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平成30年度決算（R2年度作業）\04 公表データ（1回目のデータと結合）\"/>
    </mc:Choice>
  </mc:AlternateContent>
  <xr:revisionPtr revIDLastSave="0" documentId="13_ncr:1_{E2C63A79-BF74-4194-81AA-79AA9B8D0C16}"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l="1"/>
  <c r="BW34" i="10" s="1"/>
  <c r="BW35" i="10" s="1"/>
  <c r="BW36" i="10" s="1"/>
  <c r="BW37" i="10" s="1"/>
  <c r="BW38" i="10" s="1"/>
  <c r="BW39" i="10" s="1"/>
  <c r="BW40" i="10" s="1"/>
  <c r="CO34" i="10" l="1"/>
  <c r="CO35" i="10" s="1"/>
</calcChain>
</file>

<file path=xl/sharedStrings.xml><?xml version="1.0" encoding="utf-8"?>
<sst xmlns="http://schemas.openxmlformats.org/spreadsheetml/2006/main" count="1179" uniqueCount="618">
  <si>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</si>
  <si>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</si>
  <si>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</si>
  <si>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</si>
  <si>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</si>
  <si>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</si>
  <si>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</si>
  <si>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</si>
  <si>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</si>
  <si>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</si>
  <si>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</si>
  <si>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</si>
  <si>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</si>
  <si>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</si>
  <si>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</si>
  <si>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</si>
  <si>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</si>
  <si>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</si>
  <si>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</si>
  <si>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</si>
  <si>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</si>
  <si>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</si>
  <si>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</si>
  <si>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</si>
  <si>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</si>
  <si>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</si>
  <si>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</si>
  <si>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</si>
  <si>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</si>
  <si>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</si>
  <si>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</si>
  <si>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</si>
  <si>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</si>
  <si>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</si>
  <si>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</si>
  <si>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</si>
  <si>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</si>
  <si>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</si>
  <si>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</si>
  <si>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</si>
  <si>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</si>
  <si>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</si>
  <si>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</si>
  <si>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</si>
  <si>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</si>
  <si>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</si>
  <si>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</si>
  <si>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</si>
  <si>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</si>
  <si>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</si>
  <si>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</si>
  <si>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</si>
  <si>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</si>
  <si>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</si>
  <si>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</si>
  <si>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</si>
  <si>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</si>
  <si>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</si>
  <si>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</si>
  <si>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</si>
  <si>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</si>
  <si>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</si>
  <si>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</si>
  <si>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</si>
  <si>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</si>
  <si>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</si>
  <si>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</si>
  <si>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</si>
  <si>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</si>
  <si>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</si>
  <si>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</si>
  <si>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</si>
  <si>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</si>
  <si>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</si>
  <si>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</si>
  <si>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</si>
  <si>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</si>
  <si>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</si>
  <si>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</si>
  <si>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</si>
  <si>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</si>
  <si>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</si>
  <si>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</si>
  <si>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</si>
  <si>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</si>
  <si>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</si>
  <si>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</si>
  <si>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</si>
  <si>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</si>
  <si>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</si>
  <si>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</si>
  <si>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</si>
  <si>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</si>
  <si>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</si>
  <si>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</si>
  <si>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</si>
  <si>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</si>
  <si>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</si>
  <si>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小値賀町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</si>
  <si>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</si>
  <si>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</si>
  <si>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</si>
  <si>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</si>
  <si>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</si>
  <si>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</si>
  <si>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</si>
  <si>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</si>
  <si>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</si>
  <si>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</si>
  <si>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</si>
  <si>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</si>
  <si>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</si>
  <si>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</si>
  <si>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</si>
  <si>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</si>
  <si>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</si>
  <si>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</si>
  <si>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</si>
  <si>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</si>
  <si>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</si>
  <si>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</si>
  <si>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</si>
  <si>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</si>
  <si>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</si>
  <si>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</si>
  <si>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</si>
  <si>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</si>
  <si>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</si>
  <si>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</si>
  <si>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</si>
  <si>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</si>
  <si>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</si>
  <si>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</si>
  <si>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</si>
  <si>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</si>
  <si>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</si>
  <si>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</si>
  <si>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</si>
  <si>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</si>
  <si>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</si>
  <si>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</si>
  <si>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</si>
  <si>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</si>
  <si>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</si>
  <si>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</si>
  <si>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</si>
  <si>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</si>
  <si>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</si>
  <si>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</si>
  <si>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</si>
  <si>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</si>
  <si>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</si>
  <si>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</si>
  <si>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</si>
  <si>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</si>
  <si>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</si>
  <si>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</si>
  <si>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</si>
  <si>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</si>
  <si>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</si>
  <si>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</si>
  <si>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</si>
  <si>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</si>
  <si>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</si>
  <si>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</si>
  <si>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</si>
  <si>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</si>
  <si>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</si>
  <si>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</si>
  <si>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</si>
  <si>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</si>
  <si>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</si>
  <si>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</si>
  <si>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</si>
  <si>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</si>
  <si>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</si>
  <si>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</si>
  <si>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</si>
  <si>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</si>
  <si>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</si>
  <si>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</si>
  <si>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</si>
  <si>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</si>
  <si>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</si>
  <si>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</si>
  <si>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</si>
  <si>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</si>
  <si>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</si>
  <si>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</si>
  <si>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</si>
  <si>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</si>
  <si>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</si>
  <si>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</si>
  <si>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</si>
  <si>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</si>
  <si>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</si>
  <si>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</si>
  <si>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</si>
  <si>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</si>
  <si>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</si>
  <si>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</si>
  <si>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</si>
  <si>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</si>
  <si>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</si>
  <si>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</si>
  <si>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</si>
  <si>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</si>
  <si>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</si>
  <si>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</si>
  <si>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</si>
  <si>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</si>
  <si>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</si>
  <si>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長崎県小値賀町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</si>
  <si>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</si>
  <si>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</si>
  <si>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</si>
  <si>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</si>
  <si>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</si>
  <si>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</si>
  <si>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</si>
  <si>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</si>
  <si>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</si>
  <si>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</si>
  <si>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</si>
  <si>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</si>
  <si>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</si>
  <si>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</si>
  <si>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</si>
  <si>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</si>
  <si>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</si>
  <si>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</si>
  <si>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</si>
  <si>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</si>
  <si>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</si>
  <si>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</si>
  <si>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</si>
  <si>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</si>
  <si>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</si>
  <si>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</si>
  <si>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</si>
  <si>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</si>
  <si>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</si>
  <si>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</si>
  <si>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</si>
  <si>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</si>
  <si>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</si>
  <si>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</si>
  <si>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</si>
  <si>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</si>
  <si>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</si>
  <si>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</si>
  <si>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</si>
  <si>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</si>
  <si>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</si>
  <si>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</si>
  <si>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</si>
  <si>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</si>
  <si>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</si>
  <si>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</si>
  <si>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</si>
  <si>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</si>
  <si>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</si>
  <si>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</si>
  <si>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</si>
  <si>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</si>
  <si>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</si>
  <si>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</si>
  <si>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</si>
  <si>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</si>
  <si>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</si>
  <si>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</si>
  <si>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</si>
  <si>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</si>
  <si>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</si>
  <si>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</si>
  <si>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</si>
  <si>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</si>
  <si>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</si>
  <si>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</si>
  <si>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</si>
  <si>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</si>
  <si>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</si>
  <si>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</si>
  <si>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</si>
  <si>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</si>
  <si>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</si>
  <si>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</si>
  <si>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</si>
  <si>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</si>
  <si>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</si>
  <si>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</si>
  <si>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</si>
  <si>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</si>
  <si>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</si>
  <si>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</si>
  <si>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</si>
  <si>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</si>
  <si>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</si>
  <si>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</si>
  <si>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</si>
  <si>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</si>
  <si>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</si>
  <si>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</si>
  <si>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</si>
  <si>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</si>
  <si>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</si>
  <si>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</si>
  <si>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</si>
  <si>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</si>
  <si>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</si>
  <si>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</si>
  <si>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</si>
  <si>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</si>
  <si>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</si>
  <si>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</si>
  <si>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</si>
  <si>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</si>
  <si>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</si>
  <si>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</si>
  <si>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</si>
  <si>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</si>
  <si>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</si>
  <si>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</si>
  <si>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</si>
  <si>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</si>
  <si>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</si>
  <si>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</si>
  <si>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</si>
  <si>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</si>
  <si>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</si>
  <si>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</si>
  <si>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</si>
  <si>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</si>
  <si>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</si>
  <si>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</si>
  <si>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</si>
  <si>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</si>
  <si>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</si>
  <si>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</si>
  <si>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</si>
  <si>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</si>
  <si>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</si>
  <si>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</si>
  <si>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</si>
  <si>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</si>
  <si>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</si>
  <si>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</si>
  <si>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</si>
  <si>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</si>
  <si>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</si>
  <si>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</si>
  <si>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</si>
  <si>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</si>
  <si>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</si>
  <si>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</si>
  <si>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</si>
  <si>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</si>
  <si>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</si>
  <si>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</si>
  <si>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</si>
  <si>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</si>
  <si>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長崎県小値賀町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</si>
  <si>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</si>
  <si>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</si>
  <si>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</si>
  <si>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</si>
  <si>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</si>
  <si>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</si>
  <si>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</si>
  <si>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</si>
  <si>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</si>
  <si>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</si>
  <si>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</si>
  <si>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</si>
  <si>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</si>
  <si>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</si>
  <si>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</si>
  <si>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</si>
  <si>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</si>
  <si>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</si>
  <si>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</si>
  <si>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</si>
  <si>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</si>
  <si>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</si>
  <si>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</si>
  <si>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</si>
  <si>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</si>
  <si>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</si>
  <si>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</si>
  <si>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</si>
  <si>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</si>
  <si>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</si>
  <si>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</si>
  <si>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</si>
  <si>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</si>
  <si>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</si>
  <si>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国民健康保険診療所</t>
    <phoneticPr fontId="5"/>
  </si>
  <si>
    <t>小値賀町介護保険事業</t>
    <phoneticPr fontId="5"/>
  </si>
  <si>
    <t>-</t>
    <phoneticPr fontId="5"/>
  </si>
  <si>
    <t>小値賀町後期高齢者医療事業</t>
    <phoneticPr fontId="5"/>
  </si>
  <si>
    <t>小値賀町簡易水道事業</t>
    <phoneticPr fontId="5"/>
  </si>
  <si>
    <t>法非適用企業</t>
    <phoneticPr fontId="5"/>
  </si>
  <si>
    <t>小値賀町渡船事業</t>
    <phoneticPr fontId="5"/>
  </si>
  <si>
    <t>法非適用企業</t>
    <phoneticPr fontId="5"/>
  </si>
  <si>
    <t>小値賀町下水道事業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</si>
  <si>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</si>
  <si>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</si>
  <si>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</si>
  <si>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</si>
  <si>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</si>
  <si>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</si>
  <si>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</si>
  <si>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</si>
  <si>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</si>
  <si>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</si>
  <si>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</si>
  <si>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</si>
  <si>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</si>
  <si>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</si>
  <si>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</si>
  <si>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</si>
  <si>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</si>
  <si>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</si>
  <si>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</si>
  <si>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</si>
  <si>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</si>
  <si>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</si>
  <si>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</si>
  <si>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</si>
  <si>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</si>
  <si>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</si>
  <si>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</si>
  <si>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</si>
  <si>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</si>
  <si>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</si>
  <si>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</si>
  <si>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</si>
  <si>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</si>
  <si>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</si>
  <si>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</si>
  <si>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</si>
  <si>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</si>
  <si>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</si>
  <si>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</si>
  <si>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</si>
  <si>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</si>
  <si>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</si>
  <si>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</si>
  <si>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</si>
  <si>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</si>
  <si>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</si>
  <si>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</si>
  <si>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</si>
  <si>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</si>
  <si>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</si>
  <si>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</si>
  <si>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</si>
  <si>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</si>
  <si>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</si>
  <si>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</si>
  <si>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</si>
  <si>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</si>
  <si>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</si>
  <si>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</si>
  <si>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</si>
  <si>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小値賀町簡易水道事業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</si>
  <si>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</si>
  <si>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t>
    <phoneticPr fontId="5"/>
  </si>
  <si>
    <t>(Ｆ)</t>
    <phoneticPr fontId="5"/>
  </si>
  <si>
    <t>国民健康保険診療所</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</si>
  <si>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</si>
  <si>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</si>
  <si>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</si>
  <si>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</si>
  <si>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</si>
  <si>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</si>
  <si>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</si>
  <si>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</si>
  <si>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</si>
  <si>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</si>
  <si>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</si>
  <si>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</si>
  <si>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</si>
  <si>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</si>
  <si>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</si>
  <si>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</si>
  <si>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</si>
  <si>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</si>
  <si>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</si>
  <si>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</si>
  <si>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</si>
  <si>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</si>
  <si>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</si>
  <si>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</si>
  <si>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</si>
  <si>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</si>
  <si>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</si>
  <si>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</si>
  <si>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</si>
  <si>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</si>
  <si>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</si>
  <si>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</si>
  <si>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</si>
  <si>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</si>
  <si>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</si>
  <si>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</si>
  <si>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</si>
  <si>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</si>
  <si>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</si>
  <si>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</si>
  <si>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</si>
  <si>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</si>
  <si>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</si>
  <si>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</si>
  <si>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</si>
  <si>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</si>
  <si>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</si>
  <si>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</si>
  <si>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</si>
  <si>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</si>
  <si>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</si>
  <si>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</si>
  <si>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</si>
  <si>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</si>
  <si>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</si>
  <si>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</si>
  <si>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</si>
  <si>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</si>
  <si>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</si>
  <si>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</si>
  <si>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</si>
  <si>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</si>
  <si>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</si>
  <si>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</si>
  <si>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</si>
  <si>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</si>
  <si>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</si>
  <si>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</si>
  <si>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</si>
  <si>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</si>
  <si>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</si>
  <si>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</si>
  <si>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</si>
  <si>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</si>
  <si>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</si>
  <si>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</si>
  <si>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</si>
  <si>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</si>
  <si>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</si>
  <si>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</si>
  <si>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</si>
  <si>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</si>
  <si>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</si>
  <si>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</si>
  <si>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0.13</t>
  </si>
  <si>
    <t>一般会計</t>
  </si>
  <si>
    <t>国民健康保険事業</t>
  </si>
  <si>
    <t>国民健康保険診療所</t>
  </si>
  <si>
    <t>小値賀町下水道事業</t>
  </si>
  <si>
    <t>小値賀町渡船事業</t>
  </si>
  <si>
    <t>小値賀町簡易水道事業</t>
  </si>
  <si>
    <t>小値賀町後期高齢者医療事業</t>
  </si>
  <si>
    <t>小値賀町介護保険事業</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</si>
  <si>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</si>
  <si>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</si>
  <si>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</si>
  <si>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</si>
  <si>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</si>
  <si>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</si>
  <si>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</si>
  <si>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</si>
  <si>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</si>
  <si>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</si>
  <si>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</si>
  <si>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</si>
  <si>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</si>
  <si>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</si>
  <si>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長崎県後期高齢者医療広域連合（普通会計）</t>
  </si>
  <si>
    <t>長崎県後期高齢者医療広域連合（事業会計）</t>
  </si>
  <si>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</si>
  <si>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</si>
  <si>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</si>
  <si>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長崎県市町村総合事務組合（行政不服審査会事業特別会計）</t>
  </si>
  <si>
    <t>長崎県市町村総合事務組合（交通災害共済事業特別会計）</t>
  </si>
  <si>
    <t>-</t>
    <phoneticPr fontId="2"/>
  </si>
  <si>
    <t>-</t>
    <phoneticPr fontId="2"/>
  </si>
  <si>
    <t>-</t>
    <phoneticPr fontId="2"/>
  </si>
  <si>
    <t>-</t>
    <phoneticPr fontId="2"/>
  </si>
  <si>
    <t>-</t>
    <phoneticPr fontId="2"/>
  </si>
  <si>
    <t>-</t>
    <phoneticPr fontId="2"/>
  </si>
  <si>
    <t>-</t>
    <phoneticPr fontId="2"/>
  </si>
  <si>
    <t>小値賀交通</t>
  </si>
  <si>
    <t>小値賀町担い手公社</t>
  </si>
  <si>
    <t>-</t>
    <phoneticPr fontId="2"/>
  </si>
  <si>
    <t>-</t>
    <phoneticPr fontId="2"/>
  </si>
  <si>
    <t>-</t>
    <phoneticPr fontId="2"/>
  </si>
  <si>
    <t>-</t>
    <phoneticPr fontId="2"/>
  </si>
  <si>
    <t>-</t>
    <phoneticPr fontId="2"/>
  </si>
  <si>
    <t>-</t>
    <phoneticPr fontId="2"/>
  </si>
  <si>
    <t>-</t>
    <phoneticPr fontId="2"/>
  </si>
  <si>
    <t>-</t>
    <phoneticPr fontId="2"/>
  </si>
  <si>
    <t>医療施設建設基金</t>
  </si>
  <si>
    <t>社会体育施設整備基金</t>
  </si>
  <si>
    <t>公民館建設基金</t>
  </si>
  <si>
    <t>まちづくり担い手育成基金</t>
  </si>
  <si>
    <t>振興基金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</si>
  <si>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</si>
  <si>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</si>
  <si>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</si>
  <si>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将来負担比率は、0.0％未満を堅持している。
　有形固定資産減価償却率は類似団体を上回っているが、主な要因としては、道路の有形固定資産減価償却率が99.2％であること、消防施設の有形固定資産減価償却率が83.1％であることなどが挙げられる。公共施設等総合管理計画及び令和２年度に策定予定の個別施設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</si>
  <si>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</si>
  <si>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</si>
  <si>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</si>
  <si>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</si>
  <si>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</si>
  <si>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</si>
  <si>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将来負担比率は、0.0％未満を堅持している。
　実質公債費比率は、平成27年度までは類似団体内平均値を上回っているものの、値自体は年々低下しており、平成28年度以降は類似団体内平均値を下回っている。今後は、すでに償還が開始されている平成23年度から24年度に実施した小値賀小中学校校舎建設事業（借入額：413,200千円）をはじめとしたハード事業に係る地方債の償還により、実質公債費比率が上昇していくことが考えられるため、これまで以上に公債費の適正化に取り組んでいく必要がある。</t>
    <rPh sb="81" eb="83">
      <t>イコウ</t>
    </rPh>
    <rPh sb="107" eb="109">
      <t>ショウカン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</si>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</sst>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AFEA224-E0F2-46D4-9C52-877938DE024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2AD6-42F8-AA41-A0715BC6F5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220447</c:v>
                </c:pt>
                <c:pt idx="1">
                  <c:v>118742</c:v>
                </c:pt>
                <c:pt idx="2">
                  <c:v>362597</c:v>
                </c:pt>
                <c:pt idx="3">
                  <c:v>151863</c:v>
                </c:pt>
                <c:pt idx="4">
                  <c:v>295764</c:v>
                </c:pt>
              </c:numCache>
            </c:numRef>
          </c:val>
          <c:smooth val="0"/>
          <c:extLst>
            <c:ext xmlns:c16="http://schemas.microsoft.com/office/drawing/2014/chart" uri="{C3380CC4-5D6E-409C-BE32-E72D297353CC}">
              <c16:uniqueId val="{00000001-2AD6-42F8-AA41-A0715BC6F5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2.98</c:v>
                </c:pt>
                <c:pt idx="1">
                  <c:v>5.49</c:v>
                </c:pt>
                <c:pt idx="2">
                  <c:v>5.97</c:v>
                </c:pt>
                <c:pt idx="3">
                  <c:v>5.1100000000000003</c:v>
                </c:pt>
                <c:pt idx="4">
                  <c:v>6.32</c:v>
                </c:pt>
              </c:numCache>
            </c:numRef>
          </c:val>
          <c:extLst>
            <c:ext xmlns:c16="http://schemas.microsoft.com/office/drawing/2014/chart" uri="{C3380CC4-5D6E-409C-BE32-E72D297353CC}">
              <c16:uniqueId val="{00000000-8E0D-4A06-8AF3-992F78C9B4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10.43</c:v>
                </c:pt>
                <c:pt idx="1">
                  <c:v>9.74</c:v>
                </c:pt>
                <c:pt idx="2">
                  <c:v>9.7899999999999991</c:v>
                </c:pt>
                <c:pt idx="3">
                  <c:v>14.52</c:v>
                </c:pt>
                <c:pt idx="4">
                  <c:v>14.65</c:v>
                </c:pt>
              </c:numCache>
            </c:numRef>
          </c:val>
          <c:extLst>
            <c:ext xmlns:c16="http://schemas.microsoft.com/office/drawing/2014/chart" uri="{C3380CC4-5D6E-409C-BE32-E72D297353CC}">
              <c16:uniqueId val="{00000001-8E0D-4A06-8AF3-992F78C9B4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-0.13</c:v>
                </c:pt>
                <c:pt idx="1">
                  <c:v>2.72</c:v>
                </c:pt>
                <c:pt idx="2">
                  <c:v>0.47</c:v>
                </c:pt>
                <c:pt idx="3">
                  <c:v>4.3</c:v>
                </c:pt>
                <c:pt idx="4">
                  <c:v>1.18</c:v>
                </c:pt>
              </c:numCache>
            </c:numRef>
          </c:val>
          <c:smooth val="0"/>
          <c:extLst>
            <c:ext xmlns:c16="http://schemas.microsoft.com/office/drawing/2014/chart" uri="{C3380CC4-5D6E-409C-BE32-E72D297353CC}">
              <c16:uniqueId val="{00000002-8E0D-4A06-8AF3-992F78C9B4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C3-4569-8CDD-45683334B3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C3-4569-8CDD-45683334B3BB}"/>
            </c:ext>
          </c:extLst>
        </c:ser>
        <c:ser>
          <c:idx val="2"/>
          <c:order val="2"/>
          <c:tx>
            <c:strRef>
              <c:f>データシート!$A$29</c:f>
              <c:strCache>
                <c:ptCount val="1"/>
                <c:pt idx="0">
                  <c:v>小値賀町介護保険事業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2.4300000000000002</c:v>
                </c:pt>
                <c:pt idx="2">
                  <c:v>#N/A</c:v>
                </c:pt>
                <c:pt idx="3">
                  <c:v>1.01</c:v>
                </c:pt>
                <c:pt idx="4">
                  <c:v>#N/A</c:v>
                </c:pt>
                <c:pt idx="5">
                  <c:v>1.29</c:v>
                </c:pt>
                <c:pt idx="6">
                  <c:v>#N/A</c:v>
                </c:pt>
                <c:pt idx="7">
                  <c:v>1.52</c:v>
                </c:pt>
                <c:pt idx="8">
                  <c:v>#N/A</c:v>
                </c:pt>
                <c:pt idx="9">
                  <c:v>0</c:v>
                </c:pt>
              </c:numCache>
            </c:numRef>
          </c:val>
          <c:extLst>
            <c:ext xmlns:c16="http://schemas.microsoft.com/office/drawing/2014/chart" uri="{C3380CC4-5D6E-409C-BE32-E72D297353CC}">
              <c16:uniqueId val="{00000002-69C3-4569-8CDD-45683334B3BB}"/>
            </c:ext>
          </c:extLst>
        </c:ser>
        <c:ser>
          <c:idx val="3"/>
          <c:order val="3"/>
          <c:tx>
            <c:strRef>
              <c:f>データシート!$A$30</c:f>
              <c:strCache>
                <c:ptCount val="1"/>
                <c:pt idx="0">
                  <c:v>小値賀町後期高齢者医療事業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0.05</c:v>
                </c:pt>
                <c:pt idx="4">
                  <c:v>#N/A</c:v>
                </c:pt>
                <c:pt idx="5">
                  <c:v>0.01</c:v>
                </c:pt>
                <c:pt idx="6">
                  <c:v>#N/A</c:v>
                </c:pt>
                <c:pt idx="7">
                  <c:v>0</c:v>
                </c:pt>
                <c:pt idx="8">
                  <c:v>#N/A</c:v>
                </c:pt>
                <c:pt idx="9">
                  <c:v>0</c:v>
                </c:pt>
              </c:numCache>
            </c:numRef>
          </c:val>
          <c:extLst>
            <c:ext xmlns:c16="http://schemas.microsoft.com/office/drawing/2014/chart" uri="{C3380CC4-5D6E-409C-BE32-E72D297353CC}">
              <c16:uniqueId val="{00000003-69C3-4569-8CDD-45683334B3BB}"/>
            </c:ext>
          </c:extLst>
        </c:ser>
        <c:ser>
          <c:idx val="4"/>
          <c:order val="4"/>
          <c:tx>
            <c:strRef>
              <c:f>データシート!$A$31</c:f>
              <c:strCache>
                <c:ptCount val="1"/>
                <c:pt idx="0">
                  <c:v>小値賀町簡易水道事業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0.15</c:v>
                </c:pt>
                <c:pt idx="4">
                  <c:v>#N/A</c:v>
                </c:pt>
                <c:pt idx="5">
                  <c:v>0.3</c:v>
                </c:pt>
                <c:pt idx="6">
                  <c:v>#N/A</c:v>
                </c:pt>
                <c:pt idx="7">
                  <c:v>0.24</c:v>
                </c:pt>
                <c:pt idx="8">
                  <c:v>#N/A</c:v>
                </c:pt>
                <c:pt idx="9">
                  <c:v>0.14000000000000001</c:v>
                </c:pt>
              </c:numCache>
            </c:numRef>
          </c:val>
          <c:extLst>
            <c:ext xmlns:c16="http://schemas.microsoft.com/office/drawing/2014/chart" uri="{C3380CC4-5D6E-409C-BE32-E72D297353CC}">
              <c16:uniqueId val="{00000004-69C3-4569-8CDD-45683334B3BB}"/>
            </c:ext>
          </c:extLst>
        </c:ser>
        <c:ser>
          <c:idx val="5"/>
          <c:order val="5"/>
          <c:tx>
            <c:strRef>
              <c:f>データシート!$A$32</c:f>
              <c:strCache>
                <c:ptCount val="1"/>
                <c:pt idx="0">
                  <c:v>小値賀町渡船事業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0.23</c:v>
                </c:pt>
                <c:pt idx="4">
                  <c:v>#N/A</c:v>
                </c:pt>
                <c:pt idx="5">
                  <c:v>0.33</c:v>
                </c:pt>
                <c:pt idx="6">
                  <c:v>#N/A</c:v>
                </c:pt>
                <c:pt idx="7">
                  <c:v>0.04</c:v>
                </c:pt>
                <c:pt idx="8">
                  <c:v>#N/A</c:v>
                </c:pt>
                <c:pt idx="9">
                  <c:v>0.18</c:v>
                </c:pt>
              </c:numCache>
            </c:numRef>
          </c:val>
          <c:extLst>
            <c:ext xmlns:c16="http://schemas.microsoft.com/office/drawing/2014/chart" uri="{C3380CC4-5D6E-409C-BE32-E72D297353CC}">
              <c16:uniqueId val="{00000005-69C3-4569-8CDD-45683334B3BB}"/>
            </c:ext>
          </c:extLst>
        </c:ser>
        <c:ser>
          <c:idx val="6"/>
          <c:order val="6"/>
          <c:tx>
            <c:strRef>
              <c:f>データシート!$A$33</c:f>
              <c:strCache>
                <c:ptCount val="1"/>
                <c:pt idx="0">
                  <c:v>小値賀町下水道事業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0.42</c:v>
                </c:pt>
                <c:pt idx="4">
                  <c:v>#N/A</c:v>
                </c:pt>
                <c:pt idx="5">
                  <c:v>0.63</c:v>
                </c:pt>
                <c:pt idx="6">
                  <c:v>#N/A</c:v>
                </c:pt>
                <c:pt idx="7">
                  <c:v>0.27</c:v>
                </c:pt>
                <c:pt idx="8">
                  <c:v>#N/A</c:v>
                </c:pt>
                <c:pt idx="9">
                  <c:v>0.2</c:v>
                </c:pt>
              </c:numCache>
            </c:numRef>
          </c:val>
          <c:extLst>
            <c:ext xmlns:c16="http://schemas.microsoft.com/office/drawing/2014/chart" uri="{C3380CC4-5D6E-409C-BE32-E72D297353CC}">
              <c16:uniqueId val="{00000006-69C3-4569-8CDD-45683334B3BB}"/>
            </c:ext>
          </c:extLst>
        </c:ser>
        <c:ser>
          <c:idx val="7"/>
          <c:order val="7"/>
          <c:tx>
            <c:strRef>
              <c:f>データシート!$A$34</c:f>
              <c:strCache>
                <c:ptCount val="1"/>
                <c:pt idx="0">
                  <c:v>国民健康保険診療所</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1.1499999999999999</c:v>
                </c:pt>
                <c:pt idx="2">
                  <c:v>#N/A</c:v>
                </c:pt>
                <c:pt idx="3">
                  <c:v>0.62</c:v>
                </c:pt>
                <c:pt idx="4">
                  <c:v>#N/A</c:v>
                </c:pt>
                <c:pt idx="5">
                  <c:v>0.93</c:v>
                </c:pt>
                <c:pt idx="6">
                  <c:v>#N/A</c:v>
                </c:pt>
                <c:pt idx="7">
                  <c:v>0.67</c:v>
                </c:pt>
                <c:pt idx="8">
                  <c:v>#N/A</c:v>
                </c:pt>
                <c:pt idx="9">
                  <c:v>0.56999999999999995</c:v>
                </c:pt>
              </c:numCache>
            </c:numRef>
          </c:val>
          <c:extLst>
            <c:ext xmlns:c16="http://schemas.microsoft.com/office/drawing/2014/chart" uri="{C3380CC4-5D6E-409C-BE32-E72D297353CC}">
              <c16:uniqueId val="{00000007-69C3-4569-8CDD-45683334B3BB}"/>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0.76</c:v>
                </c:pt>
                <c:pt idx="2">
                  <c:v>#N/A</c:v>
                </c:pt>
                <c:pt idx="3">
                  <c:v>7.0000000000000007E-2</c:v>
                </c:pt>
                <c:pt idx="4">
                  <c:v>#N/A</c:v>
                </c:pt>
                <c:pt idx="5">
                  <c:v>0.11</c:v>
                </c:pt>
                <c:pt idx="6">
                  <c:v>#N/A</c:v>
                </c:pt>
                <c:pt idx="7">
                  <c:v>0.34</c:v>
                </c:pt>
                <c:pt idx="8">
                  <c:v>#N/A</c:v>
                </c:pt>
                <c:pt idx="9">
                  <c:v>1.44</c:v>
                </c:pt>
              </c:numCache>
            </c:numRef>
          </c:val>
          <c:extLst>
            <c:ext xmlns:c16="http://schemas.microsoft.com/office/drawing/2014/chart" uri="{C3380CC4-5D6E-409C-BE32-E72D297353CC}">
              <c16:uniqueId val="{00000008-69C3-4569-8CDD-45683334B3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2.98</c:v>
                </c:pt>
                <c:pt idx="2">
                  <c:v>#N/A</c:v>
                </c:pt>
                <c:pt idx="3">
                  <c:v>5.48</c:v>
                </c:pt>
                <c:pt idx="4">
                  <c:v>#N/A</c:v>
                </c:pt>
                <c:pt idx="5">
                  <c:v>5.96</c:v>
                </c:pt>
                <c:pt idx="6">
                  <c:v>#N/A</c:v>
                </c:pt>
                <c:pt idx="7">
                  <c:v>5.0999999999999996</c:v>
                </c:pt>
                <c:pt idx="8">
                  <c:v>#N/A</c:v>
                </c:pt>
                <c:pt idx="9">
                  <c:v>6.31</c:v>
                </c:pt>
              </c:numCache>
            </c:numRef>
          </c:val>
          <c:extLst>
            <c:ext xmlns:c16="http://schemas.microsoft.com/office/drawing/2014/chart" uri="{C3380CC4-5D6E-409C-BE32-E72D297353CC}">
              <c16:uniqueId val="{00000009-69C3-4569-8CDD-45683334B3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366</c:v>
                </c:pt>
                <c:pt idx="5">
                  <c:v>377</c:v>
                </c:pt>
                <c:pt idx="8">
                  <c:v>370</c:v>
                </c:pt>
                <c:pt idx="11">
                  <c:v>372</c:v>
                </c:pt>
                <c:pt idx="14">
                  <c:v>381</c:v>
                </c:pt>
              </c:numCache>
            </c:numRef>
          </c:val>
          <c:extLst>
            <c:ext xmlns:c16="http://schemas.microsoft.com/office/drawing/2014/chart" uri="{C3380CC4-5D6E-409C-BE32-E72D297353CC}">
              <c16:uniqueId val="{00000000-B757-4B4B-958F-2AACFAA6CD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57-4B4B-958F-2AACFAA6CD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c:v>
                </c:pt>
                <c:pt idx="3">
                  <c:v>15</c:v>
                </c:pt>
                <c:pt idx="6">
                  <c:v>9</c:v>
                </c:pt>
                <c:pt idx="9">
                  <c:v>5</c:v>
                </c:pt>
                <c:pt idx="12">
                  <c:v>1</c:v>
                </c:pt>
              </c:numCache>
            </c:numRef>
          </c:val>
          <c:extLst>
            <c:ext xmlns:c16="http://schemas.microsoft.com/office/drawing/2014/chart" uri="{C3380CC4-5D6E-409C-BE32-E72D297353CC}">
              <c16:uniqueId val="{00000002-B757-4B4B-958F-2AACFAA6CD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57-4B4B-958F-2AACFAA6CD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145</c:v>
                </c:pt>
                <c:pt idx="3">
                  <c:v>128</c:v>
                </c:pt>
                <c:pt idx="6">
                  <c:v>108</c:v>
                </c:pt>
                <c:pt idx="9">
                  <c:v>90</c:v>
                </c:pt>
                <c:pt idx="12">
                  <c:v>104</c:v>
                </c:pt>
              </c:numCache>
            </c:numRef>
          </c:val>
          <c:extLst>
            <c:ext xmlns:c16="http://schemas.microsoft.com/office/drawing/2014/chart" uri="{C3380CC4-5D6E-409C-BE32-E72D297353CC}">
              <c16:uniqueId val="{00000004-B757-4B4B-958F-2AACFAA6CD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57-4B4B-958F-2AACFAA6CD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57-4B4B-958F-2AACFAA6CD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310</c:v>
                </c:pt>
                <c:pt idx="3">
                  <c:v>335</c:v>
                </c:pt>
                <c:pt idx="6">
                  <c:v>340</c:v>
                </c:pt>
                <c:pt idx="9">
                  <c:v>349</c:v>
                </c:pt>
                <c:pt idx="12">
                  <c:v>359</c:v>
                </c:pt>
              </c:numCache>
            </c:numRef>
          </c:val>
          <c:extLst>
            <c:ext xmlns:c16="http://schemas.microsoft.com/office/drawing/2014/chart" uri="{C3380CC4-5D6E-409C-BE32-E72D297353CC}">
              <c16:uniqueId val="{00000007-B757-4B4B-958F-2AACFAA6CD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c:v>
                </c:pt>
                <c:pt idx="2">
                  <c:v>#N/A</c:v>
                </c:pt>
                <c:pt idx="3">
                  <c:v>#N/A</c:v>
                </c:pt>
                <c:pt idx="4">
                  <c:v>101</c:v>
                </c:pt>
                <c:pt idx="5">
                  <c:v>#N/A</c:v>
                </c:pt>
                <c:pt idx="6">
                  <c:v>#N/A</c:v>
                </c:pt>
                <c:pt idx="7">
                  <c:v>87</c:v>
                </c:pt>
                <c:pt idx="8">
                  <c:v>#N/A</c:v>
                </c:pt>
                <c:pt idx="9">
                  <c:v>#N/A</c:v>
                </c:pt>
                <c:pt idx="10">
                  <c:v>72</c:v>
                </c:pt>
                <c:pt idx="11">
                  <c:v>#N/A</c:v>
                </c:pt>
                <c:pt idx="12">
                  <c:v>#N/A</c:v>
                </c:pt>
                <c:pt idx="13">
                  <c:v>83</c:v>
                </c:pt>
                <c:pt idx="14">
                  <c:v>#N/A</c:v>
                </c:pt>
              </c:numCache>
            </c:numRef>
          </c:val>
          <c:smooth val="0"/>
          <c:extLst>
            <c:ext xmlns:c16="http://schemas.microsoft.com/office/drawing/2014/chart" uri="{C3380CC4-5D6E-409C-BE32-E72D297353CC}">
              <c16:uniqueId val="{00000008-B757-4B4B-958F-2AACFAA6CD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3255</c:v>
                </c:pt>
                <c:pt idx="5">
                  <c:v>3054</c:v>
                </c:pt>
                <c:pt idx="8">
                  <c:v>3145</c:v>
                </c:pt>
                <c:pt idx="11">
                  <c:v>3162</c:v>
                </c:pt>
                <c:pt idx="14">
                  <c:v>2948</c:v>
                </c:pt>
              </c:numCache>
            </c:numRef>
          </c:val>
          <c:extLst>
            <c:ext xmlns:c16="http://schemas.microsoft.com/office/drawing/2014/chart" uri="{C3380CC4-5D6E-409C-BE32-E72D297353CC}">
              <c16:uniqueId val="{00000000-023D-47F0-8C5A-0C9DA4C937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105</c:v>
                </c:pt>
                <c:pt idx="5">
                  <c:v>114</c:v>
                </c:pt>
                <c:pt idx="8">
                  <c:v>156</c:v>
                </c:pt>
                <c:pt idx="11">
                  <c:v>163</c:v>
                </c:pt>
                <c:pt idx="14">
                  <c:v>166</c:v>
                </c:pt>
              </c:numCache>
            </c:numRef>
          </c:val>
          <c:extLst>
            <c:ext xmlns:c16="http://schemas.microsoft.com/office/drawing/2014/chart" uri="{C3380CC4-5D6E-409C-BE32-E72D297353CC}">
              <c16:uniqueId val="{00000001-023D-47F0-8C5A-0C9DA4C937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2352</c:v>
                </c:pt>
                <c:pt idx="5">
                  <c:v>2421</c:v>
                </c:pt>
                <c:pt idx="8">
                  <c:v>2442</c:v>
                </c:pt>
                <c:pt idx="11">
                  <c:v>2948</c:v>
                </c:pt>
                <c:pt idx="14">
                  <c:v>2989</c:v>
                </c:pt>
              </c:numCache>
            </c:numRef>
          </c:val>
          <c:extLst>
            <c:ext xmlns:c16="http://schemas.microsoft.com/office/drawing/2014/chart" uri="{C3380CC4-5D6E-409C-BE32-E72D297353CC}">
              <c16:uniqueId val="{00000002-023D-47F0-8C5A-0C9DA4C937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3D-47F0-8C5A-0C9DA4C937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3D-47F0-8C5A-0C9DA4C937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3D-47F0-8C5A-0C9DA4C937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369</c:v>
                </c:pt>
                <c:pt idx="3">
                  <c:v>387</c:v>
                </c:pt>
                <c:pt idx="6">
                  <c:v>368</c:v>
                </c:pt>
                <c:pt idx="9">
                  <c:v>321</c:v>
                </c:pt>
                <c:pt idx="12">
                  <c:v>341</c:v>
                </c:pt>
              </c:numCache>
            </c:numRef>
          </c:val>
          <c:extLst>
            <c:ext xmlns:c16="http://schemas.microsoft.com/office/drawing/2014/chart" uri="{C3380CC4-5D6E-409C-BE32-E72D297353CC}">
              <c16:uniqueId val="{00000006-023D-47F0-8C5A-0C9DA4C937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23D-47F0-8C5A-0C9DA4C937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1382</c:v>
                </c:pt>
                <c:pt idx="3">
                  <c:v>1274</c:v>
                </c:pt>
                <c:pt idx="6">
                  <c:v>1157</c:v>
                </c:pt>
                <c:pt idx="9">
                  <c:v>1026</c:v>
                </c:pt>
                <c:pt idx="12">
                  <c:v>850</c:v>
                </c:pt>
              </c:numCache>
            </c:numRef>
          </c:val>
          <c:extLst>
            <c:ext xmlns:c16="http://schemas.microsoft.com/office/drawing/2014/chart" uri="{C3380CC4-5D6E-409C-BE32-E72D297353CC}">
              <c16:uniqueId val="{00000008-023D-47F0-8C5A-0C9DA4C937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c:v>
                </c:pt>
                <c:pt idx="3">
                  <c:v>15</c:v>
                </c:pt>
                <c:pt idx="6">
                  <c:v>5</c:v>
                </c:pt>
                <c:pt idx="9">
                  <c:v>1</c:v>
                </c:pt>
                <c:pt idx="12">
                  <c:v>1</c:v>
                </c:pt>
              </c:numCache>
            </c:numRef>
          </c:val>
          <c:extLst>
            <c:ext xmlns:c16="http://schemas.microsoft.com/office/drawing/2014/chart" uri="{C3380CC4-5D6E-409C-BE32-E72D297353CC}">
              <c16:uniqueId val="{00000009-023D-47F0-8C5A-0C9DA4C937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3221</c:v>
                </c:pt>
                <c:pt idx="3">
                  <c:v>3147</c:v>
                </c:pt>
                <c:pt idx="6">
                  <c:v>3461</c:v>
                </c:pt>
                <c:pt idx="9">
                  <c:v>3343</c:v>
                </c:pt>
                <c:pt idx="12">
                  <c:v>3319</c:v>
                </c:pt>
              </c:numCache>
            </c:numRef>
          </c:val>
          <c:extLst>
            <c:ext xmlns:c16="http://schemas.microsoft.com/office/drawing/2014/chart" uri="{C3380CC4-5D6E-409C-BE32-E72D297353CC}">
              <c16:uniqueId val="{0000000A-023D-47F0-8C5A-0C9DA4C937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3D-47F0-8C5A-0C9DA4C937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188</c:v>
                </c:pt>
                <c:pt idx="1">
                  <c:v>286</c:v>
                </c:pt>
                <c:pt idx="2">
                  <c:v>286</c:v>
                </c:pt>
              </c:numCache>
            </c:numRef>
          </c:val>
          <c:extLst>
            <c:ext xmlns:c16="http://schemas.microsoft.com/office/drawing/2014/chart" uri="{C3380CC4-5D6E-409C-BE32-E72D297353CC}">
              <c16:uniqueId val="{00000000-A096-44FA-B4EF-E2E014DE54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381</c:v>
                </c:pt>
                <c:pt idx="1">
                  <c:v>485</c:v>
                </c:pt>
                <c:pt idx="2">
                  <c:v>472</c:v>
                </c:pt>
              </c:numCache>
            </c:numRef>
          </c:val>
          <c:extLst>
            <c:ext xmlns:c16="http://schemas.microsoft.com/office/drawing/2014/chart" uri="{C3380CC4-5D6E-409C-BE32-E72D297353CC}">
              <c16:uniqueId val="{00000001-A096-44FA-B4EF-E2E014DE54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1916</c:v>
                </c:pt>
                <c:pt idx="1">
                  <c:v>1950</c:v>
                </c:pt>
                <c:pt idx="2">
                  <c:v>2003</c:v>
                </c:pt>
              </c:numCache>
            </c:numRef>
          </c:val>
          <c:extLst>
            <c:ext xmlns:c16="http://schemas.microsoft.com/office/drawing/2014/chart" uri="{C3380CC4-5D6E-409C-BE32-E72D297353CC}">
              <c16:uniqueId val="{00000002-A096-44FA-B4EF-E2E014DE54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{3B4DE59D-5092-40D7-B066-21D3C432B1D3}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685-45C1-ADE5-4D938F5EFE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{7BDB7844-39B9-4675-B812-D4B66E878C76}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85-45C1-ADE5-4D938F5EFE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{BE66A959-B37E-40DA-A306-C3F29B414849}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85-45C1-ADE5-4D938F5EFE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{95AEC64A-904E-41A9-B235-3BFB8B73AAB0}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85-45C1-ADE5-4D938F5EFE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{D7E48269-FB02-4AB7-AEB4-36CCA7FD3204}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85-45C1-ADE5-4D938F5EFE7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{603B3F0C-2336-4634-A640-FAE5C0B6B3C9}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685-45C1-ADE5-4D938F5EFE7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{0C93C678-763E-441A-AA4E-A8851DFAA505}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685-45C1-ADE5-4D938F5EFE7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{18BF7EE6-51E3-4586-8C3B-79047C40A42A}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685-45C1-ADE5-4D938F5EFE7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{68302E95-9119-4E08-9570-5DB56EF09EFC}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685-45C1-ADE5-4D938F5EFE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62.2</c:v>
                </c:pt>
                <c:pt idx="16">
                  <c:v>63.5</c:v>
                </c:pt>
                <c:pt idx="24">
                  <c:v>64.900000000000006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685-45C1-ADE5-4D938F5EFE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{288977C2-39A5-4AE7-B293-93FF691C892A}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685-45C1-ADE5-4D938F5EFE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{684DD149-6571-4FE1-8E62-460E6C029732}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85-45C1-ADE5-4D938F5EFE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{315A5D27-E76C-4182-BAD4-6676C34AD0A8}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85-45C1-ADE5-4D938F5EFE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{94962AC3-870C-4323-A5B9-012361E8E6FC}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85-45C1-ADE5-4D938F5EFE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{E6C87198-ADB0-495D-A4AA-BF0780AAC91C}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85-45C1-ADE5-4D938F5EFE7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{DC9AB705-2607-4E0B-B18F-C95F926F9590}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685-45C1-ADE5-4D938F5EFE7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{192C2831-8BA3-4CE2-BA28-069056EBEA5D}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685-45C1-ADE5-4D938F5EFE7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{E30BC526-B276-48DF-9C7A-EDE5B8E4C814}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685-45C1-ADE5-4D938F5EFE7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{6FFDAA03-0647-43FD-AA09-D2B484F21E02}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685-45C1-ADE5-4D938F5EFE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numCache>
            </c:numRef>
          </c:xVal>
          <c:yVal>
            <c:numRef>
              <c:f>公会計指標分析・財政指標組合せ分析表!$BP$55:$DC$55</c:f>
              <c:numCache>
                <c:formatCode>#,##0.0;"▲ "#,##0.0</c:formatCode>
                <c:ptCount val="40"/>
                <c:pt idx="8">
                  <c:v>0</c:v>
                </c:pt>
                <c:pt idx="16">
                  <c:v>0</c:v>
                </c:pt>
                <c:pt idx="24">
                  <c:v>0</c:v>
                </c:pt>
              </c:numCache>
            </c:numRef>
          </c:yVal>
          <c:smooth val="0"/>
          <c:extLst>
            <c:ext xmlns:c16="http://schemas.microsoft.com/office/drawing/2014/chart" uri="{C3380CC4-5D6E-409C-BE32-E72D297353CC}">
              <c16:uniqueId val="{00000013-7685-45C1-ADE5-4D938F5EFE7E}"/>
            </c:ext>
          </c:extLst>
        </c:ser>
        <c:dLbls>
          <c:showLegendKey val="0"/>
          <c:showVal val="1"/>
          <c:showCatName val="0"/>
          <c:showSerName val="0"/>
          <c:showPercent val="0"/>
          <c:showBubbleSize val="0"/>
        </c:dLbls>
        <c:axId val="46179840"/>
        <c:axId val="46181760"/>
      </c:scatterChart>
      <c:valAx>
        <c:axId val="46179840"/>
        <c:scaling>
          <c:orientation val="minMax"/>
          <c:max val="57.9"/>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{A83FC60A-FD04-4BE5-8A15-56D9DE3F5E79}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0A4-46FD-BA6C-7FB3288822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{62ECC79E-DA4C-4184-9208-6230AA717827}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A4-46FD-BA6C-7FB3288822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{77B8D78E-C65B-4546-A296-A4C961607648}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A4-46FD-BA6C-7FB3288822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{9DED7C31-B54D-4303-88D4-14D8A3812CB6}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A4-46FD-BA6C-7FB3288822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{E5C999F8-81E2-4657-9FBA-8CC4AA9006F5}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A4-46FD-BA6C-7FB32888225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{5E61098F-F039-4C65-B626-23B08C9641E3}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0A4-46FD-BA6C-7FB32888225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{E03057FA-BC2A-4863-81FE-461D90DF0258}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0A4-46FD-BA6C-7FB32888225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{328ED4FE-32A7-4F6F-97AD-AD8FA9FA1F4A}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0A4-46FD-BA6C-7FB32888225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{716DE8A0-472C-4840-AF03-52138336B362}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0A4-46FD-BA6C-7FB3288822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8.1999999999999993</c:v>
                </c:pt>
                <c:pt idx="16">
                  <c:v>6.6</c:v>
                </c:pt>
                <c:pt idx="24">
                  <c:v>5.5</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0A4-46FD-BA6C-7FB3288822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{971C157E-537E-4CAF-B0DA-3E31B3D7A890}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0A4-46FD-BA6C-7FB3288822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{A33676FD-173D-43DB-8057-2D10EBEFA05B}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A4-46FD-BA6C-7FB3288822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{B43AF81A-87DD-4968-AB71-B3003914DC91}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A4-46FD-BA6C-7FB3288822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{11481398-0D6F-452B-955C-88501CD004F8}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A4-46FD-BA6C-7FB3288822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{7B2DFAB2-159C-459B-BB47-D2B7E863433F}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A4-46FD-BA6C-7FB32888225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{1CF90724-A2FB-4D76-A877-115999278179}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0A4-46FD-BA6C-7FB32888225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{460D01F3-CE54-4987-9578-4DEAD6D8984C}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0A4-46FD-BA6C-7FB32888225A}"/>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{5EA8FF3B-091C-4C3D-B4B2-EC43B2975018}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0A4-46FD-BA6C-7FB32888225A}"/>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{D4A2B11A-CDD2-435D-8A6F-47101879CB1D}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0A4-46FD-BA6C-7FB3288822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0A4-46FD-BA6C-7FB32888225A}"/>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下水道整備事業</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に係る起債の着実な償還により、</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に対する繰入金は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減少傾向にある。また、</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債務負担行為の額</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年々減少している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その中において、元利償還金が平成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年度から増加に転じている。これは、</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年度に完成した小値賀小中学校校舎建設事業に係る起債（過疎債）の元金償還が始まったことが主な理由である。今後、元利償還金、算入公債費等については増加傾向で推移するものと見込んでいる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年度は、地域福祉センター改修工事、こども園大規模改修事業等の大型事業があったものの、借入額が償還額を下回ったため、地方債現在高が減少している。</a:t>
          </a:r>
        </a:p>
        <a:p>
          <a:r>
            <a:rPr kumimoji="1" lang="ja-JP" altLang="en-US" sz="1400">
              <a:latin typeface="ＭＳ ゴシック" pitchFamily="49" charset="-128"/>
              <a:ea typeface="ＭＳ ゴシック" pitchFamily="49" charset="-128"/>
            </a:rPr>
            <a:t>　地方債は、普通交付税措置率が高い過疎対策事業債、辺地対策事業債の活用により、基準財政需要額参入見込額も合わせて増加しており、将来負担比率の分子は、引き続きマイナスとなっている。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長崎県小値賀町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年度に完成した小中学校建設事業の元利償還に充てるため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振興基金については、松くい虫に係る事業等に今後も多大な費用がかかることが見込まれるため、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基金全体としては、取崩額を積立額が上回ったため、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今後、診療所建設事業等の大型事業を予定しているため、中長期的には減少していく見込みである。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・振興基金：「自ら考え自ら行う地域づくり」事業を推進するため、①活力と個性のある地域づくり事業、②地場産業の育成事業、③観光推進に</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関する事業、④国際交流、文化活動に関する事業、⑤その他町長が必要と認める事業に充当する。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・医療施設建設基金：医療施設建設資金に充当する。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・社会体育施設整備基金：社会体育施設整備資金に充当する。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・公民館建設基金：公民館建設資金に充当する。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・まちづくり担い手育成基金：ふるさと創生事業の一環として、心身共に健やかで活力にあふれた文化的な人づくり、産業の活性化のための後継者</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づくりを積極的に推進するため、まちづくり担い手育成事業に充当する。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・振興基金：松くい虫に係る事業等に今後も多大な費用がかかることが見込まれるため、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・まちづくり担い手育成基金：まちづくり担い手育成事業に充当するため、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・振興基金：過剰な積立額にならないよう、基金の使用目的に沿って、計画的な取崩し及び積立てを実施する。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・医療施設建設基金：平成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年度以降、診療所建設事業が実施されていくため減少していく見込みである。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・社会体育施設整備基金：社会体育施設の老朽化が進んでおり、将来、修繕費等が多額となってくることが想定されるため、計画的に積立てを行う。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・公民館建設基金：老朽化が進んだ各公民館施設について、今後修繕及び建替えが想定されることから、計画的に積立てを行う。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・まちづくり担い手育成基金：後継者及び新規就業者等の増加により、まちづくり担い手育成事業補助金の申請者についても増加が見込まれること</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から、引き続き取崩しが行われていく見込みである。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前年度並みで推移している。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年度に完成した小中学校建設事業の元利償還に充てるため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診療所建設事業等の大型事業を予定しており、地方債の償還額が多額になることが見込まれることから、計画的に積み立てを行う。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68D2EEC-9DCD-49C5-B13A-9A50467E1F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0C70EA8-7681-4E2B-A4A3-A905461DDC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C06ADA2-73B2-4AD5-9371-7CD9DEC4A7F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F7B9CED1-BBFF-43A8-B308-7A1D662C9D9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224943F-303B-4DF8-8E7F-17F4FFA372F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C0AB909E-6351-434E-BF78-3125C7E4352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540D1B53-15C7-4CD9-B7F9-D88B15266EF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39B94F3E-6114-46A9-93E1-829848BE236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3C1DB504-E338-473E-A703-7104E644C11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901965E2-3631-4E07-9471-986DA4D35BE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3BC3AE72-1300-4955-8583-AEB221F316E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D7DFA350-0D4A-4B24-B678-AC51CFB4E9C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DFCE289F-0739-4D60-9952-D90AC13AE8E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DF326D02-3F23-4321-8A1F-60087299956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220A4EE2-AC90-4009-AE1C-836A1A80FE7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A8A15E05-11F8-41FF-B2A0-597EC801DC2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6C83FAE5-6973-4D16-9AF2-F61F8FAEDB3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93BDE1A3-36B4-4FD9-AACC-FE0049D9D0E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D976617C-84E0-4C32-B983-441E531FF4C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A96D93AF-8662-437C-9993-9F95FA9E878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
2,447
25.52
3,407,144
3,221,988
123,493
1,955,293
3,319,321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D79A2B67-FCF8-4BD4-8666-8A13E07E8F5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3E38FB3D-B02A-43AE-ABE6-3A96F79F8DF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9465348-A156-4FB8-9F3B-8563AC410DA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C6418236-FA18-41E9-8D27-3497CD67584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5DCC0576-1FE4-404D-B726-5A35B0BA1B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75AB11F3-3AF4-4603-B4A8-73623356061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5423D852-1FF2-4ED7-9EE7-434DA2B127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287F4C7C-E86A-4762-ACAB-48B38131470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6455F8F6-5542-4DD3-8142-FF749F002D7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244A79E3-2716-4B56-8305-F47E9688867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F8F71D8D-ECEB-4ACD-B324-4665F2DE35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53A75D4A-E852-4903-A9DE-CE1491B624B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8299956-D16A-4A1A-A62A-21CF816B2EB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AC180762-0FAA-4F0A-81F4-8B73F7D17A4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950B76B9-0816-4C13-982F-DFAE6FCFC5A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359AD617-02D0-4FAE-8E92-E775B59CD1B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E58CAB96-7F37-4BF3-B899-363F057E185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A33A5CA-1F1F-4F04-AAA5-D66A096F52B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2E762D2B-ED34-46BE-B171-A5B8C357A56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594CA7-99E4-40B8-BB24-262C11025E4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B0C97252-539A-4272-AB8A-63EC3A1E1EBE}"/>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CA5B07F0-AEE8-454C-A423-E5FB328C18E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CF65BB9D-8EC2-4E28-A5EF-08E42E2809E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C035E665-209F-4C4B-A841-839E2B7ABD0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4966B8F6-6C7F-469F-BD90-390407CFF27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2A1CE093-7E9C-4FDB-8628-AF515251806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AC16EC02-2407-4DAB-B63B-681DB199BB8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185CAE33-F7F0-4C60-924C-2A5B344A769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4D9F0F58-E026-4836-AEC4-8BE683C3E24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C4AA8624-1CA5-46D1-8573-66F9628BE6E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20CEC472-7D81-4BC8-A6F2-27FDA431AC5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D0B1B192-1386-4D81-AE6B-60F7038706B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30158A54-B6A5-4B23-AEC4-A51993D4BC7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A66C82CD-F0CD-4BB3-826E-2F18EC6C468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有形固定資産減価償却率については、類似団体平均を上回っている。今後は、平成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年度に策定予定の個別施設計画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、稼働率が低い施設の統合・整理を検討し、公共施設等の延べ床面積を削減することを目標としている。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日時点で固定資産台帳未整備のため数値が入っていない。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A988FDED-E407-4D78-BC3C-FA885EC3DB3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9ABD0108-6EE9-4C62-972B-7F273DC774B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88AB0106-7A88-4F72-BFBA-053A12CFDE3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90B2F59C-DFC6-4593-A9E9-8B24354B45F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C22C51CB-6E3D-440E-A589-A69FF0CC203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CC98E35F-D1B7-4F26-A886-C64271AE2E0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AB8FAEBF-2BA3-497B-BF3B-77C5096ED08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AB94C9C4-8CBD-43FC-AE6F-7F0EAB44A86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EB3E7187-7156-4C3F-8DEA-775E1B6B0D0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D7722E56-5F45-4173-86E6-89FDD00068C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CB55E3C9-0AAA-4FE0-9007-64A9C6C476D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2C61E23F-7592-440F-8B22-82ED400EABC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E6C5DB74-6A15-479E-9AA3-4A415EB839D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553152D5-7D71-4EFC-96A7-89D99FB7D6D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4E8C65C-C85D-476B-BF09-12DD60D3DF4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269891A0-58B4-4895-B7D9-B13EAC422C9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74777B54-C8D2-445E-A295-972854F065A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10A4C1AB-B7AC-4B03-9779-56930A1662F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62515869-CB4B-4008-8777-FF159D7FF063}"/>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3B07413B-3085-423F-98C7-5A18EEBE6BD6}"/>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CF7BE728-063E-491B-B1AC-F70ED5A77C19}"/>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7304F418-56CD-4E62-8916-43689B9B7919}"/>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D9576239-DB6C-4067-993B-5E3747D33E6A}"/>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a:extLst>
            <a:ext uri="{FF2B5EF4-FFF2-40B4-BE49-F238E27FC236}">
              <a16:creationId xmlns:a16="http://schemas.microsoft.com/office/drawing/2014/main" id="{B1936A43-8FBD-45A0-9956-F59B412773FD}"/>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41F14875-8AF6-4398-9DB3-D6F76748807A}"/>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B6D0AADE-FD04-4FE4-8FF9-CFEB68586BD5}"/>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36B8BF80-95D6-4D10-AB70-BA15E62E1B3E}"/>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a:extLst>
            <a:ext uri="{FF2B5EF4-FFF2-40B4-BE49-F238E27FC236}">
              <a16:creationId xmlns:a16="http://schemas.microsoft.com/office/drawing/2014/main" id="{599DE2BE-DCD2-4075-B7D3-5283B2498C73}"/>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A412638-0508-45F9-865F-5F63D19E1D1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A97D6D7-E2FC-4544-97F5-7AD8CB1700C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5E3BD1E-B6A4-46AD-A479-EAB8BFD0FB3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974D20B-B32C-41F0-BE5C-3D88F735439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CD0CAEA-0769-456B-894F-B231072D8B0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104231</xdr:rowOff>
    </xdr:from>
    <xdr:to>
      <xdr:col>19</xdr:col>
      <xdr:colOff>187325</xdr:colOff>
      <xdr:row>29</xdr:row>
      <xdr:rowOff>34381</xdr:rowOff>
    </xdr:to>
    <xdr:sp macro="" textlink="">
      <xdr:nvSpPr>
        <xdr:cNvPr id="89" name="楕円 88">
          <a:extLst>
            <a:ext uri="{FF2B5EF4-FFF2-40B4-BE49-F238E27FC236}">
              <a16:creationId xmlns:a16="http://schemas.microsoft.com/office/drawing/2014/main" id="{1C828944-DEA1-4D6C-B9DA-97B07EE263C8}"/>
            </a:ext>
          </a:extLst>
        </xdr:cNvPr>
        <xdr:cNvSpPr/>
      </xdr:nvSpPr>
      <xdr:spPr>
        <a:xfrm>
          <a:off x="4000500" y="56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147411</xdr:rowOff>
    </xdr:from>
    <xdr:to>
      <xdr:col>15</xdr:col>
      <xdr:colOff>187325</xdr:colOff>
      <xdr:row>29</xdr:row>
      <xdr:rowOff>77561</xdr:rowOff>
    </xdr:to>
    <xdr:sp macro="" textlink="">
      <xdr:nvSpPr>
        <xdr:cNvPr id="90" name="楕円 89">
          <a:extLst>
            <a:ext uri="{FF2B5EF4-FFF2-40B4-BE49-F238E27FC236}">
              <a16:creationId xmlns:a16="http://schemas.microsoft.com/office/drawing/2014/main" id="{A490BFD8-AA19-4277-B3A4-E18B5B2D9573}"/>
            </a:ext>
          </a:extLst>
        </xdr:cNvPr>
        <xdr:cNvSpPr/>
      </xdr:nvSpPr>
      <xdr:spPr>
        <a:xfrm>
          <a:off x="3238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155031</xdr:rowOff>
    </xdr:from>
    <xdr:to>
      <xdr:col>19</xdr:col>
      <xdr:colOff>136525</xdr:colOff>
      <xdr:row>29</xdr:row>
      <xdr:rowOff>26761</xdr:rowOff>
    </xdr:to>
    <xdr:cxnSp macro="">
      <xdr:nvCxnSpPr>
        <xdr:cNvPr id="91" name="直線コネクタ 90">
          <a:extLst>
            <a:ext uri="{FF2B5EF4-FFF2-40B4-BE49-F238E27FC236}">
              <a16:creationId xmlns:a16="http://schemas.microsoft.com/office/drawing/2014/main" id="{48A700AB-E424-42E2-BE5C-980EDD17B4F6}"/>
            </a:ext>
          </a:extLst>
        </xdr:cNvPr>
        <xdr:cNvCxnSpPr/>
      </xdr:nvCxnSpPr>
      <xdr:spPr>
        <a:xfrm flipV="1">
          <a:off x="3289300" y="572715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16056</xdr:rowOff>
    </xdr:from>
    <xdr:to>
      <xdr:col>11</xdr:col>
      <xdr:colOff>187325</xdr:colOff>
      <xdr:row>29</xdr:row>
      <xdr:rowOff>117656</xdr:rowOff>
    </xdr:to>
    <xdr:sp macro="" textlink="">
      <xdr:nvSpPr>
        <xdr:cNvPr id="92" name="楕円 91">
          <a:extLst>
            <a:ext uri="{FF2B5EF4-FFF2-40B4-BE49-F238E27FC236}">
              <a16:creationId xmlns:a16="http://schemas.microsoft.com/office/drawing/2014/main" id="{51D5A29B-8754-430C-9F3D-619403D4D8BF}"/>
            </a:ext>
          </a:extLst>
        </xdr:cNvPr>
        <xdr:cNvSpPr/>
      </xdr:nvSpPr>
      <xdr:spPr>
        <a:xfrm>
          <a:off x="24765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29</xdr:row>
      <xdr:rowOff>66856</xdr:rowOff>
    </xdr:to>
    <xdr:cxnSp macro="">
      <xdr:nvCxnSpPr>
        <xdr:cNvPr id="93" name="直線コネクタ 92">
          <a:extLst>
            <a:ext uri="{FF2B5EF4-FFF2-40B4-BE49-F238E27FC236}">
              <a16:creationId xmlns:a16="http://schemas.microsoft.com/office/drawing/2014/main" id="{4B1F258A-BC9D-4C2F-A67E-C63AB00C0911}"/>
            </a:ext>
          </a:extLst>
        </xdr:cNvPr>
        <xdr:cNvCxnSpPr/>
      </xdr:nvCxnSpPr>
      <xdr:spPr>
        <a:xfrm flipV="1">
          <a:off x="2527300" y="577033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4" name="n_1aveValue有形固定資産減価償却率">
          <a:extLst>
            <a:ext uri="{FF2B5EF4-FFF2-40B4-BE49-F238E27FC236}">
              <a16:creationId xmlns:a16="http://schemas.microsoft.com/office/drawing/2014/main" id="{7AD2F1FE-486B-488D-87D2-6F61754445A7}"/>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5" name="n_2aveValue有形固定資産減価償却率">
          <a:extLst>
            <a:ext uri="{FF2B5EF4-FFF2-40B4-BE49-F238E27FC236}">
              <a16:creationId xmlns:a16="http://schemas.microsoft.com/office/drawing/2014/main" id="{4CD99D44-006E-4BE5-A1C9-42087DAFAD22}"/>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96" name="n_3aveValue有形固定資産減価償却率">
          <a:extLst>
            <a:ext uri="{FF2B5EF4-FFF2-40B4-BE49-F238E27FC236}">
              <a16:creationId xmlns:a16="http://schemas.microsoft.com/office/drawing/2014/main" id="{0E2C3F0A-12C8-45BB-AA8C-0447BC23F5A3}"/>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50908</xdr:rowOff>
    </xdr:from>
    <xdr:ext cx="405111" cy="259045"/>
    <xdr:sp macro="" textlink="">
      <xdr:nvSpPr>
        <xdr:cNvPr id="97" name="n_1mainValue有形固定資産減価償却率">
          <a:extLst>
            <a:ext uri="{FF2B5EF4-FFF2-40B4-BE49-F238E27FC236}">
              <a16:creationId xmlns:a16="http://schemas.microsoft.com/office/drawing/2014/main" id="{B4D4A904-A526-4606-B23E-DB57007C9E93}"/>
            </a:ext>
          </a:extLst>
        </xdr:cNvPr>
        <xdr:cNvSpPr txBox="1"/>
      </xdr:nvSpPr>
      <xdr:spPr>
        <a:xfrm>
          <a:off x="3836044" y="545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98" name="n_2mainValue有形固定資産減価償却率">
          <a:extLst>
            <a:ext uri="{FF2B5EF4-FFF2-40B4-BE49-F238E27FC236}">
              <a16:creationId xmlns:a16="http://schemas.microsoft.com/office/drawing/2014/main" id="{1C28E497-BC1C-4A2A-8671-7BA596EA006F}"/>
            </a:ext>
          </a:extLst>
        </xdr:cNvPr>
        <xdr:cNvSpPr txBox="1"/>
      </xdr:nvSpPr>
      <xdr:spPr>
        <a:xfrm>
          <a:off x="3086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134183</xdr:rowOff>
    </xdr:from>
    <xdr:ext cx="405111" cy="259045"/>
    <xdr:sp macro="" textlink="">
      <xdr:nvSpPr>
        <xdr:cNvPr id="99" name="n_3mainValue有形固定資産減価償却率">
          <a:extLst>
            <a:ext uri="{FF2B5EF4-FFF2-40B4-BE49-F238E27FC236}">
              <a16:creationId xmlns:a16="http://schemas.microsoft.com/office/drawing/2014/main" id="{82997DB7-45E9-493B-A677-E9D8F1BE9B09}"/>
            </a:ext>
          </a:extLst>
        </xdr:cNvPr>
        <xdr:cNvSpPr txBox="1"/>
      </xdr:nvSpPr>
      <xdr:spPr>
        <a:xfrm>
          <a:off x="2324744" y="553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D8BE5BF8-302E-4FF0-8143-4A248A337EC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F46B1451-49FF-4947-8D7A-597D4B1640B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F90B77E0-54AE-4D85-9A8D-C4834E0CE4E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79077B18-2E47-4AE6-9BB9-9997B5D7A30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8763EA3-AE39-462C-96A4-BA7A1B048B6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1BE86176-E554-4FF4-B64B-D4DF0F13EDE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1906EF54-2D4A-4095-A984-967E39F7FD3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892BD4F7-F30D-40FB-9D2E-2CC64D971D4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C14D26BF-A9A4-4240-821B-1BC6AE53F78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D31E889D-3603-4E58-9C5C-209FD77720E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B5B4305D-6201-4AA3-AE6E-20ABD4ABDE1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DFE2A8-82CC-4EFF-A61A-95E3A2C3209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B27C2363-E3C0-4D3D-9026-01739BFF76E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は類似団体平均を下回っており、主な要因としては、公営企業債の元利償還が次第に完了していること等により、公営企業債等繰入見込額が減少し、将来負担額が減少していることによる。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16637B02-A396-474C-964D-F14CB32820E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15F80F7D-4CDB-404C-9D9F-B2237AA5A23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5738D92-65D0-41A5-9211-C3943189D6B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BCEABDB9-5AD6-45E6-ACC6-369386BED1F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F5ACA866-4D7B-4AF7-9FC9-AEB2A6B948B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5E6A73C2-796D-4EFF-B8D2-D6E5C4CB57A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27DF4C6E-E0D6-44B4-8E84-E89F5E6D5EB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A7BC8924-4615-44D7-9204-F0A893FF60B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CC8E84B1-0ECF-471B-9B0F-81833FC347F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DA120A5D-21F8-4C01-86D8-AC3AB282041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347419F1-F836-470D-B2AD-33AD43903A8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DAFDACB6-1B75-4C55-A71C-452E7AE273B2}"/>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0D833D4-7D63-48DA-9A88-9A7417FA8FF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90F0D700-3A87-424E-BAA7-7C58AEA76364}"/>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A628708B-8751-4EE0-9D39-798DABA1C57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FE237B5C-8376-4794-BC49-BDA670814C1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CB6EC8CA-A170-41B5-B3D4-F555EFBA7005}"/>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61F0FEC8-C601-49FF-8E05-152F520C223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CBF2F12E-1C29-4B54-91C5-3A810C83CEF6}"/>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D406F028-85E7-4BDF-B2D7-FCAF9CF3A3E9}"/>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a:extLst>
            <a:ext uri="{FF2B5EF4-FFF2-40B4-BE49-F238E27FC236}">
              <a16:creationId xmlns:a16="http://schemas.microsoft.com/office/drawing/2014/main" id="{AD6B69B0-2C7A-49D9-A704-2165DFCF28C1}"/>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11D046D2-ACC1-44E0-9268-01CAB3910438}"/>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5D38F089-D30C-45ED-8490-76DE73190D65}"/>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232FA9A-5329-4E32-A317-330D0014959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0E34D59-2A84-47E7-B559-030EF800475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BB838CF-53BB-4F49-9A73-5A8BDB6047F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39C2B95-7CFE-4DFA-AF4F-6A2A298096B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1C4BDAB-7C65-490D-BEFD-700C245C4E9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75402</xdr:rowOff>
    </xdr:from>
    <xdr:to>
      <xdr:col>76</xdr:col>
      <xdr:colOff>73025</xdr:colOff>
      <xdr:row>34</xdr:row>
      <xdr:rowOff>5552</xdr:rowOff>
    </xdr:to>
    <xdr:sp macro="" textlink="">
      <xdr:nvSpPr>
        <xdr:cNvPr id="141" name="楕円 140">
          <a:extLst>
            <a:ext uri="{FF2B5EF4-FFF2-40B4-BE49-F238E27FC236}">
              <a16:creationId xmlns:a16="http://schemas.microsoft.com/office/drawing/2014/main" id="{C9AD8D7D-FE3D-482F-95EE-6C0480A6CB90}"/>
            </a:ext>
          </a:extLst>
        </xdr:cNvPr>
        <xdr:cNvSpPr/>
      </xdr:nvSpPr>
      <xdr:spPr>
        <a:xfrm>
          <a:off x="14744700" y="65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53829</xdr:rowOff>
    </xdr:from>
    <xdr:ext cx="469744" cy="259045"/>
    <xdr:sp macro="" textlink="">
      <xdr:nvSpPr>
        <xdr:cNvPr id="142" name="債務償還比率該当値テキスト">
          <a:extLst>
            <a:ext uri="{FF2B5EF4-FFF2-40B4-BE49-F238E27FC236}">
              <a16:creationId xmlns:a16="http://schemas.microsoft.com/office/drawing/2014/main" id="{944890F1-DEA2-4DDE-864C-328736E1AD8F}"/>
            </a:ext>
          </a:extLst>
        </xdr:cNvPr>
        <xdr:cNvSpPr txBox="1"/>
      </xdr:nvSpPr>
      <xdr:spPr>
        <a:xfrm>
          <a:off x="14846300" y="648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49375</xdr:rowOff>
    </xdr:from>
    <xdr:to>
      <xdr:col>72</xdr:col>
      <xdr:colOff>123825</xdr:colOff>
      <xdr:row>33</xdr:row>
      <xdr:rowOff>150975</xdr:rowOff>
    </xdr:to>
    <xdr:sp macro="" textlink="">
      <xdr:nvSpPr>
        <xdr:cNvPr id="143" name="楕円 142">
          <a:extLst>
            <a:ext uri="{FF2B5EF4-FFF2-40B4-BE49-F238E27FC236}">
              <a16:creationId xmlns:a16="http://schemas.microsoft.com/office/drawing/2014/main" id="{F977C7E4-CBE4-4196-90A7-C618F7A83C97}"/>
            </a:ext>
          </a:extLst>
        </xdr:cNvPr>
        <xdr:cNvSpPr/>
      </xdr:nvSpPr>
      <xdr:spPr>
        <a:xfrm>
          <a:off x="14033500" y="64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100175</xdr:rowOff>
    </xdr:from>
    <xdr:to>
      <xdr:col>76</xdr:col>
      <xdr:colOff>22225</xdr:colOff>
      <xdr:row>33</xdr:row>
      <xdr:rowOff>126202</xdr:rowOff>
    </xdr:to>
    <xdr:cxnSp macro="">
      <xdr:nvCxnSpPr>
        <xdr:cNvPr id="144" name="直線コネクタ 143">
          <a:extLst>
            <a:ext uri="{FF2B5EF4-FFF2-40B4-BE49-F238E27FC236}">
              <a16:creationId xmlns:a16="http://schemas.microsoft.com/office/drawing/2014/main" id="{25318BD1-F223-485F-A386-7648AF702C19}"/>
            </a:ext>
          </a:extLst>
        </xdr:cNvPr>
        <xdr:cNvCxnSpPr/>
      </xdr:nvCxnSpPr>
      <xdr:spPr>
        <a:xfrm>
          <a:off x="14084300" y="6529550"/>
          <a:ext cx="7112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id="{C0BF8E55-7813-4739-AFE4-B04CFB618B63}"/>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142102</xdr:rowOff>
    </xdr:from>
    <xdr:ext cx="469744" cy="259045"/>
    <xdr:sp macro="" textlink="">
      <xdr:nvSpPr>
        <xdr:cNvPr id="146" name="n_1mainValue債務償還比率">
          <a:extLst>
            <a:ext uri="{FF2B5EF4-FFF2-40B4-BE49-F238E27FC236}">
              <a16:creationId xmlns:a16="http://schemas.microsoft.com/office/drawing/2014/main" id="{EC7599A2-63BF-46F3-BEE7-177C26875E83}"/>
            </a:ext>
          </a:extLst>
        </xdr:cNvPr>
        <xdr:cNvSpPr txBox="1"/>
      </xdr:nvSpPr>
      <xdr:spPr>
        <a:xfrm>
          <a:off x="13836727" y="657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C677F394-B841-4EF8-95F1-9A380D4C029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6404F067-83AC-4014-86D9-CDA72C88060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6C0659B3-EC72-4ACF-A09A-DBC7C50F880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32D7FB30-41BB-488C-BCA3-737D155885A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78CB3092-E219-4FB6-ACD1-0F08B105D24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8758319D-944B-4C13-BAC0-C3391E43D6E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D9A6B3-00E8-4A24-AB7A-6F08EF41AE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97C695A-DF38-45E2-AD17-46E31FB934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0EE640-D9B4-49C7-B4EB-632821BB96E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AEB33E-B95A-4395-A995-873FBF80C6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B2FF68-AEB7-4811-94AD-32B8727DD3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E6E5F3F-C2BA-45D9-90FA-93A450C464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37FF03-B1C3-43FD-AEA6-0EA63D64AD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0F46F92-937E-4C2F-8554-66C83101F7F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CC3066-80FA-4DE5-9231-F4612D30DC4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75C971-AF01-49B6-8B22-E271A07508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
2,447
25.52
3,407,144
3,221,988
123,493
1,955,293
3,319,321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3446CA-B7CF-4FEA-B4EA-FCB169E96B4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219A4C-E5F0-40AC-B44A-C8D9709321D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8CF139-C892-4F04-BAB9-368D1C2BC73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060A40-3A06-4E74-90A3-2B50080249E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58F269-7D81-4E4E-834D-CDD24F472D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2BF1550-6CB5-43E9-888B-89FC38E4160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B5F995E-400B-4644-AF3C-66DA7AF33E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24A959-5317-4762-8A44-86A35E3D1B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308844-A302-4DF3-8B82-E04678D78A7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955D0B-25FB-4514-95AD-6916557C666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E88DC3-EAB4-47B0-9DD4-3DA3EABB5A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A465F9B-CA8D-4366-8A50-B659F95CD1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B9D7B2-2F8C-4FFB-A9B6-2FA4A2DCB2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22FE85A-EE72-4443-90D4-ED283F31D0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AD3F5E-D20F-454F-BA43-7012707E69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CE152F-144F-4CB1-BB47-8DD1A052C6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CAB252-C597-46BC-8A09-9607973E2D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ED7E0D9-B6DA-4C3D-8155-16A5051271E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0D28E94-EDE7-40E8-8D5E-D3B3A678F25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AB1AC3D-2CEC-407A-A671-85F5B206A95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5A8BFF0-D3A3-4163-B9B7-083543E9C17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21A1BEC-9512-418E-9E75-4281C76937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76CE5DE-39FD-4F18-95EF-3DB658E920F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8102CB0-88B5-4415-AC50-51571E57A69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1ABF6E5-1D16-465D-8811-EE598FEDB9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874B5F8-FB9D-4FD8-9D4C-C0205B7C8F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95749C3-3B9D-4157-8E2B-7E578F192F0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B1B3BCA-BCBE-4D06-9CA5-3D437D17A9E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EC5CB80-74D8-4BA8-8ABA-E8300AFC9DC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CD62E30-431A-4A7B-95E8-7EF47362C49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3C505324-F92A-4C33-B810-C3434CC9278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B0B0B2D7-07EB-4F4A-9A73-1032CE0F244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3F6A8E9F-484E-468F-8F48-6AC99C7AF52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E0B9BBF-2242-4FD4-AFA8-F94123917BE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1912D52-CCC4-496A-8CC1-2BE604A7895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4CDAA98-E2C8-4864-96B5-F51EF33B150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8CA22628-70A6-4140-9D46-019FA7DD290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E44E2226-0A72-4D75-B5D5-ABADB469812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E56FE47-C75D-4AC0-9302-12A36FBB87E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75CE189-BB1E-4FCD-BA5F-8610C549A8B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E7FC8C7-24AC-49A2-BD52-5E7CFAD2E34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5A3E2F1-0FB8-4208-B83E-6E045B9F7E27}"/>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2977739-2D5D-4511-81BE-17329539DC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16A04CA-B0F1-4326-8825-C87712C77AA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DA52F7D-9366-46A8-9F5F-14569EB5DEB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206D47A8-57A4-4367-8805-4A97A35D2945}"/>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A16C42FE-349E-4162-918D-2C065FF8B445}"/>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24B210EC-30FC-42E1-9196-30EF9E7AB515}"/>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643DC3BE-B7A5-4DA5-A0D5-D624E457B1C5}"/>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B004019-11F2-4687-9FF8-D9890640A287}"/>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A33F8883-9966-411D-8E9E-1AA315E6FDD7}"/>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71ECEFA6-9F14-45D3-B7E1-6D78AD272CC5}"/>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19A0D32A-25DB-4D41-8854-1D2C17FDB84F}"/>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12DEB96B-3DB8-423B-B994-AA34B94CB078}"/>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1D3A2C44-BEA7-41D6-A1D7-642D93659C4A}"/>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1416BCA-A724-4033-85BF-F0C0D2D4FF6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C860DAF-531C-44FA-AA58-DB50AD5C437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32F98DA-FD9D-4147-BEBD-A626FF4C6A9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52D9275-24FB-4C05-A292-886D56B4738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15F7710-1BD7-46D7-A266-3212EC1DA1E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136434</xdr:rowOff>
    </xdr:from>
    <xdr:to>
      <xdr:col>20</xdr:col>
      <xdr:colOff>38100</xdr:colOff>
      <xdr:row>33</xdr:row>
      <xdr:rowOff>66584</xdr:rowOff>
    </xdr:to>
    <xdr:sp macro="" textlink="">
      <xdr:nvSpPr>
        <xdr:cNvPr id="72" name="楕円 71">
          <a:extLst>
            <a:ext uri="{FF2B5EF4-FFF2-40B4-BE49-F238E27FC236}">
              <a16:creationId xmlns:a16="http://schemas.microsoft.com/office/drawing/2014/main" id="{272247BB-34F1-4DEF-9594-008ECD19A55B}"/>
            </a:ext>
          </a:extLst>
        </xdr:cNvPr>
        <xdr:cNvSpPr/>
      </xdr:nvSpPr>
      <xdr:spPr>
        <a:xfrm>
          <a:off x="3746500" y="56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32</xdr:row>
      <xdr:rowOff>128270</xdr:rowOff>
    </xdr:from>
    <xdr:to>
      <xdr:col>15</xdr:col>
      <xdr:colOff>101600</xdr:colOff>
      <xdr:row>33</xdr:row>
      <xdr:rowOff>58420</xdr:rowOff>
    </xdr:to>
    <xdr:sp macro="" textlink="">
      <xdr:nvSpPr>
        <xdr:cNvPr id="73" name="楕円 72">
          <a:extLst>
            <a:ext uri="{FF2B5EF4-FFF2-40B4-BE49-F238E27FC236}">
              <a16:creationId xmlns:a16="http://schemas.microsoft.com/office/drawing/2014/main" id="{5765C74D-E955-47B0-B5C6-D76309FC5103}"/>
            </a:ext>
          </a:extLst>
        </xdr:cNvPr>
        <xdr:cNvSpPr/>
      </xdr:nvSpPr>
      <xdr:spPr>
        <a:xfrm>
          <a:off x="2857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7620</xdr:rowOff>
    </xdr:from>
    <xdr:to>
      <xdr:col>19</xdr:col>
      <xdr:colOff>177800</xdr:colOff>
      <xdr:row>33</xdr:row>
      <xdr:rowOff>15784</xdr:rowOff>
    </xdr:to>
    <xdr:cxnSp macro="">
      <xdr:nvCxnSpPr>
        <xdr:cNvPr id="74" name="直線コネクタ 73">
          <a:extLst>
            <a:ext uri="{FF2B5EF4-FFF2-40B4-BE49-F238E27FC236}">
              <a16:creationId xmlns:a16="http://schemas.microsoft.com/office/drawing/2014/main" id="{03060A04-E535-40F0-8E92-2041EF2E309E}"/>
            </a:ext>
          </a:extLst>
        </xdr:cNvPr>
        <xdr:cNvCxnSpPr/>
      </xdr:nvCxnSpPr>
      <xdr:spPr>
        <a:xfrm>
          <a:off x="2908300" y="56654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134801</xdr:rowOff>
    </xdr:from>
    <xdr:to>
      <xdr:col>10</xdr:col>
      <xdr:colOff>165100</xdr:colOff>
      <xdr:row>33</xdr:row>
      <xdr:rowOff>64951</xdr:rowOff>
    </xdr:to>
    <xdr:sp macro="" textlink="">
      <xdr:nvSpPr>
        <xdr:cNvPr id="75" name="楕円 74">
          <a:extLst>
            <a:ext uri="{FF2B5EF4-FFF2-40B4-BE49-F238E27FC236}">
              <a16:creationId xmlns:a16="http://schemas.microsoft.com/office/drawing/2014/main" id="{2BFCEC3B-E3F9-4CFF-B383-4FCC9DFEA6B5}"/>
            </a:ext>
          </a:extLst>
        </xdr:cNvPr>
        <xdr:cNvSpPr/>
      </xdr:nvSpPr>
      <xdr:spPr>
        <a:xfrm>
          <a:off x="1968500" y="56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7620</xdr:rowOff>
    </xdr:from>
    <xdr:to>
      <xdr:col>15</xdr:col>
      <xdr:colOff>50800</xdr:colOff>
      <xdr:row>33</xdr:row>
      <xdr:rowOff>14151</xdr:rowOff>
    </xdr:to>
    <xdr:cxnSp macro="">
      <xdr:nvCxnSpPr>
        <xdr:cNvPr id="76" name="直線コネクタ 75">
          <a:extLst>
            <a:ext uri="{FF2B5EF4-FFF2-40B4-BE49-F238E27FC236}">
              <a16:creationId xmlns:a16="http://schemas.microsoft.com/office/drawing/2014/main" id="{AD139B43-BD7F-4152-A774-300503CA53C7}"/>
            </a:ext>
          </a:extLst>
        </xdr:cNvPr>
        <xdr:cNvCxnSpPr/>
      </xdr:nvCxnSpPr>
      <xdr:spPr>
        <a:xfrm flipV="1">
          <a:off x="2019300" y="56654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7" name="n_1aveValue【道路】&#10;有形固定資産減価償却率">
          <a:extLst>
            <a:ext uri="{FF2B5EF4-FFF2-40B4-BE49-F238E27FC236}">
              <a16:creationId xmlns:a16="http://schemas.microsoft.com/office/drawing/2014/main" id="{8EF9105D-8BA9-4039-916D-46E3FE4AF9E5}"/>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8" name="n_2aveValue【道路】&#10;有形固定資産減価償却率">
          <a:extLst>
            <a:ext uri="{FF2B5EF4-FFF2-40B4-BE49-F238E27FC236}">
              <a16:creationId xmlns:a16="http://schemas.microsoft.com/office/drawing/2014/main" id="{973C5C1B-3767-40BD-A16B-0739EDE3AC0B}"/>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79" name="n_3aveValue【道路】&#10;有形固定資産減価償却率">
          <a:extLst>
            <a:ext uri="{FF2B5EF4-FFF2-40B4-BE49-F238E27FC236}">
              <a16:creationId xmlns:a16="http://schemas.microsoft.com/office/drawing/2014/main" id="{33E08667-4AA7-41F2-918B-D0A5132F3715}"/>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83111</xdr:rowOff>
    </xdr:from>
    <xdr:ext cx="405111" cy="259045"/>
    <xdr:sp macro="" textlink="">
      <xdr:nvSpPr>
        <xdr:cNvPr id="80" name="n_1mainValue【道路】&#10;有形固定資産減価償却率">
          <a:extLst>
            <a:ext uri="{FF2B5EF4-FFF2-40B4-BE49-F238E27FC236}">
              <a16:creationId xmlns:a16="http://schemas.microsoft.com/office/drawing/2014/main" id="{61EDE4EF-1E34-4FC5-9C4C-7002077C2F43}"/>
            </a:ext>
          </a:extLst>
        </xdr:cNvPr>
        <xdr:cNvSpPr txBox="1"/>
      </xdr:nvSpPr>
      <xdr:spPr>
        <a:xfrm>
          <a:off x="3582044" y="539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74947</xdr:rowOff>
    </xdr:from>
    <xdr:ext cx="405111" cy="259045"/>
    <xdr:sp macro="" textlink="">
      <xdr:nvSpPr>
        <xdr:cNvPr id="81" name="n_2mainValue【道路】&#10;有形固定資産減価償却率">
          <a:extLst>
            <a:ext uri="{FF2B5EF4-FFF2-40B4-BE49-F238E27FC236}">
              <a16:creationId xmlns:a16="http://schemas.microsoft.com/office/drawing/2014/main" id="{6D405C19-5AAB-4B0C-A660-8F5252BB7942}"/>
            </a:ext>
          </a:extLst>
        </xdr:cNvPr>
        <xdr:cNvSpPr txBox="1"/>
      </xdr:nvSpPr>
      <xdr:spPr>
        <a:xfrm>
          <a:off x="2705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81478</xdr:rowOff>
    </xdr:from>
    <xdr:ext cx="405111" cy="259045"/>
    <xdr:sp macro="" textlink="">
      <xdr:nvSpPr>
        <xdr:cNvPr id="82" name="n_3mainValue【道路】&#10;有形固定資産減価償却率">
          <a:extLst>
            <a:ext uri="{FF2B5EF4-FFF2-40B4-BE49-F238E27FC236}">
              <a16:creationId xmlns:a16="http://schemas.microsoft.com/office/drawing/2014/main" id="{EA4BD2CB-3DAF-47B0-B43B-934FE6A5FE83}"/>
            </a:ext>
          </a:extLst>
        </xdr:cNvPr>
        <xdr:cNvSpPr txBox="1"/>
      </xdr:nvSpPr>
      <xdr:spPr>
        <a:xfrm>
          <a:off x="1816744" y="539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66AC6AF7-8B93-47F8-9867-2972377DCA5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C4B91F8E-C635-48A2-8CFB-2FC1BCCAABD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CDF2F7DF-95E7-4E88-A166-3AE64B54D90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69389D2B-0FDC-4A70-8948-C1A8DB1ADE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45B8C530-512A-4B14-BF18-ED3713232B4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B436EFC1-49E0-428F-97FD-C710A2B291B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9F829DCC-338C-43A6-8FF1-B905E646BC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E3D30E64-5F67-4847-ADA2-A90CE60B7D7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11A4CC4-6D5F-4579-8879-D80A7684833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BDEB7752-F6CB-4A8B-9745-285B01EF771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CA5686A8-876E-4D56-B9F0-2AD8A731768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CB0786CC-85DE-4E23-B8FD-1A966B59453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EDFD9584-E581-4ABF-BE78-23CC3DEE507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349CBA69-D59B-447A-9B31-D9EF0AC09BD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7E1804CF-C8A6-4112-948D-23C179F4CE3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D49FB8B8-635A-439A-8C6F-E3A856DCFD1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A6C63FF5-4C5B-4819-B924-7B6EE1CBFD4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1B10957C-5A01-4D5D-96B4-2E218941D43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7C003D3-7857-4480-8844-8B594F9B6A0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DEBC995A-5A33-44E5-846C-DF068874759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F822737C-6254-4498-911B-C395F4AD86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F8297C84-B56E-4649-965D-ED03CEBBC2F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7839B71E-8C58-4F49-9BD6-5E16432D6C2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1B089598-101D-4AD2-91F8-7C3845CB0513}"/>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4254546A-3DF3-46FF-9CF9-9810C1CE3AED}"/>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41F0B1AA-005A-47C9-AD66-3C93990DB74F}"/>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F988A64A-6588-4557-871A-04118470997B}"/>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E59D30BD-AEEA-46DA-AF8C-80A4525C1D7D}"/>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a:extLst>
            <a:ext uri="{FF2B5EF4-FFF2-40B4-BE49-F238E27FC236}">
              <a16:creationId xmlns:a16="http://schemas.microsoft.com/office/drawing/2014/main" id="{E8175EB4-794B-4FFC-BA40-440CCAECDBC4}"/>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3BA2970A-DF97-4FA6-95D5-A35773EAD688}"/>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951FAFB9-4C4E-4125-8361-394D400AC61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75CFA8A3-BA09-434D-9502-A1E89347852A}"/>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B0B609C6-1A6C-4802-831E-9F6259F52FCE}"/>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B5FE832-8207-4CC4-BEB1-9FB06D88908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52F106D-8261-413B-8DFB-68981130E89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10C167F-19D9-40EB-A380-B1F70D6A90D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7F45C20-DB39-4437-9BDE-EC4E1B033C9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279988E-C078-4621-AA24-1F56E9C6B22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36026</xdr:rowOff>
    </xdr:from>
    <xdr:to>
      <xdr:col>50</xdr:col>
      <xdr:colOff>165100</xdr:colOff>
      <xdr:row>41</xdr:row>
      <xdr:rowOff>137626</xdr:rowOff>
    </xdr:to>
    <xdr:sp macro="" textlink="">
      <xdr:nvSpPr>
        <xdr:cNvPr id="121" name="楕円 120">
          <a:extLst>
            <a:ext uri="{FF2B5EF4-FFF2-40B4-BE49-F238E27FC236}">
              <a16:creationId xmlns:a16="http://schemas.microsoft.com/office/drawing/2014/main" id="{E26C4EE5-1AC9-4E75-989F-6D96A82268FB}"/>
            </a:ext>
          </a:extLst>
        </xdr:cNvPr>
        <xdr:cNvSpPr/>
      </xdr:nvSpPr>
      <xdr:spPr>
        <a:xfrm>
          <a:off x="9588500" y="70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39686</xdr:rowOff>
    </xdr:from>
    <xdr:to>
      <xdr:col>46</xdr:col>
      <xdr:colOff>38100</xdr:colOff>
      <xdr:row>41</xdr:row>
      <xdr:rowOff>141286</xdr:rowOff>
    </xdr:to>
    <xdr:sp macro="" textlink="">
      <xdr:nvSpPr>
        <xdr:cNvPr id="122" name="楕円 121">
          <a:extLst>
            <a:ext uri="{FF2B5EF4-FFF2-40B4-BE49-F238E27FC236}">
              <a16:creationId xmlns:a16="http://schemas.microsoft.com/office/drawing/2014/main" id="{FCF9C019-AFBF-49B9-8598-70A746211220}"/>
            </a:ext>
          </a:extLst>
        </xdr:cNvPr>
        <xdr:cNvSpPr/>
      </xdr:nvSpPr>
      <xdr:spPr>
        <a:xfrm>
          <a:off x="8699500" y="70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86826</xdr:rowOff>
    </xdr:from>
    <xdr:to>
      <xdr:col>50</xdr:col>
      <xdr:colOff>114300</xdr:colOff>
      <xdr:row>41</xdr:row>
      <xdr:rowOff>90486</xdr:rowOff>
    </xdr:to>
    <xdr:cxnSp macro="">
      <xdr:nvCxnSpPr>
        <xdr:cNvPr id="123" name="直線コネクタ 122">
          <a:extLst>
            <a:ext uri="{FF2B5EF4-FFF2-40B4-BE49-F238E27FC236}">
              <a16:creationId xmlns:a16="http://schemas.microsoft.com/office/drawing/2014/main" id="{F4B8D4D1-9292-4F7A-B126-07CF935F1439}"/>
            </a:ext>
          </a:extLst>
        </xdr:cNvPr>
        <xdr:cNvCxnSpPr/>
      </xdr:nvCxnSpPr>
      <xdr:spPr>
        <a:xfrm flipV="1">
          <a:off x="8750300" y="7116276"/>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41776</xdr:rowOff>
    </xdr:from>
    <xdr:to>
      <xdr:col>41</xdr:col>
      <xdr:colOff>101600</xdr:colOff>
      <xdr:row>41</xdr:row>
      <xdr:rowOff>143376</xdr:rowOff>
    </xdr:to>
    <xdr:sp macro="" textlink="">
      <xdr:nvSpPr>
        <xdr:cNvPr id="124" name="楕円 123">
          <a:extLst>
            <a:ext uri="{FF2B5EF4-FFF2-40B4-BE49-F238E27FC236}">
              <a16:creationId xmlns:a16="http://schemas.microsoft.com/office/drawing/2014/main" id="{782C523E-61EA-45F3-B5BC-4C119C2B2A8A}"/>
            </a:ext>
          </a:extLst>
        </xdr:cNvPr>
        <xdr:cNvSpPr/>
      </xdr:nvSpPr>
      <xdr:spPr>
        <a:xfrm>
          <a:off x="7810500" y="707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90486</xdr:rowOff>
    </xdr:from>
    <xdr:to>
      <xdr:col>45</xdr:col>
      <xdr:colOff>177800</xdr:colOff>
      <xdr:row>41</xdr:row>
      <xdr:rowOff>92576</xdr:rowOff>
    </xdr:to>
    <xdr:cxnSp macro="">
      <xdr:nvCxnSpPr>
        <xdr:cNvPr id="125" name="直線コネクタ 124">
          <a:extLst>
            <a:ext uri="{FF2B5EF4-FFF2-40B4-BE49-F238E27FC236}">
              <a16:creationId xmlns:a16="http://schemas.microsoft.com/office/drawing/2014/main" id="{949E6C06-9A09-45AA-AED6-26BD98BAFC0A}"/>
            </a:ext>
          </a:extLst>
        </xdr:cNvPr>
        <xdr:cNvCxnSpPr/>
      </xdr:nvCxnSpPr>
      <xdr:spPr>
        <a:xfrm flipV="1">
          <a:off x="7861300" y="7119936"/>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6" name="n_1aveValue【道路】&#10;一人当たり延長">
          <a:extLst>
            <a:ext uri="{FF2B5EF4-FFF2-40B4-BE49-F238E27FC236}">
              <a16:creationId xmlns:a16="http://schemas.microsoft.com/office/drawing/2014/main" id="{89E24656-68E1-4040-8727-D839E6FBC9EB}"/>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7" name="n_2aveValue【道路】&#10;一人当たり延長">
          <a:extLst>
            <a:ext uri="{FF2B5EF4-FFF2-40B4-BE49-F238E27FC236}">
              <a16:creationId xmlns:a16="http://schemas.microsoft.com/office/drawing/2014/main" id="{024AC698-9C3F-47F3-BE4E-220F483F213F}"/>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8" name="n_3aveValue【道路】&#10;一人当たり延長">
          <a:extLst>
            <a:ext uri="{FF2B5EF4-FFF2-40B4-BE49-F238E27FC236}">
              <a16:creationId xmlns:a16="http://schemas.microsoft.com/office/drawing/2014/main" id="{3E195BF2-358B-460B-ABF0-61FFB045EA1D}"/>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128753</xdr:rowOff>
    </xdr:from>
    <xdr:ext cx="534377" cy="259045"/>
    <xdr:sp macro="" textlink="">
      <xdr:nvSpPr>
        <xdr:cNvPr id="129" name="n_1mainValue【道路】&#10;一人当たり延長">
          <a:extLst>
            <a:ext uri="{FF2B5EF4-FFF2-40B4-BE49-F238E27FC236}">
              <a16:creationId xmlns:a16="http://schemas.microsoft.com/office/drawing/2014/main" id="{6A910371-0072-4472-8552-51CFD9096B75}"/>
            </a:ext>
          </a:extLst>
        </xdr:cNvPr>
        <xdr:cNvSpPr txBox="1"/>
      </xdr:nvSpPr>
      <xdr:spPr>
        <a:xfrm>
          <a:off x="9359411" y="71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132413</xdr:rowOff>
    </xdr:from>
    <xdr:ext cx="534377" cy="259045"/>
    <xdr:sp macro="" textlink="">
      <xdr:nvSpPr>
        <xdr:cNvPr id="130" name="n_2mainValue【道路】&#10;一人当たり延長">
          <a:extLst>
            <a:ext uri="{FF2B5EF4-FFF2-40B4-BE49-F238E27FC236}">
              <a16:creationId xmlns:a16="http://schemas.microsoft.com/office/drawing/2014/main" id="{0A604339-EF61-42EE-B3E8-01CFD774C118}"/>
            </a:ext>
          </a:extLst>
        </xdr:cNvPr>
        <xdr:cNvSpPr txBox="1"/>
      </xdr:nvSpPr>
      <xdr:spPr>
        <a:xfrm>
          <a:off x="8483111" y="716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134503</xdr:rowOff>
    </xdr:from>
    <xdr:ext cx="534377" cy="259045"/>
    <xdr:sp macro="" textlink="">
      <xdr:nvSpPr>
        <xdr:cNvPr id="131" name="n_3mainValue【道路】&#10;一人当たり延長">
          <a:extLst>
            <a:ext uri="{FF2B5EF4-FFF2-40B4-BE49-F238E27FC236}">
              <a16:creationId xmlns:a16="http://schemas.microsoft.com/office/drawing/2014/main" id="{81F632E0-1F23-481A-AB0A-AF82EFA72B35}"/>
            </a:ext>
          </a:extLst>
        </xdr:cNvPr>
        <xdr:cNvSpPr txBox="1"/>
      </xdr:nvSpPr>
      <xdr:spPr>
        <a:xfrm>
          <a:off x="7594111" y="71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114AC720-A971-4682-B4D8-4DA6ED6FCB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4B04E89B-10AA-47B3-AE4B-B4A767A89CD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92D63832-447D-46C1-AE57-97ABBD4F822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C1C776AD-5598-4CBD-8C2B-54851BBD9A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125838AF-BFA3-49EE-BF95-3F5C93C022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CA8CF427-9905-4A4D-AEBE-BBDE86D1461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3921E41-2620-441B-A296-6815CE7B46B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493E98FB-19BD-42A2-9C08-C926A2C1F50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8302E06B-AA0B-4644-B215-7A66458425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F0AA4608-167E-44FD-AF63-7BBF87A7DA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CF6BFE2E-E338-45C6-8281-A4411C01FA2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6A4D45C3-1E25-4910-979F-0B5DD869274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E395D2CF-722F-415C-807D-D93FA0FC99A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92CA454A-B0AB-460C-AD05-070D154358B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5D302354-53C1-4A61-84DC-36CC499C1F6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1F04DC8D-58FC-4BC6-8F3E-A178B4520E5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51AD5667-8E6E-4EB3-BE90-C17744B375F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DD426320-6A45-4D20-832C-7FE03FE24E4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2012AA67-4B20-44FA-B7A8-2ABEB416998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CFF22A51-0B59-4C72-895D-44A06CB4B6D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C91E3B85-DB99-411A-9078-C21634E8910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301F6A7F-CA38-4108-A5E2-09D6E24B3D5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4123BE5B-927E-4461-B0D9-17ED364CE6A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95402CD3-87F0-496F-9612-00D94A431AC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C7E1610E-AC0F-4FDE-AD79-021BC2D1436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D2BD219D-7D97-4259-8014-71778C9A28A3}"/>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A50E4BDD-6605-4FDB-ABF6-3280ECC7DDB6}"/>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D3C09A7B-8D1D-488F-9D21-143F4289A44A}"/>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3B04FABC-86D8-4653-9204-E6C922D786D4}"/>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1461CBC5-B04E-4ED9-AEB4-3CEC28D526CE}"/>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860AC678-48AA-4BF8-B86C-5F41A4ABEAD1}"/>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8C79DD38-A8B8-4074-9E9E-9955F60AA42E}"/>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E7BA1D37-51F5-4EA3-9598-5B081AC33B12}"/>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D7CFD831-2BEE-40B3-8F39-3E7C24115F31}"/>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4FD75359-1D81-4282-B2CF-28E826FD1E9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5412D1EF-DC11-4737-AD8E-9AAB2FB0D1E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CB4A2CC7-C550-4788-B195-68460BE611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8A4B3DE-0034-46BB-A5FE-591EE6025D7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7274F9C-0804-41D0-9DA1-EA0BFCC3316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48C62554-0662-48E4-855F-0434493124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72" name="楕円 171">
          <a:extLst>
            <a:ext uri="{FF2B5EF4-FFF2-40B4-BE49-F238E27FC236}">
              <a16:creationId xmlns:a16="http://schemas.microsoft.com/office/drawing/2014/main" id="{C50A95A4-F54C-4138-A2DF-D90CDD185745}"/>
            </a:ext>
          </a:extLst>
        </xdr:cNvPr>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3" name="楕円 172">
          <a:extLst>
            <a:ext uri="{FF2B5EF4-FFF2-40B4-BE49-F238E27FC236}">
              <a16:creationId xmlns:a16="http://schemas.microsoft.com/office/drawing/2014/main" id="{E52E2928-4F37-47F3-8EC1-ECC0EC03171B}"/>
            </a:ext>
          </a:extLst>
        </xdr:cNvPr>
        <xdr:cNvSpPr/>
      </xdr:nvSpPr>
      <xdr:spPr>
        <a:xfrm>
          <a:off x="2857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40822</xdr:rowOff>
    </xdr:to>
    <xdr:cxnSp macro="">
      <xdr:nvCxnSpPr>
        <xdr:cNvPr id="174" name="直線コネクタ 173">
          <a:extLst>
            <a:ext uri="{FF2B5EF4-FFF2-40B4-BE49-F238E27FC236}">
              <a16:creationId xmlns:a16="http://schemas.microsoft.com/office/drawing/2014/main" id="{D264B1AB-C6F1-4629-8623-1FD469BFE811}"/>
            </a:ext>
          </a:extLst>
        </xdr:cNvPr>
        <xdr:cNvCxnSpPr/>
      </xdr:nvCxnSpPr>
      <xdr:spPr>
        <a:xfrm flipV="1">
          <a:off x="2908300" y="101384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175" name="楕円 174">
          <a:extLst>
            <a:ext uri="{FF2B5EF4-FFF2-40B4-BE49-F238E27FC236}">
              <a16:creationId xmlns:a16="http://schemas.microsoft.com/office/drawing/2014/main" id="{1CD91CCC-65AB-48DE-AF99-A12875393F44}"/>
            </a:ext>
          </a:extLst>
        </xdr:cNvPr>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40822</xdr:rowOff>
    </xdr:from>
    <xdr:to>
      <xdr:col>15</xdr:col>
      <xdr:colOff>50800</xdr:colOff>
      <xdr:row>59</xdr:row>
      <xdr:rowOff>57150</xdr:rowOff>
    </xdr:to>
    <xdr:cxnSp macro="">
      <xdr:nvCxnSpPr>
        <xdr:cNvPr id="176" name="直線コネクタ 175">
          <a:extLst>
            <a:ext uri="{FF2B5EF4-FFF2-40B4-BE49-F238E27FC236}">
              <a16:creationId xmlns:a16="http://schemas.microsoft.com/office/drawing/2014/main" id="{68EA9FB6-C1B7-463B-B277-AFC82BF6A31C}"/>
            </a:ext>
          </a:extLst>
        </xdr:cNvPr>
        <xdr:cNvCxnSpPr/>
      </xdr:nvCxnSpPr>
      <xdr:spPr>
        <a:xfrm flipV="1">
          <a:off x="2019300" y="10156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BA147567-E5CA-4F27-9F70-F642AFF9829A}"/>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0B50DEEC-BAB3-4EFB-A433-1E32915663D7}"/>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29AEC535-613C-4C66-8D19-E0076A11BEB9}"/>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5879D971-1D55-404D-9ED6-927D471EC069}"/>
            </a:ext>
          </a:extLst>
        </xdr:cNvPr>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AE51FA9A-485A-4A73-ADC7-5BBD4085D1FC}"/>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124477</xdr:rowOff>
    </xdr:from>
    <xdr:ext cx="405111" cy="259045"/>
    <xdr:sp macro="" textlink="">
      <xdr:nvSpPr>
        <xdr:cNvPr id="182" name="n_3mainValue【橋りょう・トンネル】&#10;有形固定資産減価償却率">
          <a:extLst>
            <a:ext uri="{FF2B5EF4-FFF2-40B4-BE49-F238E27FC236}">
              <a16:creationId xmlns:a16="http://schemas.microsoft.com/office/drawing/2014/main" id="{00CBF8A5-9B62-475E-90C8-234F92492B21}"/>
            </a:ext>
          </a:extLst>
        </xdr:cNvPr>
        <xdr:cNvSpPr txBox="1"/>
      </xdr:nvSpPr>
      <xdr:spPr>
        <a:xfrm>
          <a:off x="1816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20197082-CABA-4ABD-B0F5-5A6F13D227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F016F880-B5EF-4569-830B-2A5F8905DA3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61805784-D8A3-4207-B545-1621C22FB9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2581A6E5-8BE9-4178-8978-50C628C0B03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42C2AA44-2A20-4C87-A349-EE4A240A747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6C30870D-5C67-474B-80A5-AC599DD036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E6A84F97-351D-43B4-A3D2-7E80AC15C1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26C4C40E-2AF4-4971-B4B5-2B7123C958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707B13FF-FB8F-4094-BFC1-1E126537B4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A0DF6E44-5687-4957-BA0E-2EF3E52272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F94307D6-8663-4395-8218-199C4DDC745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1D4E90B8-FCE5-40A3-9C4F-180FEE8EA6A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66C3A665-CA1E-4D6A-B87B-C38761D6AD6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56F099F1-4DFD-4D0E-AD6F-28C26FC7B93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7C3B16E2-466F-4938-82EA-903FEACD8BE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5A903E14-A90E-4ADB-9091-D313480E6E8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B1A43E5C-F782-4A31-876E-CEA6D95AAEB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2658BF6F-C87D-4027-AD67-49BC02245AC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7EB7AE1-CC12-495C-9EC9-02998A8D9A5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48B69490-07F8-454E-9FE0-DD6FA40AD9E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F38A79D6-59C6-415A-986D-5B04303CEF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B346F9F1-F8D3-4B12-ACA3-0DFC236E71D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A6A0C67B-4EAB-428B-B559-5D98510029D6}"/>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14D9239B-BB7D-4016-B4D6-63CF6C113187}"/>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3135D8DE-6609-4DB3-BA2E-B744490BC585}"/>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567D01E7-01E1-49FD-A059-0C8BB01D542A}"/>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B646E225-8661-4FB5-8907-C149C6649C83}"/>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FADC5E1F-814D-491F-995F-A85F664BCE7B}"/>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C8FACB22-7351-4242-A46F-85289E0C6758}"/>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11A7192E-38AD-46A5-B7B6-2438791F9DC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8474AE95-5001-4E7A-9648-61FBC2C19B52}"/>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717DE727-2EE2-45AD-9E78-D6FCFEDE561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5FF9CAB-245E-43B7-B4B8-72DD89AB78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CB0892EF-E860-4F05-B6FA-97039880F91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9EAF62CE-ECC3-4A22-9E20-7AAB81BA5D0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168A8943-9EC8-4753-B670-B1C0B628E96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108722</xdr:rowOff>
    </xdr:from>
    <xdr:to>
      <xdr:col>50</xdr:col>
      <xdr:colOff>165100</xdr:colOff>
      <xdr:row>64</xdr:row>
      <xdr:rowOff>38872</xdr:rowOff>
    </xdr:to>
    <xdr:sp macro="" textlink="">
      <xdr:nvSpPr>
        <xdr:cNvPr id="219" name="楕円 218">
          <a:extLst>
            <a:ext uri="{FF2B5EF4-FFF2-40B4-BE49-F238E27FC236}">
              <a16:creationId xmlns:a16="http://schemas.microsoft.com/office/drawing/2014/main" id="{4CB0A8FC-B1D8-4CFC-AAD2-F6C33DBFDF84}"/>
            </a:ext>
          </a:extLst>
        </xdr:cNvPr>
        <xdr:cNvSpPr/>
      </xdr:nvSpPr>
      <xdr:spPr>
        <a:xfrm>
          <a:off x="9588500" y="10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109060</xdr:rowOff>
    </xdr:from>
    <xdr:to>
      <xdr:col>46</xdr:col>
      <xdr:colOff>38100</xdr:colOff>
      <xdr:row>64</xdr:row>
      <xdr:rowOff>39210</xdr:rowOff>
    </xdr:to>
    <xdr:sp macro="" textlink="">
      <xdr:nvSpPr>
        <xdr:cNvPr id="220" name="楕円 219">
          <a:extLst>
            <a:ext uri="{FF2B5EF4-FFF2-40B4-BE49-F238E27FC236}">
              <a16:creationId xmlns:a16="http://schemas.microsoft.com/office/drawing/2014/main" id="{9BE7C48C-FD4C-40F8-8FE7-829CFE5CF0CA}"/>
            </a:ext>
          </a:extLst>
        </xdr:cNvPr>
        <xdr:cNvSpPr/>
      </xdr:nvSpPr>
      <xdr:spPr>
        <a:xfrm>
          <a:off x="8699500" y="1091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159522</xdr:rowOff>
    </xdr:from>
    <xdr:to>
      <xdr:col>50</xdr:col>
      <xdr:colOff>114300</xdr:colOff>
      <xdr:row>63</xdr:row>
      <xdr:rowOff>159860</xdr:rowOff>
    </xdr:to>
    <xdr:cxnSp macro="">
      <xdr:nvCxnSpPr>
        <xdr:cNvPr id="221" name="直線コネクタ 220">
          <a:extLst>
            <a:ext uri="{FF2B5EF4-FFF2-40B4-BE49-F238E27FC236}">
              <a16:creationId xmlns:a16="http://schemas.microsoft.com/office/drawing/2014/main" id="{3FE59D3C-ED75-4179-BC82-ADDBA2DA4DC8}"/>
            </a:ext>
          </a:extLst>
        </xdr:cNvPr>
        <xdr:cNvCxnSpPr/>
      </xdr:nvCxnSpPr>
      <xdr:spPr>
        <a:xfrm flipV="1">
          <a:off x="8750300" y="10960872"/>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109264</xdr:rowOff>
    </xdr:from>
    <xdr:to>
      <xdr:col>41</xdr:col>
      <xdr:colOff>101600</xdr:colOff>
      <xdr:row>64</xdr:row>
      <xdr:rowOff>39414</xdr:rowOff>
    </xdr:to>
    <xdr:sp macro="" textlink="">
      <xdr:nvSpPr>
        <xdr:cNvPr id="222" name="楕円 221">
          <a:extLst>
            <a:ext uri="{FF2B5EF4-FFF2-40B4-BE49-F238E27FC236}">
              <a16:creationId xmlns:a16="http://schemas.microsoft.com/office/drawing/2014/main" id="{D6259C2A-0F89-4005-82B7-4432EB3584E7}"/>
            </a:ext>
          </a:extLst>
        </xdr:cNvPr>
        <xdr:cNvSpPr/>
      </xdr:nvSpPr>
      <xdr:spPr>
        <a:xfrm>
          <a:off x="7810500" y="109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159860</xdr:rowOff>
    </xdr:from>
    <xdr:to>
      <xdr:col>45</xdr:col>
      <xdr:colOff>177800</xdr:colOff>
      <xdr:row>63</xdr:row>
      <xdr:rowOff>160064</xdr:rowOff>
    </xdr:to>
    <xdr:cxnSp macro="">
      <xdr:nvCxnSpPr>
        <xdr:cNvPr id="223" name="直線コネクタ 222">
          <a:extLst>
            <a:ext uri="{FF2B5EF4-FFF2-40B4-BE49-F238E27FC236}">
              <a16:creationId xmlns:a16="http://schemas.microsoft.com/office/drawing/2014/main" id="{E48C2295-C399-4004-B16E-9B47C2E1FDE5}"/>
            </a:ext>
          </a:extLst>
        </xdr:cNvPr>
        <xdr:cNvCxnSpPr/>
      </xdr:nvCxnSpPr>
      <xdr:spPr>
        <a:xfrm flipV="1">
          <a:off x="7861300" y="10961210"/>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4" name="n_1aveValue【橋りょう・トンネル】&#10;一人当たり有形固定資産（償却資産）額">
          <a:extLst>
            <a:ext uri="{FF2B5EF4-FFF2-40B4-BE49-F238E27FC236}">
              <a16:creationId xmlns:a16="http://schemas.microsoft.com/office/drawing/2014/main" id="{DD41D6C4-A713-4E00-A933-07276E44DA4C}"/>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5" name="n_2aveValue【橋りょう・トンネル】&#10;一人当たり有形固定資産（償却資産）額">
          <a:extLst>
            <a:ext uri="{FF2B5EF4-FFF2-40B4-BE49-F238E27FC236}">
              <a16:creationId xmlns:a16="http://schemas.microsoft.com/office/drawing/2014/main" id="{0A63422B-3982-4612-821A-68A13CD261FD}"/>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34FE1E51-03FD-4D01-8558-D230B795973D}"/>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29999</xdr:rowOff>
    </xdr:from>
    <xdr:ext cx="534377" cy="259045"/>
    <xdr:sp macro="" textlink="">
      <xdr:nvSpPr>
        <xdr:cNvPr id="227" name="n_1mainValue【橋りょう・トンネル】&#10;一人当たり有形固定資産（償却資産）額">
          <a:extLst>
            <a:ext uri="{FF2B5EF4-FFF2-40B4-BE49-F238E27FC236}">
              <a16:creationId xmlns:a16="http://schemas.microsoft.com/office/drawing/2014/main" id="{C236DD88-A48E-4718-BE2D-809B6AA3D241}"/>
            </a:ext>
          </a:extLst>
        </xdr:cNvPr>
        <xdr:cNvSpPr txBox="1"/>
      </xdr:nvSpPr>
      <xdr:spPr>
        <a:xfrm>
          <a:off x="9359411" y="110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30337</xdr:rowOff>
    </xdr:from>
    <xdr:ext cx="534377" cy="259045"/>
    <xdr:sp macro="" textlink="">
      <xdr:nvSpPr>
        <xdr:cNvPr id="228" name="n_2mainValue【橋りょう・トンネル】&#10;一人当たり有形固定資産（償却資産）額">
          <a:extLst>
            <a:ext uri="{FF2B5EF4-FFF2-40B4-BE49-F238E27FC236}">
              <a16:creationId xmlns:a16="http://schemas.microsoft.com/office/drawing/2014/main" id="{8DB9D4DE-010A-4279-9C6F-926B614EFD8C}"/>
            </a:ext>
          </a:extLst>
        </xdr:cNvPr>
        <xdr:cNvSpPr txBox="1"/>
      </xdr:nvSpPr>
      <xdr:spPr>
        <a:xfrm>
          <a:off x="8483111" y="1100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30541</xdr:rowOff>
    </xdr:from>
    <xdr:ext cx="534377" cy="259045"/>
    <xdr:sp macro="" textlink="">
      <xdr:nvSpPr>
        <xdr:cNvPr id="229" name="n_3mainValue【橋りょう・トンネル】&#10;一人当たり有形固定資産（償却資産）額">
          <a:extLst>
            <a:ext uri="{FF2B5EF4-FFF2-40B4-BE49-F238E27FC236}">
              <a16:creationId xmlns:a16="http://schemas.microsoft.com/office/drawing/2014/main" id="{FCB71C91-5519-480E-8EB0-8CAA89DD8FB4}"/>
            </a:ext>
          </a:extLst>
        </xdr:cNvPr>
        <xdr:cNvSpPr txBox="1"/>
      </xdr:nvSpPr>
      <xdr:spPr>
        <a:xfrm>
          <a:off x="7594111" y="110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90305188-960F-42FB-A83E-40BBB547159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696A4548-4403-4130-B1C5-F5EF9889262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C2FF7B4F-93E7-4BBB-9804-621CF81A5CB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ACA413E2-02F8-40DD-BA92-B5FF65DCEA1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C945F64E-6307-4AAE-BB0E-EBA22A9DBD3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CB56F0A0-9871-491C-8468-D59CE9B49B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EE94FC36-EFFA-4677-B62E-4810C53CAB4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AED1A486-3055-4784-8931-800B5D79EBA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852915B4-8090-44A0-B7E4-13D9FA9833D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72B62E4F-7050-4BBA-BF82-66AD4AF7B5A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2D84F032-4DA0-4C84-90B0-67A1914AFDD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F87B1791-0150-493F-9ED4-45C4BC0C931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76DE6D5-3887-424C-98A0-B28AE339E00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28993C2C-9EA4-45C3-93D4-377222854B9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A7915F10-9B52-4464-B1C3-9DB52AD7D34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6DE6C41F-F834-4CE2-80A5-2A306C3C909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31D9DD72-1270-4870-907F-AD91CEAD76C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AF4948F0-6156-4CAA-9245-E4214AB90E2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2896184A-EAE1-44F1-BA6A-8D006F6E7E7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32A2086D-D52C-4D89-A2CB-9D6074B1B98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4A3271E7-8006-4FA2-B27A-68776DE0211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B194972A-B292-49DF-96EF-83900843C18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FA907963-F7B9-43E9-8BB2-9BA11FDB213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44E29239-50A6-44CA-A37F-C360525FFB1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B05F4729-7D98-401F-A5D8-9433DF2CCF71}"/>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D6F0DC1-E1D3-4E2A-A665-4602485962A9}"/>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55B986E0-7BE5-4D75-8249-8225D244F8BC}"/>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0E3CB8B5-5B8E-40E0-96F2-1BC42FBCD1C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085B1308-01DD-4FB7-B6E7-DD06D171102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D6AACABD-B015-411B-BD70-31A29939C547}"/>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5DE5ECB8-40F4-4776-AEAB-66CF05AE19E5}"/>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AFBBC7F6-A98B-4678-93BD-161A5D585BC5}"/>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0813FCB1-97EE-41FD-B63D-00A66EAB9ED6}"/>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2D188CC1-6B9C-4185-AF61-6FB143BCFDF4}"/>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45A7DB69-5B42-4970-B193-B40258DD6BB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E49285C0-199A-4D31-A3BF-5B61E056634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AF7437B3-93F7-4C43-984C-B1F68D80669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41F9AAA0-45FC-44EC-8D22-6E13050D834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7006A41E-E1B6-4151-ABE3-CC43B2D3D1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269" name="楕円 268">
          <a:extLst>
            <a:ext uri="{FF2B5EF4-FFF2-40B4-BE49-F238E27FC236}">
              <a16:creationId xmlns:a16="http://schemas.microsoft.com/office/drawing/2014/main" id="{6CCB8E3D-9BE9-4970-9721-4CD80F8F812B}"/>
            </a:ext>
          </a:extLst>
        </xdr:cNvPr>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70" name="楕円 269">
          <a:extLst>
            <a:ext uri="{FF2B5EF4-FFF2-40B4-BE49-F238E27FC236}">
              <a16:creationId xmlns:a16="http://schemas.microsoft.com/office/drawing/2014/main" id="{3A947F49-60BF-4AB2-85A6-718B5A55BB88}"/>
            </a:ext>
          </a:extLst>
        </xdr:cNvPr>
        <xdr:cNvSpPr/>
      </xdr:nvSpPr>
      <xdr:spPr>
        <a:xfrm>
          <a:off x="2857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57150</xdr:rowOff>
    </xdr:to>
    <xdr:cxnSp macro="">
      <xdr:nvCxnSpPr>
        <xdr:cNvPr id="271" name="直線コネクタ 270">
          <a:extLst>
            <a:ext uri="{FF2B5EF4-FFF2-40B4-BE49-F238E27FC236}">
              <a16:creationId xmlns:a16="http://schemas.microsoft.com/office/drawing/2014/main" id="{DD902D43-5928-479D-A88E-1C0534752903}"/>
            </a:ext>
          </a:extLst>
        </xdr:cNvPr>
        <xdr:cNvCxnSpPr/>
      </xdr:nvCxnSpPr>
      <xdr:spPr>
        <a:xfrm flipV="1">
          <a:off x="2908300" y="140665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72" name="楕円 271">
          <a:extLst>
            <a:ext uri="{FF2B5EF4-FFF2-40B4-BE49-F238E27FC236}">
              <a16:creationId xmlns:a16="http://schemas.microsoft.com/office/drawing/2014/main" id="{117C2302-5D98-46FE-8A26-844FB204F186}"/>
            </a:ext>
          </a:extLst>
        </xdr:cNvPr>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57150</xdr:rowOff>
    </xdr:from>
    <xdr:to>
      <xdr:col>15</xdr:col>
      <xdr:colOff>50800</xdr:colOff>
      <xdr:row>82</xdr:row>
      <xdr:rowOff>118111</xdr:rowOff>
    </xdr:to>
    <xdr:cxnSp macro="">
      <xdr:nvCxnSpPr>
        <xdr:cNvPr id="273" name="直線コネクタ 272">
          <a:extLst>
            <a:ext uri="{FF2B5EF4-FFF2-40B4-BE49-F238E27FC236}">
              <a16:creationId xmlns:a16="http://schemas.microsoft.com/office/drawing/2014/main" id="{45505C12-FD54-4DA3-91A1-367C7F17C2BC}"/>
            </a:ext>
          </a:extLst>
        </xdr:cNvPr>
        <xdr:cNvCxnSpPr/>
      </xdr:nvCxnSpPr>
      <xdr:spPr>
        <a:xfrm flipV="1">
          <a:off x="2019300" y="141160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4" name="n_1aveValue【公営住宅】&#10;有形固定資産減価償却率">
          <a:extLst>
            <a:ext uri="{FF2B5EF4-FFF2-40B4-BE49-F238E27FC236}">
              <a16:creationId xmlns:a16="http://schemas.microsoft.com/office/drawing/2014/main" id="{8269B5DE-528B-4056-B90E-3AA43F34CFBC}"/>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5" name="n_2aveValue【公営住宅】&#10;有形固定資産減価償却率">
          <a:extLst>
            <a:ext uri="{FF2B5EF4-FFF2-40B4-BE49-F238E27FC236}">
              <a16:creationId xmlns:a16="http://schemas.microsoft.com/office/drawing/2014/main" id="{04B47DC0-953F-4B43-84BE-592B200BB803}"/>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76" name="n_3aveValue【公営住宅】&#10;有形固定資産減価償却率">
          <a:extLst>
            <a:ext uri="{FF2B5EF4-FFF2-40B4-BE49-F238E27FC236}">
              <a16:creationId xmlns:a16="http://schemas.microsoft.com/office/drawing/2014/main" id="{B2F86EB5-7D43-4B81-BB42-8490452CECBB}"/>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74947</xdr:rowOff>
    </xdr:from>
    <xdr:ext cx="405111" cy="259045"/>
    <xdr:sp macro="" textlink="">
      <xdr:nvSpPr>
        <xdr:cNvPr id="277" name="n_1mainValue【公営住宅】&#10;有形固定資産減価償却率">
          <a:extLst>
            <a:ext uri="{FF2B5EF4-FFF2-40B4-BE49-F238E27FC236}">
              <a16:creationId xmlns:a16="http://schemas.microsoft.com/office/drawing/2014/main" id="{D4C1FD2E-2A8A-44E9-A1A4-981FD70DE11A}"/>
            </a:ext>
          </a:extLst>
        </xdr:cNvPr>
        <xdr:cNvSpPr txBox="1"/>
      </xdr:nvSpPr>
      <xdr:spPr>
        <a:xfrm>
          <a:off x="3582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278" name="n_2mainValue【公営住宅】&#10;有形固定資産減価償却率">
          <a:extLst>
            <a:ext uri="{FF2B5EF4-FFF2-40B4-BE49-F238E27FC236}">
              <a16:creationId xmlns:a16="http://schemas.microsoft.com/office/drawing/2014/main" id="{1AF222E9-1F05-436A-BE17-DD537771AE57}"/>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279" name="n_3mainValue【公営住宅】&#10;有形固定資産減価償却率">
          <a:extLst>
            <a:ext uri="{FF2B5EF4-FFF2-40B4-BE49-F238E27FC236}">
              <a16:creationId xmlns:a16="http://schemas.microsoft.com/office/drawing/2014/main" id="{94D48C71-5582-41EC-B296-B74A016D900D}"/>
            </a:ext>
          </a:extLst>
        </xdr:cNvPr>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BB43FD33-55A2-45BF-A631-103CC7DA57C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86B2F0B0-D66F-4B04-A25F-34D04861415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DA2701D3-83BD-4E52-A922-DE8AAC65FC4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770D6B73-FC16-4F7F-A1B0-0A7B85E2832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94A64CA-BB7D-427A-A8AC-F70A3D15294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A9B7A062-4BFA-4A64-977F-27FCDF0D3C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E7D33563-14A7-430D-9F38-87D994C9EC1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E887CE6F-E631-409E-B3B3-449C2CDFA3D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EE93073C-0E27-43BA-B121-75822BD1FAA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45D06AA6-8582-4BDB-A38E-2FD641E071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20077A06-F12F-40EF-BA5F-8379024F486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258EA588-D399-442B-AAD9-2B3CFE107B3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A4D877B3-E89D-440E-B568-8F96104CF48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C2E4FEF2-C861-4888-9D74-3ABE278A9BFD}"/>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BDEFB75B-C20B-4068-90B8-B96BA60C972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8A76B48E-64F0-4927-87BC-15617FFEFFBA}"/>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109FED45-37EF-4457-9326-25B541403A6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19CCDC1B-E34B-4982-854B-47D1BB9BE9C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65ED796A-795F-44EC-BBFC-79753CFF5E4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A051CDE9-6AFF-442B-88B1-A4C23BBE855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E1925F1-B7AF-4214-9A82-2D142D8BA4E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00685407-5635-4ACE-8EEA-90E1A269114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43931668-B707-4D15-A465-54E9059A367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19250988-AD50-49ED-8C1A-17590A1A2481}"/>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E28FF6FD-33D8-40DE-9799-73448B700404}"/>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20EC0561-3E30-48DA-86ED-012EF4A83352}"/>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DE0B9887-CE17-4B37-A1CF-BE9C3416DB37}"/>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0A29995E-1D55-41A7-A382-35A1853B038C}"/>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a:extLst>
            <a:ext uri="{FF2B5EF4-FFF2-40B4-BE49-F238E27FC236}">
              <a16:creationId xmlns:a16="http://schemas.microsoft.com/office/drawing/2014/main" id="{53FCF15E-B41A-4364-A59F-F912EB9D3B21}"/>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DA6A0603-49BB-4857-9984-0AF7E5B7C915}"/>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C85D9D70-9142-4D05-9BFF-DDA598800D31}"/>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58089907-9E17-4C10-A67F-1818E2AF7C34}"/>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E83A78ED-67DD-4551-B2FC-5987A936B30A}"/>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50D0D8B0-FB6C-40AD-997D-72B8AEDB82C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E2112A48-28CC-4694-A795-DD3308A1437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ECFB10BC-6E0A-48E9-8057-AD7D70DE8EA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EEC51D77-B0A7-4F67-A333-CE07D581697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260982E2-1647-4B29-BE18-32961F0164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131547</xdr:rowOff>
    </xdr:from>
    <xdr:to>
      <xdr:col>50</xdr:col>
      <xdr:colOff>165100</xdr:colOff>
      <xdr:row>86</xdr:row>
      <xdr:rowOff>61697</xdr:rowOff>
    </xdr:to>
    <xdr:sp macro="" textlink="">
      <xdr:nvSpPr>
        <xdr:cNvPr id="318" name="楕円 317">
          <a:extLst>
            <a:ext uri="{FF2B5EF4-FFF2-40B4-BE49-F238E27FC236}">
              <a16:creationId xmlns:a16="http://schemas.microsoft.com/office/drawing/2014/main" id="{37F04AB1-DE87-4796-8FEB-D35E9FCCA2F2}"/>
            </a:ext>
          </a:extLst>
        </xdr:cNvPr>
        <xdr:cNvSpPr/>
      </xdr:nvSpPr>
      <xdr:spPr>
        <a:xfrm>
          <a:off x="9588500" y="147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136271</xdr:rowOff>
    </xdr:from>
    <xdr:to>
      <xdr:col>46</xdr:col>
      <xdr:colOff>38100</xdr:colOff>
      <xdr:row>86</xdr:row>
      <xdr:rowOff>66421</xdr:rowOff>
    </xdr:to>
    <xdr:sp macro="" textlink="">
      <xdr:nvSpPr>
        <xdr:cNvPr id="319" name="楕円 318">
          <a:extLst>
            <a:ext uri="{FF2B5EF4-FFF2-40B4-BE49-F238E27FC236}">
              <a16:creationId xmlns:a16="http://schemas.microsoft.com/office/drawing/2014/main" id="{564F952C-F0C4-4487-8AD3-0467801C6555}"/>
            </a:ext>
          </a:extLst>
        </xdr:cNvPr>
        <xdr:cNvSpPr/>
      </xdr:nvSpPr>
      <xdr:spPr>
        <a:xfrm>
          <a:off x="8699500" y="147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10897</xdr:rowOff>
    </xdr:from>
    <xdr:to>
      <xdr:col>50</xdr:col>
      <xdr:colOff>114300</xdr:colOff>
      <xdr:row>86</xdr:row>
      <xdr:rowOff>15621</xdr:rowOff>
    </xdr:to>
    <xdr:cxnSp macro="">
      <xdr:nvCxnSpPr>
        <xdr:cNvPr id="320" name="直線コネクタ 319">
          <a:extLst>
            <a:ext uri="{FF2B5EF4-FFF2-40B4-BE49-F238E27FC236}">
              <a16:creationId xmlns:a16="http://schemas.microsoft.com/office/drawing/2014/main" id="{EF9B53EA-D882-4E28-8EA6-0A547720B43F}"/>
            </a:ext>
          </a:extLst>
        </xdr:cNvPr>
        <xdr:cNvCxnSpPr/>
      </xdr:nvCxnSpPr>
      <xdr:spPr>
        <a:xfrm flipV="1">
          <a:off x="8750300" y="1475559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140919</xdr:rowOff>
    </xdr:from>
    <xdr:to>
      <xdr:col>41</xdr:col>
      <xdr:colOff>101600</xdr:colOff>
      <xdr:row>86</xdr:row>
      <xdr:rowOff>71069</xdr:rowOff>
    </xdr:to>
    <xdr:sp macro="" textlink="">
      <xdr:nvSpPr>
        <xdr:cNvPr id="321" name="楕円 320">
          <a:extLst>
            <a:ext uri="{FF2B5EF4-FFF2-40B4-BE49-F238E27FC236}">
              <a16:creationId xmlns:a16="http://schemas.microsoft.com/office/drawing/2014/main" id="{688C5697-28C1-4AD0-8897-2BC729DAC871}"/>
            </a:ext>
          </a:extLst>
        </xdr:cNvPr>
        <xdr:cNvSpPr/>
      </xdr:nvSpPr>
      <xdr:spPr>
        <a:xfrm>
          <a:off x="7810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15621</xdr:rowOff>
    </xdr:from>
    <xdr:to>
      <xdr:col>45</xdr:col>
      <xdr:colOff>177800</xdr:colOff>
      <xdr:row>86</xdr:row>
      <xdr:rowOff>20269</xdr:rowOff>
    </xdr:to>
    <xdr:cxnSp macro="">
      <xdr:nvCxnSpPr>
        <xdr:cNvPr id="322" name="直線コネクタ 321">
          <a:extLst>
            <a:ext uri="{FF2B5EF4-FFF2-40B4-BE49-F238E27FC236}">
              <a16:creationId xmlns:a16="http://schemas.microsoft.com/office/drawing/2014/main" id="{EDF3DBB6-28F6-43FC-BDB2-18F040C3B6F0}"/>
            </a:ext>
          </a:extLst>
        </xdr:cNvPr>
        <xdr:cNvCxnSpPr/>
      </xdr:nvCxnSpPr>
      <xdr:spPr>
        <a:xfrm flipV="1">
          <a:off x="7861300" y="1476032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3" name="n_1aveValue【公営住宅】&#10;一人当たり面積">
          <a:extLst>
            <a:ext uri="{FF2B5EF4-FFF2-40B4-BE49-F238E27FC236}">
              <a16:creationId xmlns:a16="http://schemas.microsoft.com/office/drawing/2014/main" id="{DAD1F542-CC65-482B-9A01-0E15179F231E}"/>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4" name="n_2aveValue【公営住宅】&#10;一人当たり面積">
          <a:extLst>
            <a:ext uri="{FF2B5EF4-FFF2-40B4-BE49-F238E27FC236}">
              <a16:creationId xmlns:a16="http://schemas.microsoft.com/office/drawing/2014/main" id="{1FCEAB3A-F478-4CFE-B64C-ABB93AD09BB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5" name="n_3aveValue【公営住宅】&#10;一人当たり面積">
          <a:extLst>
            <a:ext uri="{FF2B5EF4-FFF2-40B4-BE49-F238E27FC236}">
              <a16:creationId xmlns:a16="http://schemas.microsoft.com/office/drawing/2014/main" id="{487BDDDD-700F-4BC0-A817-C55D2C84F386}"/>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52824</xdr:rowOff>
    </xdr:from>
    <xdr:ext cx="469744" cy="259045"/>
    <xdr:sp macro="" textlink="">
      <xdr:nvSpPr>
        <xdr:cNvPr id="326" name="n_1mainValue【公営住宅】&#10;一人当たり面積">
          <a:extLst>
            <a:ext uri="{FF2B5EF4-FFF2-40B4-BE49-F238E27FC236}">
              <a16:creationId xmlns:a16="http://schemas.microsoft.com/office/drawing/2014/main" id="{B3CD84F7-289E-485E-91E0-83BD71772F0D}"/>
            </a:ext>
          </a:extLst>
        </xdr:cNvPr>
        <xdr:cNvSpPr txBox="1"/>
      </xdr:nvSpPr>
      <xdr:spPr>
        <a:xfrm>
          <a:off x="9391727" y="147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57548</xdr:rowOff>
    </xdr:from>
    <xdr:ext cx="469744" cy="259045"/>
    <xdr:sp macro="" textlink="">
      <xdr:nvSpPr>
        <xdr:cNvPr id="327" name="n_2mainValue【公営住宅】&#10;一人当たり面積">
          <a:extLst>
            <a:ext uri="{FF2B5EF4-FFF2-40B4-BE49-F238E27FC236}">
              <a16:creationId xmlns:a16="http://schemas.microsoft.com/office/drawing/2014/main" id="{3B56296D-69D9-46FE-8D29-39E758EDBC7B}"/>
            </a:ext>
          </a:extLst>
        </xdr:cNvPr>
        <xdr:cNvSpPr txBox="1"/>
      </xdr:nvSpPr>
      <xdr:spPr>
        <a:xfrm>
          <a:off x="8515427" y="1480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62196</xdr:rowOff>
    </xdr:from>
    <xdr:ext cx="469744" cy="259045"/>
    <xdr:sp macro="" textlink="">
      <xdr:nvSpPr>
        <xdr:cNvPr id="328" name="n_3mainValue【公営住宅】&#10;一人当たり面積">
          <a:extLst>
            <a:ext uri="{FF2B5EF4-FFF2-40B4-BE49-F238E27FC236}">
              <a16:creationId xmlns:a16="http://schemas.microsoft.com/office/drawing/2014/main" id="{6F7EF040-3A49-4A73-BBC2-6842F538B678}"/>
            </a:ext>
          </a:extLst>
        </xdr:cNvPr>
        <xdr:cNvSpPr txBox="1"/>
      </xdr:nvSpPr>
      <xdr:spPr>
        <a:xfrm>
          <a:off x="76264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2376BE11-ACC7-4B13-ADDD-D8EBEAD9C42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99A7E198-21B6-4B0E-B29B-C996F76733D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E2C9F83D-E5A6-42D5-A7CA-B42DB8E154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C9FED9AB-0314-42AA-BB2E-ACD2871ABBD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955CA759-9C2F-4898-9EB2-4662739D00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76DAF35-2808-4521-9E2D-FB40CF7EFF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A7E071B0-EE70-4E80-9222-14AF1BC5437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3B407D93-8FCE-4E45-B30E-31803BE7E0D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70BC5CCB-B5B8-416C-860E-FD136843EC5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E6DD0934-00BF-439C-B022-6DF34C40539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a:extLst>
            <a:ext uri="{FF2B5EF4-FFF2-40B4-BE49-F238E27FC236}">
              <a16:creationId xmlns:a16="http://schemas.microsoft.com/office/drawing/2014/main" id="{BFD31E95-22B5-4225-A65C-5FF5A56FA36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0" name="テキスト ボックス 339">
          <a:extLst>
            <a:ext uri="{FF2B5EF4-FFF2-40B4-BE49-F238E27FC236}">
              <a16:creationId xmlns:a16="http://schemas.microsoft.com/office/drawing/2014/main" id="{7AAC5620-EA8A-4EB1-8F70-459ACE248C11}"/>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a:extLst>
            <a:ext uri="{FF2B5EF4-FFF2-40B4-BE49-F238E27FC236}">
              <a16:creationId xmlns:a16="http://schemas.microsoft.com/office/drawing/2014/main" id="{88DDB4B4-A5E8-433E-806C-46BB5D7EB94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a:extLst>
            <a:ext uri="{FF2B5EF4-FFF2-40B4-BE49-F238E27FC236}">
              <a16:creationId xmlns:a16="http://schemas.microsoft.com/office/drawing/2014/main" id="{8F2EE452-898A-49A7-9724-AA8BF163AD6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a:extLst>
            <a:ext uri="{FF2B5EF4-FFF2-40B4-BE49-F238E27FC236}">
              <a16:creationId xmlns:a16="http://schemas.microsoft.com/office/drawing/2014/main" id="{28487E80-ADB1-471E-8AAB-0E43299F96D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a:extLst>
            <a:ext uri="{FF2B5EF4-FFF2-40B4-BE49-F238E27FC236}">
              <a16:creationId xmlns:a16="http://schemas.microsoft.com/office/drawing/2014/main" id="{37835751-4EE9-4420-A44F-A2BFC1FBDE8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a:extLst>
            <a:ext uri="{FF2B5EF4-FFF2-40B4-BE49-F238E27FC236}">
              <a16:creationId xmlns:a16="http://schemas.microsoft.com/office/drawing/2014/main" id="{FE7B3367-6167-4361-AE22-60ECAE10DD2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a:extLst>
            <a:ext uri="{FF2B5EF4-FFF2-40B4-BE49-F238E27FC236}">
              <a16:creationId xmlns:a16="http://schemas.microsoft.com/office/drawing/2014/main" id="{46F07B82-9B18-4110-8A97-83F848B44EE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a:extLst>
            <a:ext uri="{FF2B5EF4-FFF2-40B4-BE49-F238E27FC236}">
              <a16:creationId xmlns:a16="http://schemas.microsoft.com/office/drawing/2014/main" id="{3F78A6C8-1CBD-4D61-A037-681EEFBF53E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a:extLst>
            <a:ext uri="{FF2B5EF4-FFF2-40B4-BE49-F238E27FC236}">
              <a16:creationId xmlns:a16="http://schemas.microsoft.com/office/drawing/2014/main" id="{EEBE0D1D-899C-42C1-B19B-4E17D3846A6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a:extLst>
            <a:ext uri="{FF2B5EF4-FFF2-40B4-BE49-F238E27FC236}">
              <a16:creationId xmlns:a16="http://schemas.microsoft.com/office/drawing/2014/main" id="{81728FA6-EC8D-45D7-A67B-70F04321266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0" name="テキスト ボックス 349">
          <a:extLst>
            <a:ext uri="{FF2B5EF4-FFF2-40B4-BE49-F238E27FC236}">
              <a16:creationId xmlns:a16="http://schemas.microsoft.com/office/drawing/2014/main" id="{D19ADC8D-489B-4C77-8DD9-939946FFDD16}"/>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a:extLst>
            <a:ext uri="{FF2B5EF4-FFF2-40B4-BE49-F238E27FC236}">
              <a16:creationId xmlns:a16="http://schemas.microsoft.com/office/drawing/2014/main" id="{42B6944D-D39A-4E57-BBE7-1A46634A9C0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a:extLst>
            <a:ext uri="{FF2B5EF4-FFF2-40B4-BE49-F238E27FC236}">
              <a16:creationId xmlns:a16="http://schemas.microsoft.com/office/drawing/2014/main" id="{10188BB2-DED1-4155-A2C6-FA27A1EE672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a:extLst>
            <a:ext uri="{FF2B5EF4-FFF2-40B4-BE49-F238E27FC236}">
              <a16:creationId xmlns:a16="http://schemas.microsoft.com/office/drawing/2014/main" id="{248DC7EE-8904-43EB-A1A1-2301DE7617C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54" name="直線コネクタ 353">
          <a:extLst>
            <a:ext uri="{FF2B5EF4-FFF2-40B4-BE49-F238E27FC236}">
              <a16:creationId xmlns:a16="http://schemas.microsoft.com/office/drawing/2014/main" id="{05335D39-E13E-4A54-BB70-CB6AEF7AEAD5}"/>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5" name="【港湾・漁港】&#10;有形固定資産減価償却率最小値テキスト">
          <a:extLst>
            <a:ext uri="{FF2B5EF4-FFF2-40B4-BE49-F238E27FC236}">
              <a16:creationId xmlns:a16="http://schemas.microsoft.com/office/drawing/2014/main" id="{1CFD1E15-9A13-43A6-96A3-876EB71D3C48}"/>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6" name="直線コネクタ 355">
          <a:extLst>
            <a:ext uri="{FF2B5EF4-FFF2-40B4-BE49-F238E27FC236}">
              <a16:creationId xmlns:a16="http://schemas.microsoft.com/office/drawing/2014/main" id="{809144A4-54A4-4552-9272-AAB5D987D588}"/>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57" name="【港湾・漁港】&#10;有形固定資産減価償却率最大値テキスト">
          <a:extLst>
            <a:ext uri="{FF2B5EF4-FFF2-40B4-BE49-F238E27FC236}">
              <a16:creationId xmlns:a16="http://schemas.microsoft.com/office/drawing/2014/main" id="{DCF57B53-3F22-441A-96AE-2976DB59B62C}"/>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58" name="直線コネクタ 357">
          <a:extLst>
            <a:ext uri="{FF2B5EF4-FFF2-40B4-BE49-F238E27FC236}">
              <a16:creationId xmlns:a16="http://schemas.microsoft.com/office/drawing/2014/main" id="{9A5B0CDE-B2FE-49A1-9D10-4764035542AF}"/>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59" name="【港湾・漁港】&#10;有形固定資産減価償却率平均値テキスト">
          <a:extLst>
            <a:ext uri="{FF2B5EF4-FFF2-40B4-BE49-F238E27FC236}">
              <a16:creationId xmlns:a16="http://schemas.microsoft.com/office/drawing/2014/main" id="{E53594F0-283B-41D6-BB7D-D34B2193BD50}"/>
            </a:ext>
          </a:extLst>
        </xdr:cNvPr>
        <xdr:cNvSpPr txBox="1"/>
      </xdr:nvSpPr>
      <xdr:spPr>
        <a:xfrm>
          <a:off x="46736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60" name="フローチャート: 判断 359">
          <a:extLst>
            <a:ext uri="{FF2B5EF4-FFF2-40B4-BE49-F238E27FC236}">
              <a16:creationId xmlns:a16="http://schemas.microsoft.com/office/drawing/2014/main" id="{8213EFBA-3F25-400D-9081-6ADF90928D67}"/>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61" name="フローチャート: 判断 360">
          <a:extLst>
            <a:ext uri="{FF2B5EF4-FFF2-40B4-BE49-F238E27FC236}">
              <a16:creationId xmlns:a16="http://schemas.microsoft.com/office/drawing/2014/main" id="{9E8A3A59-74BF-4303-AFA2-AE9844B329EA}"/>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62" name="フローチャート: 判断 361">
          <a:extLst>
            <a:ext uri="{FF2B5EF4-FFF2-40B4-BE49-F238E27FC236}">
              <a16:creationId xmlns:a16="http://schemas.microsoft.com/office/drawing/2014/main" id="{3004B0AE-CA9E-4A82-A318-2BEFC671C2D4}"/>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63" name="フローチャート: 判断 362">
          <a:extLst>
            <a:ext uri="{FF2B5EF4-FFF2-40B4-BE49-F238E27FC236}">
              <a16:creationId xmlns:a16="http://schemas.microsoft.com/office/drawing/2014/main" id="{9E35062C-C23C-46D3-9C64-A0A247327DD4}"/>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41B267AB-F953-4BF3-B0CF-324ABC6A57E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A5E7A48F-0AB0-4C06-8BBE-AA5D878E5C8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B2EA4D10-1A62-437C-B141-EFED14EF165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383D5427-4F23-4F0E-BC1A-AB421C06DFC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A3071999-376C-4178-BB90-2108EE1B34E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369" name="楕円 368">
          <a:extLst>
            <a:ext uri="{FF2B5EF4-FFF2-40B4-BE49-F238E27FC236}">
              <a16:creationId xmlns:a16="http://schemas.microsoft.com/office/drawing/2014/main" id="{07D0BA10-5EA0-41DC-887D-17C4E90823CE}"/>
            </a:ext>
          </a:extLst>
        </xdr:cNvPr>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144599</xdr:rowOff>
    </xdr:from>
    <xdr:to>
      <xdr:col>15</xdr:col>
      <xdr:colOff>101600</xdr:colOff>
      <xdr:row>104</xdr:row>
      <xdr:rowOff>74749</xdr:rowOff>
    </xdr:to>
    <xdr:sp macro="" textlink="">
      <xdr:nvSpPr>
        <xdr:cNvPr id="370" name="楕円 369">
          <a:extLst>
            <a:ext uri="{FF2B5EF4-FFF2-40B4-BE49-F238E27FC236}">
              <a16:creationId xmlns:a16="http://schemas.microsoft.com/office/drawing/2014/main" id="{EB32D79B-3E97-4868-BC29-1267F5701743}"/>
            </a:ext>
          </a:extLst>
        </xdr:cNvPr>
        <xdr:cNvSpPr/>
      </xdr:nvSpPr>
      <xdr:spPr>
        <a:xfrm>
          <a:off x="2857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23949</xdr:rowOff>
    </xdr:to>
    <xdr:cxnSp macro="">
      <xdr:nvCxnSpPr>
        <xdr:cNvPr id="371" name="直線コネクタ 370">
          <a:extLst>
            <a:ext uri="{FF2B5EF4-FFF2-40B4-BE49-F238E27FC236}">
              <a16:creationId xmlns:a16="http://schemas.microsoft.com/office/drawing/2014/main" id="{19D71D0E-CADC-44BB-9F7D-82B147424E07}"/>
            </a:ext>
          </a:extLst>
        </xdr:cNvPr>
        <xdr:cNvCxnSpPr/>
      </xdr:nvCxnSpPr>
      <xdr:spPr>
        <a:xfrm flipV="1">
          <a:off x="2908300" y="1782698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2539</xdr:rowOff>
    </xdr:from>
    <xdr:to>
      <xdr:col>10</xdr:col>
      <xdr:colOff>165100</xdr:colOff>
      <xdr:row>104</xdr:row>
      <xdr:rowOff>104139</xdr:rowOff>
    </xdr:to>
    <xdr:sp macro="" textlink="">
      <xdr:nvSpPr>
        <xdr:cNvPr id="372" name="楕円 371">
          <a:extLst>
            <a:ext uri="{FF2B5EF4-FFF2-40B4-BE49-F238E27FC236}">
              <a16:creationId xmlns:a16="http://schemas.microsoft.com/office/drawing/2014/main" id="{8D512092-9F67-4EC3-9826-2C0FB4C14316}"/>
            </a:ext>
          </a:extLst>
        </xdr:cNvPr>
        <xdr:cNvSpPr/>
      </xdr:nvSpPr>
      <xdr:spPr>
        <a:xfrm>
          <a:off x="196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23949</xdr:rowOff>
    </xdr:from>
    <xdr:to>
      <xdr:col>15</xdr:col>
      <xdr:colOff>50800</xdr:colOff>
      <xdr:row>104</xdr:row>
      <xdr:rowOff>53339</xdr:rowOff>
    </xdr:to>
    <xdr:cxnSp macro="">
      <xdr:nvCxnSpPr>
        <xdr:cNvPr id="373" name="直線コネクタ 372">
          <a:extLst>
            <a:ext uri="{FF2B5EF4-FFF2-40B4-BE49-F238E27FC236}">
              <a16:creationId xmlns:a16="http://schemas.microsoft.com/office/drawing/2014/main" id="{9D1FBF47-3360-4D01-94EA-F6CADDE55A39}"/>
            </a:ext>
          </a:extLst>
        </xdr:cNvPr>
        <xdr:cNvCxnSpPr/>
      </xdr:nvCxnSpPr>
      <xdr:spPr>
        <a:xfrm flipV="1">
          <a:off x="2019300" y="178547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74" name="n_1aveValue【港湾・漁港】&#10;有形固定資産減価償却率">
          <a:extLst>
            <a:ext uri="{FF2B5EF4-FFF2-40B4-BE49-F238E27FC236}">
              <a16:creationId xmlns:a16="http://schemas.microsoft.com/office/drawing/2014/main" id="{DDBFA0D1-40DE-4071-A2D8-97ABD70AD447}"/>
            </a:ext>
          </a:extLst>
        </xdr:cNvPr>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75" name="n_2aveValue【港湾・漁港】&#10;有形固定資産減価償却率">
          <a:extLst>
            <a:ext uri="{FF2B5EF4-FFF2-40B4-BE49-F238E27FC236}">
              <a16:creationId xmlns:a16="http://schemas.microsoft.com/office/drawing/2014/main" id="{3DDFABBD-8D18-43FA-BF36-4D9997E43CBC}"/>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76" name="n_3aveValue【港湾・漁港】&#10;有形固定資産減価償却率">
          <a:extLst>
            <a:ext uri="{FF2B5EF4-FFF2-40B4-BE49-F238E27FC236}">
              <a16:creationId xmlns:a16="http://schemas.microsoft.com/office/drawing/2014/main" id="{E097285C-4ED6-4EB4-995D-6C2C45C7A9C9}"/>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63516</xdr:rowOff>
    </xdr:from>
    <xdr:ext cx="405111" cy="259045"/>
    <xdr:sp macro="" textlink="">
      <xdr:nvSpPr>
        <xdr:cNvPr id="377" name="n_1mainValue【港湾・漁港】&#10;有形固定資産減価償却率">
          <a:extLst>
            <a:ext uri="{FF2B5EF4-FFF2-40B4-BE49-F238E27FC236}">
              <a16:creationId xmlns:a16="http://schemas.microsoft.com/office/drawing/2014/main" id="{0E2AF72F-C79A-4FF2-AE12-A2A8B9B6FF3E}"/>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65876</xdr:rowOff>
    </xdr:from>
    <xdr:ext cx="405111" cy="259045"/>
    <xdr:sp macro="" textlink="">
      <xdr:nvSpPr>
        <xdr:cNvPr id="378" name="n_2mainValue【港湾・漁港】&#10;有形固定資産減価償却率">
          <a:extLst>
            <a:ext uri="{FF2B5EF4-FFF2-40B4-BE49-F238E27FC236}">
              <a16:creationId xmlns:a16="http://schemas.microsoft.com/office/drawing/2014/main" id="{B2A45392-BE16-40E1-A3EC-73595666AA9D}"/>
            </a:ext>
          </a:extLst>
        </xdr:cNvPr>
        <xdr:cNvSpPr txBox="1"/>
      </xdr:nvSpPr>
      <xdr:spPr>
        <a:xfrm>
          <a:off x="2705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95266</xdr:rowOff>
    </xdr:from>
    <xdr:ext cx="405111" cy="259045"/>
    <xdr:sp macro="" textlink="">
      <xdr:nvSpPr>
        <xdr:cNvPr id="379" name="n_3mainValue【港湾・漁港】&#10;有形固定資産減価償却率">
          <a:extLst>
            <a:ext uri="{FF2B5EF4-FFF2-40B4-BE49-F238E27FC236}">
              <a16:creationId xmlns:a16="http://schemas.microsoft.com/office/drawing/2014/main" id="{75736A8D-3655-42C3-A1C8-4B5EEE340505}"/>
            </a:ext>
          </a:extLst>
        </xdr:cNvPr>
        <xdr:cNvSpPr txBox="1"/>
      </xdr:nvSpPr>
      <xdr:spPr>
        <a:xfrm>
          <a:off x="1816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0B4C215-12C4-45AB-9E30-B139CB869EC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605A01E6-A6AE-4CD9-896B-D9FAA67641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DCBB89EF-94B8-4999-BCC3-8B21FB5B73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63FFBF01-E7DE-434E-AC53-33EF9FDD4C5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3A002EEE-0CDD-4B53-B970-334A0726657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C8CC10B9-3754-4E02-A234-B55A0880CF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C506A2CB-F859-404A-9B6F-653D098B64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C2748DBB-8084-4515-9945-3F23EDCF1E4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a:extLst>
            <a:ext uri="{FF2B5EF4-FFF2-40B4-BE49-F238E27FC236}">
              <a16:creationId xmlns:a16="http://schemas.microsoft.com/office/drawing/2014/main" id="{AFBFC9A1-AF58-4D5D-9DC8-38061EE7E06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a:extLst>
            <a:ext uri="{FF2B5EF4-FFF2-40B4-BE49-F238E27FC236}">
              <a16:creationId xmlns:a16="http://schemas.microsoft.com/office/drawing/2014/main" id="{9F2FBD4F-93F5-4534-BD60-FB1294CB90F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a:extLst>
            <a:ext uri="{FF2B5EF4-FFF2-40B4-BE49-F238E27FC236}">
              <a16:creationId xmlns:a16="http://schemas.microsoft.com/office/drawing/2014/main" id="{A6670C8F-5967-4AE4-9C81-A95BE485F3B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1" name="テキスト ボックス 390">
          <a:extLst>
            <a:ext uri="{FF2B5EF4-FFF2-40B4-BE49-F238E27FC236}">
              <a16:creationId xmlns:a16="http://schemas.microsoft.com/office/drawing/2014/main" id="{EDD906B6-BAC6-45C8-AF78-B0B5DD3B92A7}"/>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a:extLst>
            <a:ext uri="{FF2B5EF4-FFF2-40B4-BE49-F238E27FC236}">
              <a16:creationId xmlns:a16="http://schemas.microsoft.com/office/drawing/2014/main" id="{70539BDD-647C-41CE-BDD7-109D485CE11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93" name="テキスト ボックス 392">
          <a:extLst>
            <a:ext uri="{FF2B5EF4-FFF2-40B4-BE49-F238E27FC236}">
              <a16:creationId xmlns:a16="http://schemas.microsoft.com/office/drawing/2014/main" id="{B289B386-FC2E-433B-9487-DDC254EE33F9}"/>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a:extLst>
            <a:ext uri="{FF2B5EF4-FFF2-40B4-BE49-F238E27FC236}">
              <a16:creationId xmlns:a16="http://schemas.microsoft.com/office/drawing/2014/main" id="{268BA816-B6B2-4657-BF32-B1B522601B7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5" name="テキスト ボックス 394">
          <a:extLst>
            <a:ext uri="{FF2B5EF4-FFF2-40B4-BE49-F238E27FC236}">
              <a16:creationId xmlns:a16="http://schemas.microsoft.com/office/drawing/2014/main" id="{A3A404DE-5AF5-4100-A282-1FB3DD4C7782}"/>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a:extLst>
            <a:ext uri="{FF2B5EF4-FFF2-40B4-BE49-F238E27FC236}">
              <a16:creationId xmlns:a16="http://schemas.microsoft.com/office/drawing/2014/main" id="{83058C37-3ECC-4EEA-BF27-28EE91B02D6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7" name="テキスト ボックス 396">
          <a:extLst>
            <a:ext uri="{FF2B5EF4-FFF2-40B4-BE49-F238E27FC236}">
              <a16:creationId xmlns:a16="http://schemas.microsoft.com/office/drawing/2014/main" id="{F84648C4-AC25-4337-81C2-1C9FDE9ABC42}"/>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a:extLst>
            <a:ext uri="{FF2B5EF4-FFF2-40B4-BE49-F238E27FC236}">
              <a16:creationId xmlns:a16="http://schemas.microsoft.com/office/drawing/2014/main" id="{2B9A4A4D-2535-47C5-9CF7-3D47CC99C4B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99" name="テキスト ボックス 398">
          <a:extLst>
            <a:ext uri="{FF2B5EF4-FFF2-40B4-BE49-F238E27FC236}">
              <a16:creationId xmlns:a16="http://schemas.microsoft.com/office/drawing/2014/main" id="{803A8CE7-F247-4A28-8112-3FCADB9BD0D1}"/>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a16="http://schemas.microsoft.com/office/drawing/2014/main" id="{8234C0DD-782B-40BC-8584-1CE9D5B0B40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01" name="テキスト ボックス 400">
          <a:extLst>
            <a:ext uri="{FF2B5EF4-FFF2-40B4-BE49-F238E27FC236}">
              <a16:creationId xmlns:a16="http://schemas.microsoft.com/office/drawing/2014/main" id="{453754A0-27A7-4E58-B182-E06D74B878DF}"/>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a:extLst>
            <a:ext uri="{FF2B5EF4-FFF2-40B4-BE49-F238E27FC236}">
              <a16:creationId xmlns:a16="http://schemas.microsoft.com/office/drawing/2014/main" id="{DD0E8AF1-B5CF-4DC0-8503-D46B3736D15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03" name="直線コネクタ 402">
          <a:extLst>
            <a:ext uri="{FF2B5EF4-FFF2-40B4-BE49-F238E27FC236}">
              <a16:creationId xmlns:a16="http://schemas.microsoft.com/office/drawing/2014/main" id="{E3B6998E-F781-4A56-9681-E26FBEF7A357}"/>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04" name="【港湾・漁港】&#10;一人当たり有形固定資産（償却資産）額最小値テキスト">
          <a:extLst>
            <a:ext uri="{FF2B5EF4-FFF2-40B4-BE49-F238E27FC236}">
              <a16:creationId xmlns:a16="http://schemas.microsoft.com/office/drawing/2014/main" id="{BFB4B728-C1C2-422E-88B5-F95599BDA2F7}"/>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05" name="直線コネクタ 404">
          <a:extLst>
            <a:ext uri="{FF2B5EF4-FFF2-40B4-BE49-F238E27FC236}">
              <a16:creationId xmlns:a16="http://schemas.microsoft.com/office/drawing/2014/main" id="{C152BC1E-6E1B-4D7C-B2CE-6D313F8DE8C7}"/>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06" name="【港湾・漁港】&#10;一人当たり有形固定資産（償却資産）額最大値テキスト">
          <a:extLst>
            <a:ext uri="{FF2B5EF4-FFF2-40B4-BE49-F238E27FC236}">
              <a16:creationId xmlns:a16="http://schemas.microsoft.com/office/drawing/2014/main" id="{EF5684BC-F799-460F-B04F-D0B448F918AE}"/>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07" name="直線コネクタ 406">
          <a:extLst>
            <a:ext uri="{FF2B5EF4-FFF2-40B4-BE49-F238E27FC236}">
              <a16:creationId xmlns:a16="http://schemas.microsoft.com/office/drawing/2014/main" id="{ED0228CE-819D-4890-A374-5243A7742937}"/>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45662</xdr:rowOff>
    </xdr:from>
    <xdr:ext cx="690189" cy="259045"/>
    <xdr:sp macro="" textlink="">
      <xdr:nvSpPr>
        <xdr:cNvPr id="408" name="【港湾・漁港】&#10;一人当たり有形固定資産（償却資産）額平均値テキスト">
          <a:extLst>
            <a:ext uri="{FF2B5EF4-FFF2-40B4-BE49-F238E27FC236}">
              <a16:creationId xmlns:a16="http://schemas.microsoft.com/office/drawing/2014/main" id="{F440322C-BDDD-4D6D-B44B-BCC16D51247F}"/>
            </a:ext>
          </a:extLst>
        </xdr:cNvPr>
        <xdr:cNvSpPr txBox="1"/>
      </xdr:nvSpPr>
      <xdr:spPr>
        <a:xfrm>
          <a:off x="10515600" y="18562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09" name="フローチャート: 判断 408">
          <a:extLst>
            <a:ext uri="{FF2B5EF4-FFF2-40B4-BE49-F238E27FC236}">
              <a16:creationId xmlns:a16="http://schemas.microsoft.com/office/drawing/2014/main" id="{DEF2EB2E-E3D4-43D5-A833-CF7D83F86BFD}"/>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10" name="フローチャート: 判断 409">
          <a:extLst>
            <a:ext uri="{FF2B5EF4-FFF2-40B4-BE49-F238E27FC236}">
              <a16:creationId xmlns:a16="http://schemas.microsoft.com/office/drawing/2014/main" id="{4FE63C03-7D27-4006-8E46-5F007095FF4D}"/>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11" name="フローチャート: 判断 410">
          <a:extLst>
            <a:ext uri="{FF2B5EF4-FFF2-40B4-BE49-F238E27FC236}">
              <a16:creationId xmlns:a16="http://schemas.microsoft.com/office/drawing/2014/main" id="{9031E291-C681-4C84-A672-4A36FA88F860}"/>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12" name="フローチャート: 判断 411">
          <a:extLst>
            <a:ext uri="{FF2B5EF4-FFF2-40B4-BE49-F238E27FC236}">
              <a16:creationId xmlns:a16="http://schemas.microsoft.com/office/drawing/2014/main" id="{70CFE5F0-3575-4531-B903-1BC6FD8E970D}"/>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DCF113F-7A60-472F-91DE-07DBA1CC8FF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7AD6CD7-5346-47F1-8B57-2876ED5FD31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12EAFCD-5381-46BD-9D21-55BC5C80BEE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760F3EB-C9E0-4FD4-8532-92CA4AA3F54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156F87D-37B6-481A-B912-77D6953510E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29961</xdr:rowOff>
    </xdr:from>
    <xdr:to>
      <xdr:col>50</xdr:col>
      <xdr:colOff>165100</xdr:colOff>
      <xdr:row>108</xdr:row>
      <xdr:rowOff>131561</xdr:rowOff>
    </xdr:to>
    <xdr:sp macro="" textlink="">
      <xdr:nvSpPr>
        <xdr:cNvPr id="418" name="楕円 417">
          <a:extLst>
            <a:ext uri="{FF2B5EF4-FFF2-40B4-BE49-F238E27FC236}">
              <a16:creationId xmlns:a16="http://schemas.microsoft.com/office/drawing/2014/main" id="{14A3E651-8383-4E9A-98A1-338DCE8A7B1C}"/>
            </a:ext>
          </a:extLst>
        </xdr:cNvPr>
        <xdr:cNvSpPr/>
      </xdr:nvSpPr>
      <xdr:spPr>
        <a:xfrm>
          <a:off x="9588500" y="185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33079</xdr:rowOff>
    </xdr:from>
    <xdr:to>
      <xdr:col>46</xdr:col>
      <xdr:colOff>38100</xdr:colOff>
      <xdr:row>108</xdr:row>
      <xdr:rowOff>134679</xdr:rowOff>
    </xdr:to>
    <xdr:sp macro="" textlink="">
      <xdr:nvSpPr>
        <xdr:cNvPr id="419" name="楕円 418">
          <a:extLst>
            <a:ext uri="{FF2B5EF4-FFF2-40B4-BE49-F238E27FC236}">
              <a16:creationId xmlns:a16="http://schemas.microsoft.com/office/drawing/2014/main" id="{71796F5A-B459-42DA-93A0-D2474A887170}"/>
            </a:ext>
          </a:extLst>
        </xdr:cNvPr>
        <xdr:cNvSpPr/>
      </xdr:nvSpPr>
      <xdr:spPr>
        <a:xfrm>
          <a:off x="8699500" y="185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80761</xdr:rowOff>
    </xdr:from>
    <xdr:to>
      <xdr:col>50</xdr:col>
      <xdr:colOff>114300</xdr:colOff>
      <xdr:row>108</xdr:row>
      <xdr:rowOff>83879</xdr:rowOff>
    </xdr:to>
    <xdr:cxnSp macro="">
      <xdr:nvCxnSpPr>
        <xdr:cNvPr id="420" name="直線コネクタ 419">
          <a:extLst>
            <a:ext uri="{FF2B5EF4-FFF2-40B4-BE49-F238E27FC236}">
              <a16:creationId xmlns:a16="http://schemas.microsoft.com/office/drawing/2014/main" id="{7D1EF7C5-5EE5-4575-AE02-7BB8E8B760AE}"/>
            </a:ext>
          </a:extLst>
        </xdr:cNvPr>
        <xdr:cNvCxnSpPr/>
      </xdr:nvCxnSpPr>
      <xdr:spPr>
        <a:xfrm flipV="1">
          <a:off x="8750300" y="18597361"/>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34280</xdr:rowOff>
    </xdr:from>
    <xdr:to>
      <xdr:col>41</xdr:col>
      <xdr:colOff>101600</xdr:colOff>
      <xdr:row>108</xdr:row>
      <xdr:rowOff>135880</xdr:rowOff>
    </xdr:to>
    <xdr:sp macro="" textlink="">
      <xdr:nvSpPr>
        <xdr:cNvPr id="421" name="楕円 420">
          <a:extLst>
            <a:ext uri="{FF2B5EF4-FFF2-40B4-BE49-F238E27FC236}">
              <a16:creationId xmlns:a16="http://schemas.microsoft.com/office/drawing/2014/main" id="{F62E480E-C9FD-4E8E-9596-E84A35485AB1}"/>
            </a:ext>
          </a:extLst>
        </xdr:cNvPr>
        <xdr:cNvSpPr/>
      </xdr:nvSpPr>
      <xdr:spPr>
        <a:xfrm>
          <a:off x="7810500" y="185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83879</xdr:rowOff>
    </xdr:from>
    <xdr:to>
      <xdr:col>45</xdr:col>
      <xdr:colOff>177800</xdr:colOff>
      <xdr:row>108</xdr:row>
      <xdr:rowOff>85080</xdr:rowOff>
    </xdr:to>
    <xdr:cxnSp macro="">
      <xdr:nvCxnSpPr>
        <xdr:cNvPr id="422" name="直線コネクタ 421">
          <a:extLst>
            <a:ext uri="{FF2B5EF4-FFF2-40B4-BE49-F238E27FC236}">
              <a16:creationId xmlns:a16="http://schemas.microsoft.com/office/drawing/2014/main" id="{EE534D70-2533-495A-997C-0D8458BA0F7D}"/>
            </a:ext>
          </a:extLst>
        </xdr:cNvPr>
        <xdr:cNvCxnSpPr/>
      </xdr:nvCxnSpPr>
      <xdr:spPr>
        <a:xfrm flipV="1">
          <a:off x="7861300" y="18600479"/>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162484</xdr:rowOff>
    </xdr:from>
    <xdr:ext cx="690189" cy="259045"/>
    <xdr:sp macro="" textlink="">
      <xdr:nvSpPr>
        <xdr:cNvPr id="423" name="n_1aveValue【港湾・漁港】&#10;一人当たり有形固定資産（償却資産）額">
          <a:extLst>
            <a:ext uri="{FF2B5EF4-FFF2-40B4-BE49-F238E27FC236}">
              <a16:creationId xmlns:a16="http://schemas.microsoft.com/office/drawing/2014/main" id="{37B299AB-ACDB-43DA-A28C-AEADD6D71466}"/>
            </a:ext>
          </a:extLst>
        </xdr:cNvPr>
        <xdr:cNvSpPr txBox="1"/>
      </xdr:nvSpPr>
      <xdr:spPr>
        <a:xfrm>
          <a:off x="92815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163642</xdr:rowOff>
    </xdr:from>
    <xdr:ext cx="690189" cy="259045"/>
    <xdr:sp macro="" textlink="">
      <xdr:nvSpPr>
        <xdr:cNvPr id="424" name="n_2aveValue【港湾・漁港】&#10;一人当たり有形固定資産（償却資産）額">
          <a:extLst>
            <a:ext uri="{FF2B5EF4-FFF2-40B4-BE49-F238E27FC236}">
              <a16:creationId xmlns:a16="http://schemas.microsoft.com/office/drawing/2014/main" id="{ACC5BC1B-58FE-4E90-9DAA-DBEAFDE9D710}"/>
            </a:ext>
          </a:extLst>
        </xdr:cNvPr>
        <xdr:cNvSpPr txBox="1"/>
      </xdr:nvSpPr>
      <xdr:spPr>
        <a:xfrm>
          <a:off x="8405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109</xdr:row>
      <xdr:rowOff>7755</xdr:rowOff>
    </xdr:from>
    <xdr:ext cx="690189" cy="259045"/>
    <xdr:sp macro="" textlink="">
      <xdr:nvSpPr>
        <xdr:cNvPr id="425" name="n_3aveValue【港湾・漁港】&#10;一人当たり有形固定資産（償却資産）額">
          <a:extLst>
            <a:ext uri="{FF2B5EF4-FFF2-40B4-BE49-F238E27FC236}">
              <a16:creationId xmlns:a16="http://schemas.microsoft.com/office/drawing/2014/main" id="{01F618FC-1985-46E3-BB6B-45ABF4C8FB2B}"/>
            </a:ext>
          </a:extLst>
        </xdr:cNvPr>
        <xdr:cNvSpPr txBox="1"/>
      </xdr:nvSpPr>
      <xdr:spPr>
        <a:xfrm>
          <a:off x="7516205" y="18695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148088</xdr:rowOff>
    </xdr:from>
    <xdr:ext cx="690189" cy="259045"/>
    <xdr:sp macro="" textlink="">
      <xdr:nvSpPr>
        <xdr:cNvPr id="426" name="n_1mainValue【港湾・漁港】&#10;一人当たり有形固定資産（償却資産）額">
          <a:extLst>
            <a:ext uri="{FF2B5EF4-FFF2-40B4-BE49-F238E27FC236}">
              <a16:creationId xmlns:a16="http://schemas.microsoft.com/office/drawing/2014/main" id="{270076D3-9605-4264-8242-3318263550E4}"/>
            </a:ext>
          </a:extLst>
        </xdr:cNvPr>
        <xdr:cNvSpPr txBox="1"/>
      </xdr:nvSpPr>
      <xdr:spPr>
        <a:xfrm>
          <a:off x="9281505" y="183217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151206</xdr:rowOff>
    </xdr:from>
    <xdr:ext cx="690189" cy="259045"/>
    <xdr:sp macro="" textlink="">
      <xdr:nvSpPr>
        <xdr:cNvPr id="427" name="n_2mainValue【港湾・漁港】&#10;一人当たり有形固定資産（償却資産）額">
          <a:extLst>
            <a:ext uri="{FF2B5EF4-FFF2-40B4-BE49-F238E27FC236}">
              <a16:creationId xmlns:a16="http://schemas.microsoft.com/office/drawing/2014/main" id="{99412180-329C-4F58-A28A-774FE35360F4}"/>
            </a:ext>
          </a:extLst>
        </xdr:cNvPr>
        <xdr:cNvSpPr txBox="1"/>
      </xdr:nvSpPr>
      <xdr:spPr>
        <a:xfrm>
          <a:off x="8405205" y="18324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152407</xdr:rowOff>
    </xdr:from>
    <xdr:ext cx="690189" cy="259045"/>
    <xdr:sp macro="" textlink="">
      <xdr:nvSpPr>
        <xdr:cNvPr id="428" name="n_3mainValue【港湾・漁港】&#10;一人当たり有形固定資産（償却資産）額">
          <a:extLst>
            <a:ext uri="{FF2B5EF4-FFF2-40B4-BE49-F238E27FC236}">
              <a16:creationId xmlns:a16="http://schemas.microsoft.com/office/drawing/2014/main" id="{E78B9931-EA42-455D-8B7F-8C2BD16B92D7}"/>
            </a:ext>
          </a:extLst>
        </xdr:cNvPr>
        <xdr:cNvSpPr txBox="1"/>
      </xdr:nvSpPr>
      <xdr:spPr>
        <a:xfrm>
          <a:off x="7516205" y="18326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a16="http://schemas.microsoft.com/office/drawing/2014/main" id="{8DB4738C-0DA3-4E12-8395-BF16161CA5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a:extLst>
            <a:ext uri="{FF2B5EF4-FFF2-40B4-BE49-F238E27FC236}">
              <a16:creationId xmlns:a16="http://schemas.microsoft.com/office/drawing/2014/main" id="{45082B10-411B-48FB-B611-EC9211FAA8F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a:extLst>
            <a:ext uri="{FF2B5EF4-FFF2-40B4-BE49-F238E27FC236}">
              <a16:creationId xmlns:a16="http://schemas.microsoft.com/office/drawing/2014/main" id="{75526788-2183-46E0-A752-6BA5970B3A7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a:extLst>
            <a:ext uri="{FF2B5EF4-FFF2-40B4-BE49-F238E27FC236}">
              <a16:creationId xmlns:a16="http://schemas.microsoft.com/office/drawing/2014/main" id="{D7898DBB-F434-4E52-8932-0F827C0C86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a:extLst>
            <a:ext uri="{FF2B5EF4-FFF2-40B4-BE49-F238E27FC236}">
              <a16:creationId xmlns:a16="http://schemas.microsoft.com/office/drawing/2014/main" id="{89227042-7E8D-4C38-8378-1BA92CF4FE2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a:extLst>
            <a:ext uri="{FF2B5EF4-FFF2-40B4-BE49-F238E27FC236}">
              <a16:creationId xmlns:a16="http://schemas.microsoft.com/office/drawing/2014/main" id="{9EEC8B6E-FA21-4CB6-836C-1830938D2D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a:extLst>
            <a:ext uri="{FF2B5EF4-FFF2-40B4-BE49-F238E27FC236}">
              <a16:creationId xmlns:a16="http://schemas.microsoft.com/office/drawing/2014/main" id="{A06FEFD7-73EC-43E0-9622-CCA9BA85A3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a16="http://schemas.microsoft.com/office/drawing/2014/main" id="{73D0CCF9-1A59-4E5D-91D2-846448DE717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a:extLst>
            <a:ext uri="{FF2B5EF4-FFF2-40B4-BE49-F238E27FC236}">
              <a16:creationId xmlns:a16="http://schemas.microsoft.com/office/drawing/2014/main" id="{D54677E9-377B-4EFE-A82C-FA325251D82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a:extLst>
            <a:ext uri="{FF2B5EF4-FFF2-40B4-BE49-F238E27FC236}">
              <a16:creationId xmlns:a16="http://schemas.microsoft.com/office/drawing/2014/main" id="{8FA2B217-C8C0-4740-8CE2-E5BB5A4E256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a:extLst>
            <a:ext uri="{FF2B5EF4-FFF2-40B4-BE49-F238E27FC236}">
              <a16:creationId xmlns:a16="http://schemas.microsoft.com/office/drawing/2014/main" id="{A435D569-55FD-49B3-95B4-2382B360DDE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a:extLst>
            <a:ext uri="{FF2B5EF4-FFF2-40B4-BE49-F238E27FC236}">
              <a16:creationId xmlns:a16="http://schemas.microsoft.com/office/drawing/2014/main" id="{FC499444-2100-4381-B751-78775D3F4C9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a:extLst>
            <a:ext uri="{FF2B5EF4-FFF2-40B4-BE49-F238E27FC236}">
              <a16:creationId xmlns:a16="http://schemas.microsoft.com/office/drawing/2014/main" id="{B7E893AD-29A5-4501-89C7-ABE09B47DEB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a:extLst>
            <a:ext uri="{FF2B5EF4-FFF2-40B4-BE49-F238E27FC236}">
              <a16:creationId xmlns:a16="http://schemas.microsoft.com/office/drawing/2014/main" id="{196CF33A-58A0-4758-B243-9AD31957A39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a:extLst>
            <a:ext uri="{FF2B5EF4-FFF2-40B4-BE49-F238E27FC236}">
              <a16:creationId xmlns:a16="http://schemas.microsoft.com/office/drawing/2014/main" id="{655B2504-0A8F-4E5F-8AD3-25AE7EFC6B0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a:extLst>
            <a:ext uri="{FF2B5EF4-FFF2-40B4-BE49-F238E27FC236}">
              <a16:creationId xmlns:a16="http://schemas.microsoft.com/office/drawing/2014/main" id="{032B3272-127C-41C0-BE5B-5DC3163FE6D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a:extLst>
            <a:ext uri="{FF2B5EF4-FFF2-40B4-BE49-F238E27FC236}">
              <a16:creationId xmlns:a16="http://schemas.microsoft.com/office/drawing/2014/main" id="{30F9F12A-759F-4EDA-8668-601EAB9B8DF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a:extLst>
            <a:ext uri="{FF2B5EF4-FFF2-40B4-BE49-F238E27FC236}">
              <a16:creationId xmlns:a16="http://schemas.microsoft.com/office/drawing/2014/main" id="{1C7FAB0E-C48B-42FE-BDBE-0639943D55C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a:extLst>
            <a:ext uri="{FF2B5EF4-FFF2-40B4-BE49-F238E27FC236}">
              <a16:creationId xmlns:a16="http://schemas.microsoft.com/office/drawing/2014/main" id="{465DB5FE-40AC-427F-A1A3-1FBE2649193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a:extLst>
            <a:ext uri="{FF2B5EF4-FFF2-40B4-BE49-F238E27FC236}">
              <a16:creationId xmlns:a16="http://schemas.microsoft.com/office/drawing/2014/main" id="{0AD609AC-E746-425F-832E-C82A1DB6A15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a:extLst>
            <a:ext uri="{FF2B5EF4-FFF2-40B4-BE49-F238E27FC236}">
              <a16:creationId xmlns:a16="http://schemas.microsoft.com/office/drawing/2014/main" id="{6DA6A558-AF6A-4FED-BA15-CD0E9BAD8F1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a:extLst>
            <a:ext uri="{FF2B5EF4-FFF2-40B4-BE49-F238E27FC236}">
              <a16:creationId xmlns:a16="http://schemas.microsoft.com/office/drawing/2014/main" id="{43EB5B65-9E0B-4E0C-BFFB-F3F909950FA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5A924002-7745-44F7-9D3E-1192E0F225E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CB7DB39F-1082-4C35-8CAE-10BF62EF661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a:extLst>
            <a:ext uri="{FF2B5EF4-FFF2-40B4-BE49-F238E27FC236}">
              <a16:creationId xmlns:a16="http://schemas.microsoft.com/office/drawing/2014/main" id="{3DEFE034-EBDF-48DC-8E99-59BEE534050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54" name="直線コネクタ 453">
          <a:extLst>
            <a:ext uri="{FF2B5EF4-FFF2-40B4-BE49-F238E27FC236}">
              <a16:creationId xmlns:a16="http://schemas.microsoft.com/office/drawing/2014/main" id="{6CFCC290-4232-4B5B-9BB1-FEA80AE24AD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55" name="【認定こども園・幼稚園・保育所】&#10;有形固定資産減価償却率最小値テキスト">
          <a:extLst>
            <a:ext uri="{FF2B5EF4-FFF2-40B4-BE49-F238E27FC236}">
              <a16:creationId xmlns:a16="http://schemas.microsoft.com/office/drawing/2014/main" id="{10646FF2-2D2A-4904-BE2F-ADC15CED0FD8}"/>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56" name="直線コネクタ 455">
          <a:extLst>
            <a:ext uri="{FF2B5EF4-FFF2-40B4-BE49-F238E27FC236}">
              <a16:creationId xmlns:a16="http://schemas.microsoft.com/office/drawing/2014/main" id="{C9111F7E-25BF-4BAA-B4FC-6086184B27A6}"/>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a:extLst>
            <a:ext uri="{FF2B5EF4-FFF2-40B4-BE49-F238E27FC236}">
              <a16:creationId xmlns:a16="http://schemas.microsoft.com/office/drawing/2014/main" id="{2E7FDD05-7E3B-43BD-B76C-C853DED9DF0B}"/>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a:extLst>
            <a:ext uri="{FF2B5EF4-FFF2-40B4-BE49-F238E27FC236}">
              <a16:creationId xmlns:a16="http://schemas.microsoft.com/office/drawing/2014/main" id="{B46ADC6B-2940-4BBB-9A7A-9DA521AF890D}"/>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59" name="【認定こども園・幼稚園・保育所】&#10;有形固定資産減価償却率平均値テキスト">
          <a:extLst>
            <a:ext uri="{FF2B5EF4-FFF2-40B4-BE49-F238E27FC236}">
              <a16:creationId xmlns:a16="http://schemas.microsoft.com/office/drawing/2014/main" id="{4172A879-4461-47E8-B08A-B147389D9E35}"/>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60" name="フローチャート: 判断 459">
          <a:extLst>
            <a:ext uri="{FF2B5EF4-FFF2-40B4-BE49-F238E27FC236}">
              <a16:creationId xmlns:a16="http://schemas.microsoft.com/office/drawing/2014/main" id="{8DC995F7-3CF5-4C21-9A4F-71306117F8F6}"/>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61" name="フローチャート: 判断 460">
          <a:extLst>
            <a:ext uri="{FF2B5EF4-FFF2-40B4-BE49-F238E27FC236}">
              <a16:creationId xmlns:a16="http://schemas.microsoft.com/office/drawing/2014/main" id="{F513D4C7-AD86-4A67-A927-0173A8F6DE0E}"/>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62" name="フローチャート: 判断 461">
          <a:extLst>
            <a:ext uri="{FF2B5EF4-FFF2-40B4-BE49-F238E27FC236}">
              <a16:creationId xmlns:a16="http://schemas.microsoft.com/office/drawing/2014/main" id="{B1281CF1-0782-4A04-A5FC-51ADA70D3FFD}"/>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3" name="フローチャート: 判断 462">
          <a:extLst>
            <a:ext uri="{FF2B5EF4-FFF2-40B4-BE49-F238E27FC236}">
              <a16:creationId xmlns:a16="http://schemas.microsoft.com/office/drawing/2014/main" id="{309F4B35-9F91-4F65-A7B2-A5D3E5F1B02F}"/>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778977E8-1507-4638-A9EA-9DC266DF553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84232B48-F9F4-4977-87CA-A6B5DE3B63B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21BB4DA6-4A07-4394-8254-D8B7D73C5D6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1D0E8F25-844C-4C2C-994B-9FE210D70C0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F74E8F5D-8CA1-4E5A-B722-345D188A9D5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159294</xdr:rowOff>
    </xdr:from>
    <xdr:to>
      <xdr:col>81</xdr:col>
      <xdr:colOff>101600</xdr:colOff>
      <xdr:row>36</xdr:row>
      <xdr:rowOff>89444</xdr:rowOff>
    </xdr:to>
    <xdr:sp macro="" textlink="">
      <xdr:nvSpPr>
        <xdr:cNvPr id="469" name="楕円 468">
          <a:extLst>
            <a:ext uri="{FF2B5EF4-FFF2-40B4-BE49-F238E27FC236}">
              <a16:creationId xmlns:a16="http://schemas.microsoft.com/office/drawing/2014/main" id="{2EE4063B-C30B-43F0-B793-FAAE0F45B4D2}"/>
            </a:ext>
          </a:extLst>
        </xdr:cNvPr>
        <xdr:cNvSpPr/>
      </xdr:nvSpPr>
      <xdr:spPr>
        <a:xfrm>
          <a:off x="15430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70" name="楕円 469">
          <a:extLst>
            <a:ext uri="{FF2B5EF4-FFF2-40B4-BE49-F238E27FC236}">
              <a16:creationId xmlns:a16="http://schemas.microsoft.com/office/drawing/2014/main" id="{0F93694B-EC2F-4049-A68D-D1C7AED7E818}"/>
            </a:ext>
          </a:extLst>
        </xdr:cNvPr>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38644</xdr:rowOff>
    </xdr:from>
    <xdr:to>
      <xdr:col>81</xdr:col>
      <xdr:colOff>50800</xdr:colOff>
      <xdr:row>36</xdr:row>
      <xdr:rowOff>64770</xdr:rowOff>
    </xdr:to>
    <xdr:cxnSp macro="">
      <xdr:nvCxnSpPr>
        <xdr:cNvPr id="471" name="直線コネクタ 470">
          <a:extLst>
            <a:ext uri="{FF2B5EF4-FFF2-40B4-BE49-F238E27FC236}">
              <a16:creationId xmlns:a16="http://schemas.microsoft.com/office/drawing/2014/main" id="{F784C74C-C22A-46D6-9065-908BDEFDCC29}"/>
            </a:ext>
          </a:extLst>
        </xdr:cNvPr>
        <xdr:cNvCxnSpPr/>
      </xdr:nvCxnSpPr>
      <xdr:spPr>
        <a:xfrm flipV="1">
          <a:off x="14592300" y="62108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40096</xdr:rowOff>
    </xdr:from>
    <xdr:to>
      <xdr:col>72</xdr:col>
      <xdr:colOff>38100</xdr:colOff>
      <xdr:row>36</xdr:row>
      <xdr:rowOff>141696</xdr:rowOff>
    </xdr:to>
    <xdr:sp macro="" textlink="">
      <xdr:nvSpPr>
        <xdr:cNvPr id="472" name="楕円 471">
          <a:extLst>
            <a:ext uri="{FF2B5EF4-FFF2-40B4-BE49-F238E27FC236}">
              <a16:creationId xmlns:a16="http://schemas.microsoft.com/office/drawing/2014/main" id="{5F20D34A-E463-4C7C-9B12-2A37E1BB19BD}"/>
            </a:ext>
          </a:extLst>
        </xdr:cNvPr>
        <xdr:cNvSpPr/>
      </xdr:nvSpPr>
      <xdr:spPr>
        <a:xfrm>
          <a:off x="13652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64770</xdr:rowOff>
    </xdr:from>
    <xdr:to>
      <xdr:col>76</xdr:col>
      <xdr:colOff>114300</xdr:colOff>
      <xdr:row>36</xdr:row>
      <xdr:rowOff>90896</xdr:rowOff>
    </xdr:to>
    <xdr:cxnSp macro="">
      <xdr:nvCxnSpPr>
        <xdr:cNvPr id="473" name="直線コネクタ 472">
          <a:extLst>
            <a:ext uri="{FF2B5EF4-FFF2-40B4-BE49-F238E27FC236}">
              <a16:creationId xmlns:a16="http://schemas.microsoft.com/office/drawing/2014/main" id="{8129989E-62D8-430B-8197-A6C1184F652D}"/>
            </a:ext>
          </a:extLst>
        </xdr:cNvPr>
        <xdr:cNvCxnSpPr/>
      </xdr:nvCxnSpPr>
      <xdr:spPr>
        <a:xfrm flipV="1">
          <a:off x="13703300" y="62369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74" name="n_1aveValue【認定こども園・幼稚園・保育所】&#10;有形固定資産減価償却率">
          <a:extLst>
            <a:ext uri="{FF2B5EF4-FFF2-40B4-BE49-F238E27FC236}">
              <a16:creationId xmlns:a16="http://schemas.microsoft.com/office/drawing/2014/main" id="{6902B633-29A5-42C5-B2D7-975039349989}"/>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75" name="n_2aveValue【認定こども園・幼稚園・保育所】&#10;有形固定資産減価償却率">
          <a:extLst>
            <a:ext uri="{FF2B5EF4-FFF2-40B4-BE49-F238E27FC236}">
              <a16:creationId xmlns:a16="http://schemas.microsoft.com/office/drawing/2014/main" id="{AC673580-2CD3-40EB-8BA3-AA1A7F228767}"/>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76" name="n_3aveValue【認定こども園・幼稚園・保育所】&#10;有形固定資産減価償却率">
          <a:extLst>
            <a:ext uri="{FF2B5EF4-FFF2-40B4-BE49-F238E27FC236}">
              <a16:creationId xmlns:a16="http://schemas.microsoft.com/office/drawing/2014/main" id="{F33ECD6A-DE4C-4955-8A53-EDC340BDFF4F}"/>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105971</xdr:rowOff>
    </xdr:from>
    <xdr:ext cx="405111" cy="259045"/>
    <xdr:sp macro="" textlink="">
      <xdr:nvSpPr>
        <xdr:cNvPr id="477" name="n_1mainValue【認定こども園・幼稚園・保育所】&#10;有形固定資産減価償却率">
          <a:extLst>
            <a:ext uri="{FF2B5EF4-FFF2-40B4-BE49-F238E27FC236}">
              <a16:creationId xmlns:a16="http://schemas.microsoft.com/office/drawing/2014/main" id="{0C12B48D-6B75-407D-8446-9509515422AC}"/>
            </a:ext>
          </a:extLst>
        </xdr:cNvPr>
        <xdr:cNvSpPr txBox="1"/>
      </xdr:nvSpPr>
      <xdr:spPr>
        <a:xfrm>
          <a:off x="152660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78" name="n_2mainValue【認定こども園・幼稚園・保育所】&#10;有形固定資産減価償却率">
          <a:extLst>
            <a:ext uri="{FF2B5EF4-FFF2-40B4-BE49-F238E27FC236}">
              <a16:creationId xmlns:a16="http://schemas.microsoft.com/office/drawing/2014/main" id="{BF65A11F-C086-461E-8C5A-BD3979F673AF}"/>
            </a:ext>
          </a:extLst>
        </xdr:cNvPr>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158223</xdr:rowOff>
    </xdr:from>
    <xdr:ext cx="405111" cy="259045"/>
    <xdr:sp macro="" textlink="">
      <xdr:nvSpPr>
        <xdr:cNvPr id="479" name="n_3mainValue【認定こども園・幼稚園・保育所】&#10;有形固定資産減価償却率">
          <a:extLst>
            <a:ext uri="{FF2B5EF4-FFF2-40B4-BE49-F238E27FC236}">
              <a16:creationId xmlns:a16="http://schemas.microsoft.com/office/drawing/2014/main" id="{B83FD37F-58F9-48D3-84E7-E3E4081767B7}"/>
            </a:ext>
          </a:extLst>
        </xdr:cNvPr>
        <xdr:cNvSpPr txBox="1"/>
      </xdr:nvSpPr>
      <xdr:spPr>
        <a:xfrm>
          <a:off x="13500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82EF15E5-FAE1-4470-9EB3-44B0897FDE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76CCFFCC-06DC-4BF2-A5D6-72BBE35288D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45C3BBBB-55BD-49FD-8A0C-B2205BE197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60523899-75B0-455C-9335-F06B3DFED1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9A0893B2-204A-42D4-8406-111FC8594F4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9F2FFAC4-B79B-4962-917D-D749D827FA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CB4373D9-C0EF-4CB0-9494-01AA7120008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85653261-4FA3-4D58-AE0D-8E7042A6D57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5D41295D-1E85-4D2E-95DB-FA05BA3D4DA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D5421BC6-AF40-4689-BC8B-43A73B2C1CB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0" name="直線コネクタ 489">
          <a:extLst>
            <a:ext uri="{FF2B5EF4-FFF2-40B4-BE49-F238E27FC236}">
              <a16:creationId xmlns:a16="http://schemas.microsoft.com/office/drawing/2014/main" id="{571AC8C4-E859-4E13-AA14-3914AA06460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91" name="テキスト ボックス 490">
          <a:extLst>
            <a:ext uri="{FF2B5EF4-FFF2-40B4-BE49-F238E27FC236}">
              <a16:creationId xmlns:a16="http://schemas.microsoft.com/office/drawing/2014/main" id="{A25F2FCE-C5CC-4D0E-9DD7-8D353EC98EC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2" name="直線コネクタ 491">
          <a:extLst>
            <a:ext uri="{FF2B5EF4-FFF2-40B4-BE49-F238E27FC236}">
              <a16:creationId xmlns:a16="http://schemas.microsoft.com/office/drawing/2014/main" id="{61D424CF-2531-4F15-96A7-0C2758CD776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3" name="テキスト ボックス 492">
          <a:extLst>
            <a:ext uri="{FF2B5EF4-FFF2-40B4-BE49-F238E27FC236}">
              <a16:creationId xmlns:a16="http://schemas.microsoft.com/office/drawing/2014/main" id="{749C3F46-C0A5-4606-8178-6C210D6ADC3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4" name="直線コネクタ 493">
          <a:extLst>
            <a:ext uri="{FF2B5EF4-FFF2-40B4-BE49-F238E27FC236}">
              <a16:creationId xmlns:a16="http://schemas.microsoft.com/office/drawing/2014/main" id="{AF402014-3AA0-4190-B7A2-D5DEF9C7A18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5" name="テキスト ボックス 494">
          <a:extLst>
            <a:ext uri="{FF2B5EF4-FFF2-40B4-BE49-F238E27FC236}">
              <a16:creationId xmlns:a16="http://schemas.microsoft.com/office/drawing/2014/main" id="{81678C62-D6F5-4FA5-ACDD-7FA5DB240EA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6" name="直線コネクタ 495">
          <a:extLst>
            <a:ext uri="{FF2B5EF4-FFF2-40B4-BE49-F238E27FC236}">
              <a16:creationId xmlns:a16="http://schemas.microsoft.com/office/drawing/2014/main" id="{1C938A7E-C752-487A-820E-B333D3E7C42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7" name="テキスト ボックス 496">
          <a:extLst>
            <a:ext uri="{FF2B5EF4-FFF2-40B4-BE49-F238E27FC236}">
              <a16:creationId xmlns:a16="http://schemas.microsoft.com/office/drawing/2014/main" id="{EF63A2DC-A7A7-4D57-A2B0-BF9B6E46B3A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8" name="直線コネクタ 497">
          <a:extLst>
            <a:ext uri="{FF2B5EF4-FFF2-40B4-BE49-F238E27FC236}">
              <a16:creationId xmlns:a16="http://schemas.microsoft.com/office/drawing/2014/main" id="{BA925FA6-DB06-41A6-ADFD-14068C1AC9A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9" name="テキスト ボックス 498">
          <a:extLst>
            <a:ext uri="{FF2B5EF4-FFF2-40B4-BE49-F238E27FC236}">
              <a16:creationId xmlns:a16="http://schemas.microsoft.com/office/drawing/2014/main" id="{C1459F52-42B0-41FD-8E5E-5A2CE76755A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0" name="直線コネクタ 499">
          <a:extLst>
            <a:ext uri="{FF2B5EF4-FFF2-40B4-BE49-F238E27FC236}">
              <a16:creationId xmlns:a16="http://schemas.microsoft.com/office/drawing/2014/main" id="{05E6D2F5-219C-4E16-A588-F7159810C63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01" name="テキスト ボックス 500">
          <a:extLst>
            <a:ext uri="{FF2B5EF4-FFF2-40B4-BE49-F238E27FC236}">
              <a16:creationId xmlns:a16="http://schemas.microsoft.com/office/drawing/2014/main" id="{4BED719C-8A99-445E-9D3D-9E5708E107B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2" name="直線コネクタ 501">
          <a:extLst>
            <a:ext uri="{FF2B5EF4-FFF2-40B4-BE49-F238E27FC236}">
              <a16:creationId xmlns:a16="http://schemas.microsoft.com/office/drawing/2014/main" id="{B416E24E-2041-4946-AEE8-665B400105F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3" name="テキスト ボックス 502">
          <a:extLst>
            <a:ext uri="{FF2B5EF4-FFF2-40B4-BE49-F238E27FC236}">
              <a16:creationId xmlns:a16="http://schemas.microsoft.com/office/drawing/2014/main" id="{13500899-7D51-4B18-9F12-FB2E796A0F0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4" name="【認定こども園・幼稚園・保育所】&#10;一人当たり面積グラフ枠">
          <a:extLst>
            <a:ext uri="{FF2B5EF4-FFF2-40B4-BE49-F238E27FC236}">
              <a16:creationId xmlns:a16="http://schemas.microsoft.com/office/drawing/2014/main" id="{65B75D29-AA9E-42A6-8F35-A0C8983E44A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05" name="直線コネクタ 504">
          <a:extLst>
            <a:ext uri="{FF2B5EF4-FFF2-40B4-BE49-F238E27FC236}">
              <a16:creationId xmlns:a16="http://schemas.microsoft.com/office/drawing/2014/main" id="{85B64CC7-D2C5-4E71-887D-8B2D08C41FCE}"/>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06" name="【認定こども園・幼稚園・保育所】&#10;一人当たり面積最小値テキスト">
          <a:extLst>
            <a:ext uri="{FF2B5EF4-FFF2-40B4-BE49-F238E27FC236}">
              <a16:creationId xmlns:a16="http://schemas.microsoft.com/office/drawing/2014/main" id="{0C4BBDAA-3ACB-4F81-80E5-B04A07690D6E}"/>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07" name="直線コネクタ 506">
          <a:extLst>
            <a:ext uri="{FF2B5EF4-FFF2-40B4-BE49-F238E27FC236}">
              <a16:creationId xmlns:a16="http://schemas.microsoft.com/office/drawing/2014/main" id="{30EF815F-6099-4840-82C3-1E5D12E9DEFF}"/>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08" name="【認定こども園・幼稚園・保育所】&#10;一人当たり面積最大値テキスト">
          <a:extLst>
            <a:ext uri="{FF2B5EF4-FFF2-40B4-BE49-F238E27FC236}">
              <a16:creationId xmlns:a16="http://schemas.microsoft.com/office/drawing/2014/main" id="{942F7915-C467-401E-908B-7FE731B06B7D}"/>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09" name="直線コネクタ 508">
          <a:extLst>
            <a:ext uri="{FF2B5EF4-FFF2-40B4-BE49-F238E27FC236}">
              <a16:creationId xmlns:a16="http://schemas.microsoft.com/office/drawing/2014/main" id="{262B045F-B44C-4F4A-87BA-56230ADBE648}"/>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510" name="【認定こども園・幼稚園・保育所】&#10;一人当たり面積平均値テキスト">
          <a:extLst>
            <a:ext uri="{FF2B5EF4-FFF2-40B4-BE49-F238E27FC236}">
              <a16:creationId xmlns:a16="http://schemas.microsoft.com/office/drawing/2014/main" id="{284E4B65-DB8C-4EC1-8C04-2002C1F6E389}"/>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11" name="フローチャート: 判断 510">
          <a:extLst>
            <a:ext uri="{FF2B5EF4-FFF2-40B4-BE49-F238E27FC236}">
              <a16:creationId xmlns:a16="http://schemas.microsoft.com/office/drawing/2014/main" id="{075721AC-5573-4E40-BAB9-2B63AE869257}"/>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12" name="フローチャート: 判断 511">
          <a:extLst>
            <a:ext uri="{FF2B5EF4-FFF2-40B4-BE49-F238E27FC236}">
              <a16:creationId xmlns:a16="http://schemas.microsoft.com/office/drawing/2014/main" id="{673C12C9-01BC-4279-ABEF-FA0D79D7CEB1}"/>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13" name="フローチャート: 判断 512">
          <a:extLst>
            <a:ext uri="{FF2B5EF4-FFF2-40B4-BE49-F238E27FC236}">
              <a16:creationId xmlns:a16="http://schemas.microsoft.com/office/drawing/2014/main" id="{C26E8193-F707-4D5D-A6C3-655D9CEB161D}"/>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14" name="フローチャート: 判断 513">
          <a:extLst>
            <a:ext uri="{FF2B5EF4-FFF2-40B4-BE49-F238E27FC236}">
              <a16:creationId xmlns:a16="http://schemas.microsoft.com/office/drawing/2014/main" id="{C7383939-E3AF-4122-8F89-A4F43DC32021}"/>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7AA9301E-95E9-4AE5-99F7-C2BFDA31D8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ADF5F1D9-1748-40AF-AA67-44879AE3D2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44BF7924-DF16-4D32-A822-0E2CEA2E45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50FB41D1-859B-47F7-A834-0515D7DC36B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52518E9B-AD04-48B7-9A20-85E75D67131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68943</xdr:rowOff>
    </xdr:from>
    <xdr:to>
      <xdr:col>112</xdr:col>
      <xdr:colOff>38100</xdr:colOff>
      <xdr:row>40</xdr:row>
      <xdr:rowOff>170543</xdr:rowOff>
    </xdr:to>
    <xdr:sp macro="" textlink="">
      <xdr:nvSpPr>
        <xdr:cNvPr id="520" name="楕円 519">
          <a:extLst>
            <a:ext uri="{FF2B5EF4-FFF2-40B4-BE49-F238E27FC236}">
              <a16:creationId xmlns:a16="http://schemas.microsoft.com/office/drawing/2014/main" id="{B348DC2E-8539-4C23-8CC1-A8FF1F4FCD82}"/>
            </a:ext>
          </a:extLst>
        </xdr:cNvPr>
        <xdr:cNvSpPr/>
      </xdr:nvSpPr>
      <xdr:spPr>
        <a:xfrm>
          <a:off x="212725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77651</xdr:rowOff>
    </xdr:from>
    <xdr:to>
      <xdr:col>107</xdr:col>
      <xdr:colOff>101600</xdr:colOff>
      <xdr:row>41</xdr:row>
      <xdr:rowOff>7801</xdr:rowOff>
    </xdr:to>
    <xdr:sp macro="" textlink="">
      <xdr:nvSpPr>
        <xdr:cNvPr id="521" name="楕円 520">
          <a:extLst>
            <a:ext uri="{FF2B5EF4-FFF2-40B4-BE49-F238E27FC236}">
              <a16:creationId xmlns:a16="http://schemas.microsoft.com/office/drawing/2014/main" id="{534C63D1-3F34-4E20-B8EA-FFBF1BC1745F}"/>
            </a:ext>
          </a:extLst>
        </xdr:cNvPr>
        <xdr:cNvSpPr/>
      </xdr:nvSpPr>
      <xdr:spPr>
        <a:xfrm>
          <a:off x="20383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119743</xdr:rowOff>
    </xdr:from>
    <xdr:to>
      <xdr:col>111</xdr:col>
      <xdr:colOff>177800</xdr:colOff>
      <xdr:row>40</xdr:row>
      <xdr:rowOff>128451</xdr:rowOff>
    </xdr:to>
    <xdr:cxnSp macro="">
      <xdr:nvCxnSpPr>
        <xdr:cNvPr id="522" name="直線コネクタ 521">
          <a:extLst>
            <a:ext uri="{FF2B5EF4-FFF2-40B4-BE49-F238E27FC236}">
              <a16:creationId xmlns:a16="http://schemas.microsoft.com/office/drawing/2014/main" id="{48733AAB-F66A-467E-8EB6-EDEB082231E5}"/>
            </a:ext>
          </a:extLst>
        </xdr:cNvPr>
        <xdr:cNvCxnSpPr/>
      </xdr:nvCxnSpPr>
      <xdr:spPr>
        <a:xfrm flipV="1">
          <a:off x="20434300" y="6977743"/>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83094</xdr:rowOff>
    </xdr:from>
    <xdr:to>
      <xdr:col>102</xdr:col>
      <xdr:colOff>165100</xdr:colOff>
      <xdr:row>41</xdr:row>
      <xdr:rowOff>13244</xdr:rowOff>
    </xdr:to>
    <xdr:sp macro="" textlink="">
      <xdr:nvSpPr>
        <xdr:cNvPr id="523" name="楕円 522">
          <a:extLst>
            <a:ext uri="{FF2B5EF4-FFF2-40B4-BE49-F238E27FC236}">
              <a16:creationId xmlns:a16="http://schemas.microsoft.com/office/drawing/2014/main" id="{B8CE81BB-884B-44A0-8770-B89A0DD338CF}"/>
            </a:ext>
          </a:extLst>
        </xdr:cNvPr>
        <xdr:cNvSpPr/>
      </xdr:nvSpPr>
      <xdr:spPr>
        <a:xfrm>
          <a:off x="194945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128451</xdr:rowOff>
    </xdr:from>
    <xdr:to>
      <xdr:col>107</xdr:col>
      <xdr:colOff>50800</xdr:colOff>
      <xdr:row>40</xdr:row>
      <xdr:rowOff>133894</xdr:rowOff>
    </xdr:to>
    <xdr:cxnSp macro="">
      <xdr:nvCxnSpPr>
        <xdr:cNvPr id="524" name="直線コネクタ 523">
          <a:extLst>
            <a:ext uri="{FF2B5EF4-FFF2-40B4-BE49-F238E27FC236}">
              <a16:creationId xmlns:a16="http://schemas.microsoft.com/office/drawing/2014/main" id="{8329BDE3-4E8B-4CFB-8C77-A9D90CDA6396}"/>
            </a:ext>
          </a:extLst>
        </xdr:cNvPr>
        <xdr:cNvCxnSpPr/>
      </xdr:nvCxnSpPr>
      <xdr:spPr>
        <a:xfrm flipV="1">
          <a:off x="19545300" y="698645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525" name="n_1aveValue【認定こども園・幼稚園・保育所】&#10;一人当たり面積">
          <a:extLst>
            <a:ext uri="{FF2B5EF4-FFF2-40B4-BE49-F238E27FC236}">
              <a16:creationId xmlns:a16="http://schemas.microsoft.com/office/drawing/2014/main" id="{39B33059-3603-4C11-97D5-F4CB6B36E56E}"/>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526" name="n_2aveValue【認定こども園・幼稚園・保育所】&#10;一人当たり面積">
          <a:extLst>
            <a:ext uri="{FF2B5EF4-FFF2-40B4-BE49-F238E27FC236}">
              <a16:creationId xmlns:a16="http://schemas.microsoft.com/office/drawing/2014/main" id="{7E342DC9-D874-4EA0-BA2A-D8B538593C6B}"/>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27" name="n_3aveValue【認定こども園・幼稚園・保育所】&#10;一人当たり面積">
          <a:extLst>
            <a:ext uri="{FF2B5EF4-FFF2-40B4-BE49-F238E27FC236}">
              <a16:creationId xmlns:a16="http://schemas.microsoft.com/office/drawing/2014/main" id="{FB745B97-8735-4AB4-BC13-4276AC494F46}"/>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161670</xdr:rowOff>
    </xdr:from>
    <xdr:ext cx="469744" cy="259045"/>
    <xdr:sp macro="" textlink="">
      <xdr:nvSpPr>
        <xdr:cNvPr id="528" name="n_1mainValue【認定こども園・幼稚園・保育所】&#10;一人当たり面積">
          <a:extLst>
            <a:ext uri="{FF2B5EF4-FFF2-40B4-BE49-F238E27FC236}">
              <a16:creationId xmlns:a16="http://schemas.microsoft.com/office/drawing/2014/main" id="{F1B5E73C-09C5-484F-82E9-FB5DB74A992D}"/>
            </a:ext>
          </a:extLst>
        </xdr:cNvPr>
        <xdr:cNvSpPr txBox="1"/>
      </xdr:nvSpPr>
      <xdr:spPr>
        <a:xfrm>
          <a:off x="21075727" y="70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170378</xdr:rowOff>
    </xdr:from>
    <xdr:ext cx="469744" cy="259045"/>
    <xdr:sp macro="" textlink="">
      <xdr:nvSpPr>
        <xdr:cNvPr id="529" name="n_2mainValue【認定こども園・幼稚園・保育所】&#10;一人当たり面積">
          <a:extLst>
            <a:ext uri="{FF2B5EF4-FFF2-40B4-BE49-F238E27FC236}">
              <a16:creationId xmlns:a16="http://schemas.microsoft.com/office/drawing/2014/main" id="{09FA4193-43BD-4072-AA47-2A91D76CDA25}"/>
            </a:ext>
          </a:extLst>
        </xdr:cNvPr>
        <xdr:cNvSpPr txBox="1"/>
      </xdr:nvSpPr>
      <xdr:spPr>
        <a:xfrm>
          <a:off x="20199427" y="70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4371</xdr:rowOff>
    </xdr:from>
    <xdr:ext cx="469744" cy="259045"/>
    <xdr:sp macro="" textlink="">
      <xdr:nvSpPr>
        <xdr:cNvPr id="530" name="n_3mainValue【認定こども園・幼稚園・保育所】&#10;一人当たり面積">
          <a:extLst>
            <a:ext uri="{FF2B5EF4-FFF2-40B4-BE49-F238E27FC236}">
              <a16:creationId xmlns:a16="http://schemas.microsoft.com/office/drawing/2014/main" id="{A6DC9F2F-7AE4-47D9-9576-1E8FEC8EFE7A}"/>
            </a:ext>
          </a:extLst>
        </xdr:cNvPr>
        <xdr:cNvSpPr txBox="1"/>
      </xdr:nvSpPr>
      <xdr:spPr>
        <a:xfrm>
          <a:off x="19310427" y="70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1" name="正方形/長方形 530">
          <a:extLst>
            <a:ext uri="{FF2B5EF4-FFF2-40B4-BE49-F238E27FC236}">
              <a16:creationId xmlns:a16="http://schemas.microsoft.com/office/drawing/2014/main" id="{DA6A533D-CF24-499F-B458-CD06F6DF28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2" name="正方形/長方形 531">
          <a:extLst>
            <a:ext uri="{FF2B5EF4-FFF2-40B4-BE49-F238E27FC236}">
              <a16:creationId xmlns:a16="http://schemas.microsoft.com/office/drawing/2014/main" id="{C2269911-EF53-4673-9318-0DB286D7F8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3" name="正方形/長方形 532">
          <a:extLst>
            <a:ext uri="{FF2B5EF4-FFF2-40B4-BE49-F238E27FC236}">
              <a16:creationId xmlns:a16="http://schemas.microsoft.com/office/drawing/2014/main" id="{3B658977-3282-4F31-A9DF-65B85080538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4" name="正方形/長方形 533">
          <a:extLst>
            <a:ext uri="{FF2B5EF4-FFF2-40B4-BE49-F238E27FC236}">
              <a16:creationId xmlns:a16="http://schemas.microsoft.com/office/drawing/2014/main" id="{BC464226-E78B-4FEA-967D-28C51671D5A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5" name="正方形/長方形 534">
          <a:extLst>
            <a:ext uri="{FF2B5EF4-FFF2-40B4-BE49-F238E27FC236}">
              <a16:creationId xmlns:a16="http://schemas.microsoft.com/office/drawing/2014/main" id="{62A9BDB5-0C04-457C-B2BC-F049EC36C4F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6" name="正方形/長方形 535">
          <a:extLst>
            <a:ext uri="{FF2B5EF4-FFF2-40B4-BE49-F238E27FC236}">
              <a16:creationId xmlns:a16="http://schemas.microsoft.com/office/drawing/2014/main" id="{EE08A5E6-5C8E-43A4-A1DD-1B81E58A90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7" name="正方形/長方形 536">
          <a:extLst>
            <a:ext uri="{FF2B5EF4-FFF2-40B4-BE49-F238E27FC236}">
              <a16:creationId xmlns:a16="http://schemas.microsoft.com/office/drawing/2014/main" id="{3B679283-A458-4935-8B77-F03136607B3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正方形/長方形 537">
          <a:extLst>
            <a:ext uri="{FF2B5EF4-FFF2-40B4-BE49-F238E27FC236}">
              <a16:creationId xmlns:a16="http://schemas.microsoft.com/office/drawing/2014/main" id="{ED0C180A-82CB-4A8C-A948-F1E127482B4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9" name="テキスト ボックス 538">
          <a:extLst>
            <a:ext uri="{FF2B5EF4-FFF2-40B4-BE49-F238E27FC236}">
              <a16:creationId xmlns:a16="http://schemas.microsoft.com/office/drawing/2014/main" id="{4C6491E0-4085-4E0B-9900-107524E752E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0" name="直線コネクタ 539">
          <a:extLst>
            <a:ext uri="{FF2B5EF4-FFF2-40B4-BE49-F238E27FC236}">
              <a16:creationId xmlns:a16="http://schemas.microsoft.com/office/drawing/2014/main" id="{93C1851E-0765-4223-A5EF-67D9BA4906D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1" name="直線コネクタ 540">
          <a:extLst>
            <a:ext uri="{FF2B5EF4-FFF2-40B4-BE49-F238E27FC236}">
              <a16:creationId xmlns:a16="http://schemas.microsoft.com/office/drawing/2014/main" id="{848D6841-9263-44A3-A804-28833E96C9E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2" name="テキスト ボックス 541">
          <a:extLst>
            <a:ext uri="{FF2B5EF4-FFF2-40B4-BE49-F238E27FC236}">
              <a16:creationId xmlns:a16="http://schemas.microsoft.com/office/drawing/2014/main" id="{0B3925DF-7007-49D4-A17E-3530CA5A8857}"/>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3" name="直線コネクタ 542">
          <a:extLst>
            <a:ext uri="{FF2B5EF4-FFF2-40B4-BE49-F238E27FC236}">
              <a16:creationId xmlns:a16="http://schemas.microsoft.com/office/drawing/2014/main" id="{6F59CB47-22E6-48A9-B799-5583C92C8B8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4" name="テキスト ボックス 543">
          <a:extLst>
            <a:ext uri="{FF2B5EF4-FFF2-40B4-BE49-F238E27FC236}">
              <a16:creationId xmlns:a16="http://schemas.microsoft.com/office/drawing/2014/main" id="{E78CFC1A-DACD-4F9E-BBCE-49BE3FDB50D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5" name="直線コネクタ 544">
          <a:extLst>
            <a:ext uri="{FF2B5EF4-FFF2-40B4-BE49-F238E27FC236}">
              <a16:creationId xmlns:a16="http://schemas.microsoft.com/office/drawing/2014/main" id="{7C8326F4-53FB-4D75-836A-628EA5C4D62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6" name="テキスト ボックス 545">
          <a:extLst>
            <a:ext uri="{FF2B5EF4-FFF2-40B4-BE49-F238E27FC236}">
              <a16:creationId xmlns:a16="http://schemas.microsoft.com/office/drawing/2014/main" id="{2D05B9A5-7B84-40C0-81A1-C4641D4EA1B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7" name="直線コネクタ 546">
          <a:extLst>
            <a:ext uri="{FF2B5EF4-FFF2-40B4-BE49-F238E27FC236}">
              <a16:creationId xmlns:a16="http://schemas.microsoft.com/office/drawing/2014/main" id="{44297F69-652F-4DB9-8CBB-595E24D5568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8" name="テキスト ボックス 547">
          <a:extLst>
            <a:ext uri="{FF2B5EF4-FFF2-40B4-BE49-F238E27FC236}">
              <a16:creationId xmlns:a16="http://schemas.microsoft.com/office/drawing/2014/main" id="{C4D01DE4-3AEC-4AEC-833B-90A1394A5A0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9" name="直線コネクタ 548">
          <a:extLst>
            <a:ext uri="{FF2B5EF4-FFF2-40B4-BE49-F238E27FC236}">
              <a16:creationId xmlns:a16="http://schemas.microsoft.com/office/drawing/2014/main" id="{91E9F922-72DD-4B35-AAC7-A4239122279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0" name="テキスト ボックス 549">
          <a:extLst>
            <a:ext uri="{FF2B5EF4-FFF2-40B4-BE49-F238E27FC236}">
              <a16:creationId xmlns:a16="http://schemas.microsoft.com/office/drawing/2014/main" id="{B52BE10C-DEB4-4165-8ED6-161BDADB77A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1" name="直線コネクタ 550">
          <a:extLst>
            <a:ext uri="{FF2B5EF4-FFF2-40B4-BE49-F238E27FC236}">
              <a16:creationId xmlns:a16="http://schemas.microsoft.com/office/drawing/2014/main" id="{36EAAB1F-86B9-48E6-B2FB-64DCF2EFED9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2" name="テキスト ボックス 551">
          <a:extLst>
            <a:ext uri="{FF2B5EF4-FFF2-40B4-BE49-F238E27FC236}">
              <a16:creationId xmlns:a16="http://schemas.microsoft.com/office/drawing/2014/main" id="{89539BC2-084A-4229-9A9F-ACF62ABD4878}"/>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3" name="直線コネクタ 552">
          <a:extLst>
            <a:ext uri="{FF2B5EF4-FFF2-40B4-BE49-F238E27FC236}">
              <a16:creationId xmlns:a16="http://schemas.microsoft.com/office/drawing/2014/main" id="{8A85F2D8-BAC0-49B0-B5B0-734F1CB838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4" name="テキスト ボックス 553">
          <a:extLst>
            <a:ext uri="{FF2B5EF4-FFF2-40B4-BE49-F238E27FC236}">
              <a16:creationId xmlns:a16="http://schemas.microsoft.com/office/drawing/2014/main" id="{C957F64A-9216-4614-B062-30675E72E02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5" name="【学校施設】&#10;有形固定資産減価償却率グラフ枠">
          <a:extLst>
            <a:ext uri="{FF2B5EF4-FFF2-40B4-BE49-F238E27FC236}">
              <a16:creationId xmlns:a16="http://schemas.microsoft.com/office/drawing/2014/main" id="{216FABFB-78BA-4A50-BBE0-45089640E2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56" name="直線コネクタ 555">
          <a:extLst>
            <a:ext uri="{FF2B5EF4-FFF2-40B4-BE49-F238E27FC236}">
              <a16:creationId xmlns:a16="http://schemas.microsoft.com/office/drawing/2014/main" id="{B6B6627F-349C-4D05-8760-AEFD9C4A56FF}"/>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57" name="【学校施設】&#10;有形固定資産減価償却率最小値テキスト">
          <a:extLst>
            <a:ext uri="{FF2B5EF4-FFF2-40B4-BE49-F238E27FC236}">
              <a16:creationId xmlns:a16="http://schemas.microsoft.com/office/drawing/2014/main" id="{47C5B8F9-F9EB-441F-8811-90B8143D3EFE}"/>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58" name="直線コネクタ 557">
          <a:extLst>
            <a:ext uri="{FF2B5EF4-FFF2-40B4-BE49-F238E27FC236}">
              <a16:creationId xmlns:a16="http://schemas.microsoft.com/office/drawing/2014/main" id="{E2199E76-AAD8-4681-A247-5B86014C8DCC}"/>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9" name="【学校施設】&#10;有形固定資産減価償却率最大値テキスト">
          <a:extLst>
            <a:ext uri="{FF2B5EF4-FFF2-40B4-BE49-F238E27FC236}">
              <a16:creationId xmlns:a16="http://schemas.microsoft.com/office/drawing/2014/main" id="{E55EA5E2-EC28-4B94-9878-EAA56894CB59}"/>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0" name="直線コネクタ 559">
          <a:extLst>
            <a:ext uri="{FF2B5EF4-FFF2-40B4-BE49-F238E27FC236}">
              <a16:creationId xmlns:a16="http://schemas.microsoft.com/office/drawing/2014/main" id="{30CB55FE-C0D9-4005-A440-4523E82DEAE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61" name="【学校施設】&#10;有形固定資産減価償却率平均値テキスト">
          <a:extLst>
            <a:ext uri="{FF2B5EF4-FFF2-40B4-BE49-F238E27FC236}">
              <a16:creationId xmlns:a16="http://schemas.microsoft.com/office/drawing/2014/main" id="{D0749DE6-92CF-4B22-ACCD-FA75E3D6402F}"/>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62" name="フローチャート: 判断 561">
          <a:extLst>
            <a:ext uri="{FF2B5EF4-FFF2-40B4-BE49-F238E27FC236}">
              <a16:creationId xmlns:a16="http://schemas.microsoft.com/office/drawing/2014/main" id="{A2B9AC97-8F3F-43D7-985F-DD2CB340CE58}"/>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63" name="フローチャート: 判断 562">
          <a:extLst>
            <a:ext uri="{FF2B5EF4-FFF2-40B4-BE49-F238E27FC236}">
              <a16:creationId xmlns:a16="http://schemas.microsoft.com/office/drawing/2014/main" id="{A80AED31-EAE6-43EA-862E-6C47D0288D16}"/>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64" name="フローチャート: 判断 563">
          <a:extLst>
            <a:ext uri="{FF2B5EF4-FFF2-40B4-BE49-F238E27FC236}">
              <a16:creationId xmlns:a16="http://schemas.microsoft.com/office/drawing/2014/main" id="{5E37D40A-0A0E-414E-A8E2-AAB90AE39D7C}"/>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65" name="フローチャート: 判断 564">
          <a:extLst>
            <a:ext uri="{FF2B5EF4-FFF2-40B4-BE49-F238E27FC236}">
              <a16:creationId xmlns:a16="http://schemas.microsoft.com/office/drawing/2014/main" id="{B0824EE0-811B-40FB-9C88-8ED5328B0665}"/>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A9369D00-0B6B-4C94-8096-89CBDA2B8C3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133722DB-FB73-4CAA-924F-F99408CC7EE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C50456C6-1E93-4A08-A8E7-4B72ECC699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8774D503-2CAE-4259-9D1C-BAA00C8E1A1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EBD924CA-6F78-48AD-B894-750BE56DEB7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146776</xdr:rowOff>
    </xdr:from>
    <xdr:to>
      <xdr:col>81</xdr:col>
      <xdr:colOff>101600</xdr:colOff>
      <xdr:row>61</xdr:row>
      <xdr:rowOff>76926</xdr:rowOff>
    </xdr:to>
    <xdr:sp macro="" textlink="">
      <xdr:nvSpPr>
        <xdr:cNvPr id="571" name="楕円 570">
          <a:extLst>
            <a:ext uri="{FF2B5EF4-FFF2-40B4-BE49-F238E27FC236}">
              <a16:creationId xmlns:a16="http://schemas.microsoft.com/office/drawing/2014/main" id="{5F937104-1F74-4C7A-A8BB-463194458485}"/>
            </a:ext>
          </a:extLst>
        </xdr:cNvPr>
        <xdr:cNvSpPr/>
      </xdr:nvSpPr>
      <xdr:spPr>
        <a:xfrm>
          <a:off x="15430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21046</xdr:rowOff>
    </xdr:from>
    <xdr:to>
      <xdr:col>76</xdr:col>
      <xdr:colOff>165100</xdr:colOff>
      <xdr:row>61</xdr:row>
      <xdr:rowOff>122646</xdr:rowOff>
    </xdr:to>
    <xdr:sp macro="" textlink="">
      <xdr:nvSpPr>
        <xdr:cNvPr id="572" name="楕円 571">
          <a:extLst>
            <a:ext uri="{FF2B5EF4-FFF2-40B4-BE49-F238E27FC236}">
              <a16:creationId xmlns:a16="http://schemas.microsoft.com/office/drawing/2014/main" id="{2CF9BB5A-6C7C-476E-8B4E-A4F4F47AFD9C}"/>
            </a:ext>
          </a:extLst>
        </xdr:cNvPr>
        <xdr:cNvSpPr/>
      </xdr:nvSpPr>
      <xdr:spPr>
        <a:xfrm>
          <a:off x="14541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26126</xdr:rowOff>
    </xdr:from>
    <xdr:to>
      <xdr:col>81</xdr:col>
      <xdr:colOff>50800</xdr:colOff>
      <xdr:row>61</xdr:row>
      <xdr:rowOff>71846</xdr:rowOff>
    </xdr:to>
    <xdr:cxnSp macro="">
      <xdr:nvCxnSpPr>
        <xdr:cNvPr id="573" name="直線コネクタ 572">
          <a:extLst>
            <a:ext uri="{FF2B5EF4-FFF2-40B4-BE49-F238E27FC236}">
              <a16:creationId xmlns:a16="http://schemas.microsoft.com/office/drawing/2014/main" id="{93A7C084-0E5E-47C3-8C38-EC68E7EFB669}"/>
            </a:ext>
          </a:extLst>
        </xdr:cNvPr>
        <xdr:cNvCxnSpPr/>
      </xdr:nvCxnSpPr>
      <xdr:spPr>
        <a:xfrm flipV="1">
          <a:off x="14592300" y="104845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66766</xdr:rowOff>
    </xdr:from>
    <xdr:to>
      <xdr:col>72</xdr:col>
      <xdr:colOff>38100</xdr:colOff>
      <xdr:row>61</xdr:row>
      <xdr:rowOff>168366</xdr:rowOff>
    </xdr:to>
    <xdr:sp macro="" textlink="">
      <xdr:nvSpPr>
        <xdr:cNvPr id="574" name="楕円 573">
          <a:extLst>
            <a:ext uri="{FF2B5EF4-FFF2-40B4-BE49-F238E27FC236}">
              <a16:creationId xmlns:a16="http://schemas.microsoft.com/office/drawing/2014/main" id="{38E46FE2-E1C3-434C-A5CB-3D66AE1BB8F1}"/>
            </a:ext>
          </a:extLst>
        </xdr:cNvPr>
        <xdr:cNvSpPr/>
      </xdr:nvSpPr>
      <xdr:spPr>
        <a:xfrm>
          <a:off x="13652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71846</xdr:rowOff>
    </xdr:from>
    <xdr:to>
      <xdr:col>76</xdr:col>
      <xdr:colOff>114300</xdr:colOff>
      <xdr:row>61</xdr:row>
      <xdr:rowOff>117566</xdr:rowOff>
    </xdr:to>
    <xdr:cxnSp macro="">
      <xdr:nvCxnSpPr>
        <xdr:cNvPr id="575" name="直線コネクタ 574">
          <a:extLst>
            <a:ext uri="{FF2B5EF4-FFF2-40B4-BE49-F238E27FC236}">
              <a16:creationId xmlns:a16="http://schemas.microsoft.com/office/drawing/2014/main" id="{778F284E-2BD0-4431-9788-076CA181E67D}"/>
            </a:ext>
          </a:extLst>
        </xdr:cNvPr>
        <xdr:cNvCxnSpPr/>
      </xdr:nvCxnSpPr>
      <xdr:spPr>
        <a:xfrm flipV="1">
          <a:off x="13703300" y="105302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76" name="n_1aveValue【学校施設】&#10;有形固定資産減価償却率">
          <a:extLst>
            <a:ext uri="{FF2B5EF4-FFF2-40B4-BE49-F238E27FC236}">
              <a16:creationId xmlns:a16="http://schemas.microsoft.com/office/drawing/2014/main" id="{2DBA3DCD-F7E2-4B9F-808D-0FCD541D2926}"/>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77" name="n_2aveValue【学校施設】&#10;有形固定資産減価償却率">
          <a:extLst>
            <a:ext uri="{FF2B5EF4-FFF2-40B4-BE49-F238E27FC236}">
              <a16:creationId xmlns:a16="http://schemas.microsoft.com/office/drawing/2014/main" id="{28ADEDA8-4F0D-4FFE-945D-14F8EF5D90FE}"/>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78" name="n_3aveValue【学校施設】&#10;有形固定資産減価償却率">
          <a:extLst>
            <a:ext uri="{FF2B5EF4-FFF2-40B4-BE49-F238E27FC236}">
              <a16:creationId xmlns:a16="http://schemas.microsoft.com/office/drawing/2014/main" id="{94343A97-EB4D-40A1-B338-5BA29AA8FE41}"/>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68053</xdr:rowOff>
    </xdr:from>
    <xdr:ext cx="405111" cy="259045"/>
    <xdr:sp macro="" textlink="">
      <xdr:nvSpPr>
        <xdr:cNvPr id="579" name="n_1mainValue【学校施設】&#10;有形固定資産減価償却率">
          <a:extLst>
            <a:ext uri="{FF2B5EF4-FFF2-40B4-BE49-F238E27FC236}">
              <a16:creationId xmlns:a16="http://schemas.microsoft.com/office/drawing/2014/main" id="{7E630DE0-103C-4003-99C9-3EC8B3B2B1CD}"/>
            </a:ext>
          </a:extLst>
        </xdr:cNvPr>
        <xdr:cNvSpPr txBox="1"/>
      </xdr:nvSpPr>
      <xdr:spPr>
        <a:xfrm>
          <a:off x="15266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113773</xdr:rowOff>
    </xdr:from>
    <xdr:ext cx="405111" cy="259045"/>
    <xdr:sp macro="" textlink="">
      <xdr:nvSpPr>
        <xdr:cNvPr id="580" name="n_2mainValue【学校施設】&#10;有形固定資産減価償却率">
          <a:extLst>
            <a:ext uri="{FF2B5EF4-FFF2-40B4-BE49-F238E27FC236}">
              <a16:creationId xmlns:a16="http://schemas.microsoft.com/office/drawing/2014/main" id="{8925A1C1-A648-47B0-80F1-D3EF7C7376C5}"/>
            </a:ext>
          </a:extLst>
        </xdr:cNvPr>
        <xdr:cNvSpPr txBox="1"/>
      </xdr:nvSpPr>
      <xdr:spPr>
        <a:xfrm>
          <a:off x="14389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159493</xdr:rowOff>
    </xdr:from>
    <xdr:ext cx="405111" cy="259045"/>
    <xdr:sp macro="" textlink="">
      <xdr:nvSpPr>
        <xdr:cNvPr id="581" name="n_3mainValue【学校施設】&#10;有形固定資産減価償却率">
          <a:extLst>
            <a:ext uri="{FF2B5EF4-FFF2-40B4-BE49-F238E27FC236}">
              <a16:creationId xmlns:a16="http://schemas.microsoft.com/office/drawing/2014/main" id="{B62BDD2B-4B4E-4702-B419-C907DBC1BFD2}"/>
            </a:ext>
          </a:extLst>
        </xdr:cNvPr>
        <xdr:cNvSpPr txBox="1"/>
      </xdr:nvSpPr>
      <xdr:spPr>
        <a:xfrm>
          <a:off x="135007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2" name="正方形/長方形 581">
          <a:extLst>
            <a:ext uri="{FF2B5EF4-FFF2-40B4-BE49-F238E27FC236}">
              <a16:creationId xmlns:a16="http://schemas.microsoft.com/office/drawing/2014/main" id="{BC659363-77E2-4C73-937F-AB73CA51BA9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3" name="正方形/長方形 582">
          <a:extLst>
            <a:ext uri="{FF2B5EF4-FFF2-40B4-BE49-F238E27FC236}">
              <a16:creationId xmlns:a16="http://schemas.microsoft.com/office/drawing/2014/main" id="{6FC6A8E0-7112-4792-B760-147223CE57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4" name="正方形/長方形 583">
          <a:extLst>
            <a:ext uri="{FF2B5EF4-FFF2-40B4-BE49-F238E27FC236}">
              <a16:creationId xmlns:a16="http://schemas.microsoft.com/office/drawing/2014/main" id="{AC983526-B2DD-4FDD-A191-10A1A5CC7C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5" name="正方形/長方形 584">
          <a:extLst>
            <a:ext uri="{FF2B5EF4-FFF2-40B4-BE49-F238E27FC236}">
              <a16:creationId xmlns:a16="http://schemas.microsoft.com/office/drawing/2014/main" id="{5B250595-A992-4D7A-B4C0-C0E80AEB9A7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6" name="正方形/長方形 585">
          <a:extLst>
            <a:ext uri="{FF2B5EF4-FFF2-40B4-BE49-F238E27FC236}">
              <a16:creationId xmlns:a16="http://schemas.microsoft.com/office/drawing/2014/main" id="{91436AB5-3829-4E7D-9D6C-253A85FD6B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7" name="正方形/長方形 586">
          <a:extLst>
            <a:ext uri="{FF2B5EF4-FFF2-40B4-BE49-F238E27FC236}">
              <a16:creationId xmlns:a16="http://schemas.microsoft.com/office/drawing/2014/main" id="{E719EB42-2730-4AB9-9DC7-96915B79A5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8" name="正方形/長方形 587">
          <a:extLst>
            <a:ext uri="{FF2B5EF4-FFF2-40B4-BE49-F238E27FC236}">
              <a16:creationId xmlns:a16="http://schemas.microsoft.com/office/drawing/2014/main" id="{435F6D2B-32E9-4E2E-8FCF-A8BA6AA2E68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9" name="正方形/長方形 588">
          <a:extLst>
            <a:ext uri="{FF2B5EF4-FFF2-40B4-BE49-F238E27FC236}">
              <a16:creationId xmlns:a16="http://schemas.microsoft.com/office/drawing/2014/main" id="{CD99B45E-70E2-42F3-B847-27919784A55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0" name="テキスト ボックス 589">
          <a:extLst>
            <a:ext uri="{FF2B5EF4-FFF2-40B4-BE49-F238E27FC236}">
              <a16:creationId xmlns:a16="http://schemas.microsoft.com/office/drawing/2014/main" id="{DF9AA9BC-5051-454D-98BA-F78C8CC6292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1" name="直線コネクタ 590">
          <a:extLst>
            <a:ext uri="{FF2B5EF4-FFF2-40B4-BE49-F238E27FC236}">
              <a16:creationId xmlns:a16="http://schemas.microsoft.com/office/drawing/2014/main" id="{167061BB-D985-404C-8F85-B10BEAD14CE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2" name="直線コネクタ 591">
          <a:extLst>
            <a:ext uri="{FF2B5EF4-FFF2-40B4-BE49-F238E27FC236}">
              <a16:creationId xmlns:a16="http://schemas.microsoft.com/office/drawing/2014/main" id="{9BC109D3-B095-460C-BEDA-7B084FA8BF0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3" name="テキスト ボックス 592">
          <a:extLst>
            <a:ext uri="{FF2B5EF4-FFF2-40B4-BE49-F238E27FC236}">
              <a16:creationId xmlns:a16="http://schemas.microsoft.com/office/drawing/2014/main" id="{742572FD-9DE5-44EB-A64F-F1265179AF0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4" name="直線コネクタ 593">
          <a:extLst>
            <a:ext uri="{FF2B5EF4-FFF2-40B4-BE49-F238E27FC236}">
              <a16:creationId xmlns:a16="http://schemas.microsoft.com/office/drawing/2014/main" id="{A8F6C534-978D-449E-955F-3C350D43C73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95" name="テキスト ボックス 594">
          <a:extLst>
            <a:ext uri="{FF2B5EF4-FFF2-40B4-BE49-F238E27FC236}">
              <a16:creationId xmlns:a16="http://schemas.microsoft.com/office/drawing/2014/main" id="{6DBA729B-113C-4E08-B3AF-73F1DD28C85F}"/>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6" name="直線コネクタ 595">
          <a:extLst>
            <a:ext uri="{FF2B5EF4-FFF2-40B4-BE49-F238E27FC236}">
              <a16:creationId xmlns:a16="http://schemas.microsoft.com/office/drawing/2014/main" id="{61ED2F06-37B6-418D-A537-CD843BF8714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97" name="テキスト ボックス 596">
          <a:extLst>
            <a:ext uri="{FF2B5EF4-FFF2-40B4-BE49-F238E27FC236}">
              <a16:creationId xmlns:a16="http://schemas.microsoft.com/office/drawing/2014/main" id="{09FACCC6-8513-4E2A-983D-79B73B873687}"/>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8" name="直線コネクタ 597">
          <a:extLst>
            <a:ext uri="{FF2B5EF4-FFF2-40B4-BE49-F238E27FC236}">
              <a16:creationId xmlns:a16="http://schemas.microsoft.com/office/drawing/2014/main" id="{EA80CB8D-BB24-4E4A-9CED-CC923E37CD4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99" name="テキスト ボックス 598">
          <a:extLst>
            <a:ext uri="{FF2B5EF4-FFF2-40B4-BE49-F238E27FC236}">
              <a16:creationId xmlns:a16="http://schemas.microsoft.com/office/drawing/2014/main" id="{8C412516-DBFD-4568-9425-E1DB8F94A6C1}"/>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0" name="直線コネクタ 599">
          <a:extLst>
            <a:ext uri="{FF2B5EF4-FFF2-40B4-BE49-F238E27FC236}">
              <a16:creationId xmlns:a16="http://schemas.microsoft.com/office/drawing/2014/main" id="{140CCFF3-2A5D-4BDF-B55F-5657F93ED2E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01" name="テキスト ボックス 600">
          <a:extLst>
            <a:ext uri="{FF2B5EF4-FFF2-40B4-BE49-F238E27FC236}">
              <a16:creationId xmlns:a16="http://schemas.microsoft.com/office/drawing/2014/main" id="{8B5E7002-3378-4472-9E1B-CC8F8AB94F7B}"/>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2" name="直線コネクタ 601">
          <a:extLst>
            <a:ext uri="{FF2B5EF4-FFF2-40B4-BE49-F238E27FC236}">
              <a16:creationId xmlns:a16="http://schemas.microsoft.com/office/drawing/2014/main" id="{8C309F0A-B472-41AE-83DA-5FD73E6E01A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03" name="テキスト ボックス 602">
          <a:extLst>
            <a:ext uri="{FF2B5EF4-FFF2-40B4-BE49-F238E27FC236}">
              <a16:creationId xmlns:a16="http://schemas.microsoft.com/office/drawing/2014/main" id="{8104E6F6-603C-4C7C-A787-6DAEE1E90C3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4" name="直線コネクタ 603">
          <a:extLst>
            <a:ext uri="{FF2B5EF4-FFF2-40B4-BE49-F238E27FC236}">
              <a16:creationId xmlns:a16="http://schemas.microsoft.com/office/drawing/2014/main" id="{CF217D59-8D3D-46FE-B731-E3855F16FD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5" name="テキスト ボックス 604">
          <a:extLst>
            <a:ext uri="{FF2B5EF4-FFF2-40B4-BE49-F238E27FC236}">
              <a16:creationId xmlns:a16="http://schemas.microsoft.com/office/drawing/2014/main" id="{2273F660-6859-4C32-A30F-DF87BCBCFBE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6" name="【学校施設】&#10;一人当たり面積グラフ枠">
          <a:extLst>
            <a:ext uri="{FF2B5EF4-FFF2-40B4-BE49-F238E27FC236}">
              <a16:creationId xmlns:a16="http://schemas.microsoft.com/office/drawing/2014/main" id="{DE5436E8-FA15-412E-BCF3-7E45C08BE1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07" name="直線コネクタ 606">
          <a:extLst>
            <a:ext uri="{FF2B5EF4-FFF2-40B4-BE49-F238E27FC236}">
              <a16:creationId xmlns:a16="http://schemas.microsoft.com/office/drawing/2014/main" id="{EA22F644-0018-4F07-89B6-ED1522E58519}"/>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08" name="【学校施設】&#10;一人当たり面積最小値テキスト">
          <a:extLst>
            <a:ext uri="{FF2B5EF4-FFF2-40B4-BE49-F238E27FC236}">
              <a16:creationId xmlns:a16="http://schemas.microsoft.com/office/drawing/2014/main" id="{D436DC3B-8D39-4754-834B-8E1B30A3DB1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09" name="直線コネクタ 608">
          <a:extLst>
            <a:ext uri="{FF2B5EF4-FFF2-40B4-BE49-F238E27FC236}">
              <a16:creationId xmlns:a16="http://schemas.microsoft.com/office/drawing/2014/main" id="{B8D1DA42-7C24-4EF4-BE93-0A561854C55E}"/>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10" name="【学校施設】&#10;一人当たり面積最大値テキスト">
          <a:extLst>
            <a:ext uri="{FF2B5EF4-FFF2-40B4-BE49-F238E27FC236}">
              <a16:creationId xmlns:a16="http://schemas.microsoft.com/office/drawing/2014/main" id="{E0FAC6EA-CA55-46C3-9E2E-4481BC80D071}"/>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11" name="直線コネクタ 610">
          <a:extLst>
            <a:ext uri="{FF2B5EF4-FFF2-40B4-BE49-F238E27FC236}">
              <a16:creationId xmlns:a16="http://schemas.microsoft.com/office/drawing/2014/main" id="{8191C76F-E6E1-4C56-9A1D-21FFE0291325}"/>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612" name="【学校施設】&#10;一人当たり面積平均値テキスト">
          <a:extLst>
            <a:ext uri="{FF2B5EF4-FFF2-40B4-BE49-F238E27FC236}">
              <a16:creationId xmlns:a16="http://schemas.microsoft.com/office/drawing/2014/main" id="{3465CC56-4B9D-4D94-9C87-FA48D0626A9F}"/>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13" name="フローチャート: 判断 612">
          <a:extLst>
            <a:ext uri="{FF2B5EF4-FFF2-40B4-BE49-F238E27FC236}">
              <a16:creationId xmlns:a16="http://schemas.microsoft.com/office/drawing/2014/main" id="{2AF45060-4E41-4422-AA62-E2BB375E3191}"/>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14" name="フローチャート: 判断 613">
          <a:extLst>
            <a:ext uri="{FF2B5EF4-FFF2-40B4-BE49-F238E27FC236}">
              <a16:creationId xmlns:a16="http://schemas.microsoft.com/office/drawing/2014/main" id="{671DC244-CF46-487C-A429-D0B24D3DF515}"/>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15" name="フローチャート: 判断 614">
          <a:extLst>
            <a:ext uri="{FF2B5EF4-FFF2-40B4-BE49-F238E27FC236}">
              <a16:creationId xmlns:a16="http://schemas.microsoft.com/office/drawing/2014/main" id="{B6C07618-67A2-41BE-A910-10B8989B22BC}"/>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16" name="フローチャート: 判断 615">
          <a:extLst>
            <a:ext uri="{FF2B5EF4-FFF2-40B4-BE49-F238E27FC236}">
              <a16:creationId xmlns:a16="http://schemas.microsoft.com/office/drawing/2014/main" id="{6F482900-C4B2-4E32-A07D-7B7E70A9235C}"/>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BE18FD61-92B0-4C9A-ACFC-7FF368C003E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9CA3C4BE-8BA2-4B1B-A421-767E1C2EDA9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C7EE1416-4092-4EB6-9932-2D9EF05FED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A236D0BA-AD95-46E8-AC57-7EF25AA3140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72F7A876-4DDE-45E9-984A-5B85DBA2965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132994</xdr:rowOff>
    </xdr:from>
    <xdr:to>
      <xdr:col>112</xdr:col>
      <xdr:colOff>38100</xdr:colOff>
      <xdr:row>64</xdr:row>
      <xdr:rowOff>63144</xdr:rowOff>
    </xdr:to>
    <xdr:sp macro="" textlink="">
      <xdr:nvSpPr>
        <xdr:cNvPr id="622" name="楕円 621">
          <a:extLst>
            <a:ext uri="{FF2B5EF4-FFF2-40B4-BE49-F238E27FC236}">
              <a16:creationId xmlns:a16="http://schemas.microsoft.com/office/drawing/2014/main" id="{9A6B6609-A6E6-4EB4-B13E-21C7C59DE6A7}"/>
            </a:ext>
          </a:extLst>
        </xdr:cNvPr>
        <xdr:cNvSpPr/>
      </xdr:nvSpPr>
      <xdr:spPr>
        <a:xfrm>
          <a:off x="21272500" y="109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136358</xdr:rowOff>
    </xdr:from>
    <xdr:to>
      <xdr:col>107</xdr:col>
      <xdr:colOff>101600</xdr:colOff>
      <xdr:row>64</xdr:row>
      <xdr:rowOff>66508</xdr:rowOff>
    </xdr:to>
    <xdr:sp macro="" textlink="">
      <xdr:nvSpPr>
        <xdr:cNvPr id="623" name="楕円 622">
          <a:extLst>
            <a:ext uri="{FF2B5EF4-FFF2-40B4-BE49-F238E27FC236}">
              <a16:creationId xmlns:a16="http://schemas.microsoft.com/office/drawing/2014/main" id="{5B63C416-99C4-4A35-A3CE-878638D0CFEE}"/>
            </a:ext>
          </a:extLst>
        </xdr:cNvPr>
        <xdr:cNvSpPr/>
      </xdr:nvSpPr>
      <xdr:spPr>
        <a:xfrm>
          <a:off x="20383500" y="109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12344</xdr:rowOff>
    </xdr:from>
    <xdr:to>
      <xdr:col>111</xdr:col>
      <xdr:colOff>177800</xdr:colOff>
      <xdr:row>64</xdr:row>
      <xdr:rowOff>15708</xdr:rowOff>
    </xdr:to>
    <xdr:cxnSp macro="">
      <xdr:nvCxnSpPr>
        <xdr:cNvPr id="624" name="直線コネクタ 623">
          <a:extLst>
            <a:ext uri="{FF2B5EF4-FFF2-40B4-BE49-F238E27FC236}">
              <a16:creationId xmlns:a16="http://schemas.microsoft.com/office/drawing/2014/main" id="{65F4E4B0-EDAB-4483-B410-6462246428D9}"/>
            </a:ext>
          </a:extLst>
        </xdr:cNvPr>
        <xdr:cNvCxnSpPr/>
      </xdr:nvCxnSpPr>
      <xdr:spPr>
        <a:xfrm flipV="1">
          <a:off x="20434300" y="10985144"/>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138383</xdr:rowOff>
    </xdr:from>
    <xdr:to>
      <xdr:col>102</xdr:col>
      <xdr:colOff>165100</xdr:colOff>
      <xdr:row>64</xdr:row>
      <xdr:rowOff>68533</xdr:rowOff>
    </xdr:to>
    <xdr:sp macro="" textlink="">
      <xdr:nvSpPr>
        <xdr:cNvPr id="625" name="楕円 624">
          <a:extLst>
            <a:ext uri="{FF2B5EF4-FFF2-40B4-BE49-F238E27FC236}">
              <a16:creationId xmlns:a16="http://schemas.microsoft.com/office/drawing/2014/main" id="{161FF29B-6DCE-458F-A292-CA5DCA4B9ABC}"/>
            </a:ext>
          </a:extLst>
        </xdr:cNvPr>
        <xdr:cNvSpPr/>
      </xdr:nvSpPr>
      <xdr:spPr>
        <a:xfrm>
          <a:off x="19494500" y="109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15708</xdr:rowOff>
    </xdr:from>
    <xdr:to>
      <xdr:col>107</xdr:col>
      <xdr:colOff>50800</xdr:colOff>
      <xdr:row>64</xdr:row>
      <xdr:rowOff>17733</xdr:rowOff>
    </xdr:to>
    <xdr:cxnSp macro="">
      <xdr:nvCxnSpPr>
        <xdr:cNvPr id="626" name="直線コネクタ 625">
          <a:extLst>
            <a:ext uri="{FF2B5EF4-FFF2-40B4-BE49-F238E27FC236}">
              <a16:creationId xmlns:a16="http://schemas.microsoft.com/office/drawing/2014/main" id="{8C26D71F-5984-497A-B022-671A3F89CFE1}"/>
            </a:ext>
          </a:extLst>
        </xdr:cNvPr>
        <xdr:cNvCxnSpPr/>
      </xdr:nvCxnSpPr>
      <xdr:spPr>
        <a:xfrm flipV="1">
          <a:off x="19545300" y="1098850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627" name="n_1aveValue【学校施設】&#10;一人当たり面積">
          <a:extLst>
            <a:ext uri="{FF2B5EF4-FFF2-40B4-BE49-F238E27FC236}">
              <a16:creationId xmlns:a16="http://schemas.microsoft.com/office/drawing/2014/main" id="{2DD5E2CD-87A4-4064-9C77-B67345A8660B}"/>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628" name="n_2aveValue【学校施設】&#10;一人当たり面積">
          <a:extLst>
            <a:ext uri="{FF2B5EF4-FFF2-40B4-BE49-F238E27FC236}">
              <a16:creationId xmlns:a16="http://schemas.microsoft.com/office/drawing/2014/main" id="{39587D73-8255-421D-8EA2-E8C332267C30}"/>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629" name="n_3aveValue【学校施設】&#10;一人当たり面積">
          <a:extLst>
            <a:ext uri="{FF2B5EF4-FFF2-40B4-BE49-F238E27FC236}">
              <a16:creationId xmlns:a16="http://schemas.microsoft.com/office/drawing/2014/main" id="{8EF46C62-084B-483D-902E-27A0674AF20A}"/>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54271</xdr:rowOff>
    </xdr:from>
    <xdr:ext cx="469744" cy="259045"/>
    <xdr:sp macro="" textlink="">
      <xdr:nvSpPr>
        <xdr:cNvPr id="630" name="n_1mainValue【学校施設】&#10;一人当たり面積">
          <a:extLst>
            <a:ext uri="{FF2B5EF4-FFF2-40B4-BE49-F238E27FC236}">
              <a16:creationId xmlns:a16="http://schemas.microsoft.com/office/drawing/2014/main" id="{845B63CE-3BBE-4B21-85F3-2357AF4D3F67}"/>
            </a:ext>
          </a:extLst>
        </xdr:cNvPr>
        <xdr:cNvSpPr txBox="1"/>
      </xdr:nvSpPr>
      <xdr:spPr>
        <a:xfrm>
          <a:off x="21075727" y="1102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57635</xdr:rowOff>
    </xdr:from>
    <xdr:ext cx="469744" cy="259045"/>
    <xdr:sp macro="" textlink="">
      <xdr:nvSpPr>
        <xdr:cNvPr id="631" name="n_2mainValue【学校施設】&#10;一人当たり面積">
          <a:extLst>
            <a:ext uri="{FF2B5EF4-FFF2-40B4-BE49-F238E27FC236}">
              <a16:creationId xmlns:a16="http://schemas.microsoft.com/office/drawing/2014/main" id="{28EDA665-C2C9-4A2A-B2C5-A4252C1F37EA}"/>
            </a:ext>
          </a:extLst>
        </xdr:cNvPr>
        <xdr:cNvSpPr txBox="1"/>
      </xdr:nvSpPr>
      <xdr:spPr>
        <a:xfrm>
          <a:off x="20199427" y="110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59660</xdr:rowOff>
    </xdr:from>
    <xdr:ext cx="469744" cy="259045"/>
    <xdr:sp macro="" textlink="">
      <xdr:nvSpPr>
        <xdr:cNvPr id="632" name="n_3mainValue【学校施設】&#10;一人当たり面積">
          <a:extLst>
            <a:ext uri="{FF2B5EF4-FFF2-40B4-BE49-F238E27FC236}">
              <a16:creationId xmlns:a16="http://schemas.microsoft.com/office/drawing/2014/main" id="{D92B0484-B2F0-4FD6-A36B-CE358459450E}"/>
            </a:ext>
          </a:extLst>
        </xdr:cNvPr>
        <xdr:cNvSpPr txBox="1"/>
      </xdr:nvSpPr>
      <xdr:spPr>
        <a:xfrm>
          <a:off x="19310427" y="110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a:extLst>
            <a:ext uri="{FF2B5EF4-FFF2-40B4-BE49-F238E27FC236}">
              <a16:creationId xmlns:a16="http://schemas.microsoft.com/office/drawing/2014/main" id="{4FC83A8F-F403-4077-B464-CBA0302F7A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a:extLst>
            <a:ext uri="{FF2B5EF4-FFF2-40B4-BE49-F238E27FC236}">
              <a16:creationId xmlns:a16="http://schemas.microsoft.com/office/drawing/2014/main" id="{95EE7C90-501E-4035-91BC-687B413F217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a:extLst>
            <a:ext uri="{FF2B5EF4-FFF2-40B4-BE49-F238E27FC236}">
              <a16:creationId xmlns:a16="http://schemas.microsoft.com/office/drawing/2014/main" id="{0FC9B5D8-5F66-440E-BFDB-DFC1586361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a:extLst>
            <a:ext uri="{FF2B5EF4-FFF2-40B4-BE49-F238E27FC236}">
              <a16:creationId xmlns:a16="http://schemas.microsoft.com/office/drawing/2014/main" id="{2D4CE222-0A07-408F-B949-7295D07471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a:extLst>
            <a:ext uri="{FF2B5EF4-FFF2-40B4-BE49-F238E27FC236}">
              <a16:creationId xmlns:a16="http://schemas.microsoft.com/office/drawing/2014/main" id="{2EC5F0D3-5C86-4603-9128-BC8BF609F3A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a:extLst>
            <a:ext uri="{FF2B5EF4-FFF2-40B4-BE49-F238E27FC236}">
              <a16:creationId xmlns:a16="http://schemas.microsoft.com/office/drawing/2014/main" id="{36C54962-EE73-4DD5-BC27-4832845E6BE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a:extLst>
            <a:ext uri="{FF2B5EF4-FFF2-40B4-BE49-F238E27FC236}">
              <a16:creationId xmlns:a16="http://schemas.microsoft.com/office/drawing/2014/main" id="{BB13E621-72B9-429D-9731-E3479DFADB6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a:extLst>
            <a:ext uri="{FF2B5EF4-FFF2-40B4-BE49-F238E27FC236}">
              <a16:creationId xmlns:a16="http://schemas.microsoft.com/office/drawing/2014/main" id="{1E5F145D-9396-4DF1-B0E2-CE128B38B8E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a:extLst>
            <a:ext uri="{FF2B5EF4-FFF2-40B4-BE49-F238E27FC236}">
              <a16:creationId xmlns:a16="http://schemas.microsoft.com/office/drawing/2014/main" id="{1E96581D-3133-4F87-B492-B58FC11C3A0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a:extLst>
            <a:ext uri="{FF2B5EF4-FFF2-40B4-BE49-F238E27FC236}">
              <a16:creationId xmlns:a16="http://schemas.microsoft.com/office/drawing/2014/main" id="{B86C47F6-1AD8-45D9-9EE7-2EBFE6CCB16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a:extLst>
            <a:ext uri="{FF2B5EF4-FFF2-40B4-BE49-F238E27FC236}">
              <a16:creationId xmlns:a16="http://schemas.microsoft.com/office/drawing/2014/main" id="{C6E0B65F-C8EC-48E5-BC10-B1955F1B0A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a:extLst>
            <a:ext uri="{FF2B5EF4-FFF2-40B4-BE49-F238E27FC236}">
              <a16:creationId xmlns:a16="http://schemas.microsoft.com/office/drawing/2014/main" id="{13A59E6D-4F66-48A3-A7F0-512DDFF64F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a:extLst>
            <a:ext uri="{FF2B5EF4-FFF2-40B4-BE49-F238E27FC236}">
              <a16:creationId xmlns:a16="http://schemas.microsoft.com/office/drawing/2014/main" id="{DD940C2E-F7ED-4A53-A654-6525FE2F62F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a:extLst>
            <a:ext uri="{FF2B5EF4-FFF2-40B4-BE49-F238E27FC236}">
              <a16:creationId xmlns:a16="http://schemas.microsoft.com/office/drawing/2014/main" id="{4DF2FA2E-A439-4C35-85A2-950E188BDC3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a:extLst>
            <a:ext uri="{FF2B5EF4-FFF2-40B4-BE49-F238E27FC236}">
              <a16:creationId xmlns:a16="http://schemas.microsoft.com/office/drawing/2014/main" id="{99CE175E-5B0C-46E3-A369-12875B5D614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a:extLst>
            <a:ext uri="{FF2B5EF4-FFF2-40B4-BE49-F238E27FC236}">
              <a16:creationId xmlns:a16="http://schemas.microsoft.com/office/drawing/2014/main" id="{767BAD0A-B95C-4AB0-9AFC-3AC9F42D166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7D0872CD-DE61-49EA-9384-04C8064D9AE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id="{BC961BDE-2086-47F5-823C-13EE565A9C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id="{A2964197-38F2-4711-93BF-7333BD8151B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id="{298FCC45-BA8A-42B5-8A65-710D13F6487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id="{F74F21EF-3382-48E4-BF85-A5F28816AFD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id="{5309E107-ED56-4925-968F-C83D04E64CE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id="{2DA5E92E-DC9B-4610-977F-81A0883378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id="{49D5B438-38B9-473F-BB3A-CBC25D08C6F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a:extLst>
            <a:ext uri="{FF2B5EF4-FFF2-40B4-BE49-F238E27FC236}">
              <a16:creationId xmlns:a16="http://schemas.microsoft.com/office/drawing/2014/main" id="{CB1E395E-4C7C-4CC8-9F5B-1D844FCD90F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a:extLst>
            <a:ext uri="{FF2B5EF4-FFF2-40B4-BE49-F238E27FC236}">
              <a16:creationId xmlns:a16="http://schemas.microsoft.com/office/drawing/2014/main" id="{7093086F-97F7-41AF-87CA-55035B266C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a:extLst>
            <a:ext uri="{FF2B5EF4-FFF2-40B4-BE49-F238E27FC236}">
              <a16:creationId xmlns:a16="http://schemas.microsoft.com/office/drawing/2014/main" id="{2682D446-57D8-4748-A45E-C4E2D08361B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a:extLst>
            <a:ext uri="{FF2B5EF4-FFF2-40B4-BE49-F238E27FC236}">
              <a16:creationId xmlns:a16="http://schemas.microsoft.com/office/drawing/2014/main" id="{0649F2DA-9BEC-4108-9E11-BA4645FDDEE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a:extLst>
            <a:ext uri="{FF2B5EF4-FFF2-40B4-BE49-F238E27FC236}">
              <a16:creationId xmlns:a16="http://schemas.microsoft.com/office/drawing/2014/main" id="{C8090DB8-34B7-4434-94F7-A0769FF5D13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a:extLst>
            <a:ext uri="{FF2B5EF4-FFF2-40B4-BE49-F238E27FC236}">
              <a16:creationId xmlns:a16="http://schemas.microsoft.com/office/drawing/2014/main" id="{0FF22145-D06B-4B37-AFC5-96A8248A091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a:extLst>
            <a:ext uri="{FF2B5EF4-FFF2-40B4-BE49-F238E27FC236}">
              <a16:creationId xmlns:a16="http://schemas.microsoft.com/office/drawing/2014/main" id="{792ADB77-3996-4ADC-98F4-9014C39F3F5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a:extLst>
            <a:ext uri="{FF2B5EF4-FFF2-40B4-BE49-F238E27FC236}">
              <a16:creationId xmlns:a16="http://schemas.microsoft.com/office/drawing/2014/main" id="{E3542F74-7FBC-41DB-8189-E3D5964AF35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a:extLst>
            <a:ext uri="{FF2B5EF4-FFF2-40B4-BE49-F238E27FC236}">
              <a16:creationId xmlns:a16="http://schemas.microsoft.com/office/drawing/2014/main" id="{C69F09CF-8E70-4310-962A-9DE1FE24470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a:extLst>
            <a:ext uri="{FF2B5EF4-FFF2-40B4-BE49-F238E27FC236}">
              <a16:creationId xmlns:a16="http://schemas.microsoft.com/office/drawing/2014/main" id="{36BC767A-C661-4134-97CA-A1BDB3D36E7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a:extLst>
            <a:ext uri="{FF2B5EF4-FFF2-40B4-BE49-F238E27FC236}">
              <a16:creationId xmlns:a16="http://schemas.microsoft.com/office/drawing/2014/main" id="{6D77905A-BE69-401B-A57E-A987BA8D700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a:extLst>
            <a:ext uri="{FF2B5EF4-FFF2-40B4-BE49-F238E27FC236}">
              <a16:creationId xmlns:a16="http://schemas.microsoft.com/office/drawing/2014/main" id="{393B214D-1AC4-49F8-A2FC-C1995B3219D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a:extLst>
            <a:ext uri="{FF2B5EF4-FFF2-40B4-BE49-F238E27FC236}">
              <a16:creationId xmlns:a16="http://schemas.microsoft.com/office/drawing/2014/main" id="{2E1BFA02-30D2-4274-8DC9-5F119DBA9C0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a:extLst>
            <a:ext uri="{FF2B5EF4-FFF2-40B4-BE49-F238E27FC236}">
              <a16:creationId xmlns:a16="http://schemas.microsoft.com/office/drawing/2014/main" id="{05812F26-A6A3-41D3-B80C-0F99914B5B0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a:extLst>
            <a:ext uri="{FF2B5EF4-FFF2-40B4-BE49-F238E27FC236}">
              <a16:creationId xmlns:a16="http://schemas.microsoft.com/office/drawing/2014/main" id="{174AAC58-241D-4951-84EE-3D753D75A89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a:extLst>
            <a:ext uri="{FF2B5EF4-FFF2-40B4-BE49-F238E27FC236}">
              <a16:creationId xmlns:a16="http://schemas.microsoft.com/office/drawing/2014/main" id="{3F5E37EB-606C-497C-848B-F690FBAE7FB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公民館】&#10;有形固定資産減価償却率グラフ枠">
          <a:extLst>
            <a:ext uri="{FF2B5EF4-FFF2-40B4-BE49-F238E27FC236}">
              <a16:creationId xmlns:a16="http://schemas.microsoft.com/office/drawing/2014/main" id="{BFF64D3D-7547-4672-9B27-B9DEA9148F4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74" name="直線コネクタ 673">
          <a:extLst>
            <a:ext uri="{FF2B5EF4-FFF2-40B4-BE49-F238E27FC236}">
              <a16:creationId xmlns:a16="http://schemas.microsoft.com/office/drawing/2014/main" id="{DFE80EAA-E4BD-41AA-A642-2ECD603ACCC3}"/>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75" name="【公民館】&#10;有形固定資産減価償却率最小値テキスト">
          <a:extLst>
            <a:ext uri="{FF2B5EF4-FFF2-40B4-BE49-F238E27FC236}">
              <a16:creationId xmlns:a16="http://schemas.microsoft.com/office/drawing/2014/main" id="{65CB3B98-2964-4FB4-B3A8-9E134F3D7417}"/>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76" name="直線コネクタ 675">
          <a:extLst>
            <a:ext uri="{FF2B5EF4-FFF2-40B4-BE49-F238E27FC236}">
              <a16:creationId xmlns:a16="http://schemas.microsoft.com/office/drawing/2014/main" id="{0EA2C96B-A739-4577-9B11-CC666ACD392F}"/>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7" name="【公民館】&#10;有形固定資産減価償却率最大値テキスト">
          <a:extLst>
            <a:ext uri="{FF2B5EF4-FFF2-40B4-BE49-F238E27FC236}">
              <a16:creationId xmlns:a16="http://schemas.microsoft.com/office/drawing/2014/main" id="{6FD5B0BA-7795-4DFB-8EDF-10F710AAC33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8" name="直線コネクタ 677">
          <a:extLst>
            <a:ext uri="{FF2B5EF4-FFF2-40B4-BE49-F238E27FC236}">
              <a16:creationId xmlns:a16="http://schemas.microsoft.com/office/drawing/2014/main" id="{B8B33756-8639-42F9-AB48-77BE0CEA226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9" name="【公民館】&#10;有形固定資産減価償却率平均値テキスト">
          <a:extLst>
            <a:ext uri="{FF2B5EF4-FFF2-40B4-BE49-F238E27FC236}">
              <a16:creationId xmlns:a16="http://schemas.microsoft.com/office/drawing/2014/main" id="{585110F9-8D95-494D-A75B-BC170281934B}"/>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80" name="フローチャート: 判断 679">
          <a:extLst>
            <a:ext uri="{FF2B5EF4-FFF2-40B4-BE49-F238E27FC236}">
              <a16:creationId xmlns:a16="http://schemas.microsoft.com/office/drawing/2014/main" id="{5FC43917-D20B-4DDD-9EAD-6B5A74D41D72}"/>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81" name="フローチャート: 判断 680">
          <a:extLst>
            <a:ext uri="{FF2B5EF4-FFF2-40B4-BE49-F238E27FC236}">
              <a16:creationId xmlns:a16="http://schemas.microsoft.com/office/drawing/2014/main" id="{E0FBAE39-4BCA-4B42-B3CF-E10ADE77C89C}"/>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82" name="フローチャート: 判断 681">
          <a:extLst>
            <a:ext uri="{FF2B5EF4-FFF2-40B4-BE49-F238E27FC236}">
              <a16:creationId xmlns:a16="http://schemas.microsoft.com/office/drawing/2014/main" id="{D17C26F9-90C7-41E0-996A-50E884BFA934}"/>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83" name="フローチャート: 判断 682">
          <a:extLst>
            <a:ext uri="{FF2B5EF4-FFF2-40B4-BE49-F238E27FC236}">
              <a16:creationId xmlns:a16="http://schemas.microsoft.com/office/drawing/2014/main" id="{694E2529-7F52-4236-983E-D44414A68165}"/>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B9039F20-3E72-42B5-8881-1E60C808704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964FF6DF-4327-4030-A08C-C76B521C47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219C06D1-AB6E-4D07-AECA-D63774D6DBA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FDF8A3AD-5C85-4AB3-936F-92DB6CB5E58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F2612E81-AD83-4387-B24F-2DE59A12E57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164193</xdr:rowOff>
    </xdr:from>
    <xdr:to>
      <xdr:col>81</xdr:col>
      <xdr:colOff>101600</xdr:colOff>
      <xdr:row>102</xdr:row>
      <xdr:rowOff>94343</xdr:rowOff>
    </xdr:to>
    <xdr:sp macro="" textlink="">
      <xdr:nvSpPr>
        <xdr:cNvPr id="689" name="楕円 688">
          <a:extLst>
            <a:ext uri="{FF2B5EF4-FFF2-40B4-BE49-F238E27FC236}">
              <a16:creationId xmlns:a16="http://schemas.microsoft.com/office/drawing/2014/main" id="{43613A52-8F77-4652-8684-0650384BEC9A}"/>
            </a:ext>
          </a:extLst>
        </xdr:cNvPr>
        <xdr:cNvSpPr/>
      </xdr:nvSpPr>
      <xdr:spPr>
        <a:xfrm>
          <a:off x="15430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22134</xdr:rowOff>
    </xdr:from>
    <xdr:to>
      <xdr:col>76</xdr:col>
      <xdr:colOff>165100</xdr:colOff>
      <xdr:row>102</xdr:row>
      <xdr:rowOff>123734</xdr:rowOff>
    </xdr:to>
    <xdr:sp macro="" textlink="">
      <xdr:nvSpPr>
        <xdr:cNvPr id="690" name="楕円 689">
          <a:extLst>
            <a:ext uri="{FF2B5EF4-FFF2-40B4-BE49-F238E27FC236}">
              <a16:creationId xmlns:a16="http://schemas.microsoft.com/office/drawing/2014/main" id="{854D4757-C288-4373-8983-F268CE2D5601}"/>
            </a:ext>
          </a:extLst>
        </xdr:cNvPr>
        <xdr:cNvSpPr/>
      </xdr:nvSpPr>
      <xdr:spPr>
        <a:xfrm>
          <a:off x="14541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43543</xdr:rowOff>
    </xdr:from>
    <xdr:to>
      <xdr:col>81</xdr:col>
      <xdr:colOff>50800</xdr:colOff>
      <xdr:row>102</xdr:row>
      <xdr:rowOff>72934</xdr:rowOff>
    </xdr:to>
    <xdr:cxnSp macro="">
      <xdr:nvCxnSpPr>
        <xdr:cNvPr id="691" name="直線コネクタ 690">
          <a:extLst>
            <a:ext uri="{FF2B5EF4-FFF2-40B4-BE49-F238E27FC236}">
              <a16:creationId xmlns:a16="http://schemas.microsoft.com/office/drawing/2014/main" id="{EF1BDCA6-1B41-47A1-988D-10A2DC2820E5}"/>
            </a:ext>
          </a:extLst>
        </xdr:cNvPr>
        <xdr:cNvCxnSpPr/>
      </xdr:nvCxnSpPr>
      <xdr:spPr>
        <a:xfrm flipV="1">
          <a:off x="14592300" y="175314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51526</xdr:rowOff>
    </xdr:from>
    <xdr:to>
      <xdr:col>72</xdr:col>
      <xdr:colOff>38100</xdr:colOff>
      <xdr:row>102</xdr:row>
      <xdr:rowOff>153126</xdr:rowOff>
    </xdr:to>
    <xdr:sp macro="" textlink="">
      <xdr:nvSpPr>
        <xdr:cNvPr id="692" name="楕円 691">
          <a:extLst>
            <a:ext uri="{FF2B5EF4-FFF2-40B4-BE49-F238E27FC236}">
              <a16:creationId xmlns:a16="http://schemas.microsoft.com/office/drawing/2014/main" id="{B5B96039-D6B7-4689-82B9-64D24B8279A8}"/>
            </a:ext>
          </a:extLst>
        </xdr:cNvPr>
        <xdr:cNvSpPr/>
      </xdr:nvSpPr>
      <xdr:spPr>
        <a:xfrm>
          <a:off x="13652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72934</xdr:rowOff>
    </xdr:from>
    <xdr:to>
      <xdr:col>76</xdr:col>
      <xdr:colOff>114300</xdr:colOff>
      <xdr:row>102</xdr:row>
      <xdr:rowOff>102326</xdr:rowOff>
    </xdr:to>
    <xdr:cxnSp macro="">
      <xdr:nvCxnSpPr>
        <xdr:cNvPr id="693" name="直線コネクタ 692">
          <a:extLst>
            <a:ext uri="{FF2B5EF4-FFF2-40B4-BE49-F238E27FC236}">
              <a16:creationId xmlns:a16="http://schemas.microsoft.com/office/drawing/2014/main" id="{3059AFA0-822B-4214-A1CE-AC489F56F812}"/>
            </a:ext>
          </a:extLst>
        </xdr:cNvPr>
        <xdr:cNvCxnSpPr/>
      </xdr:nvCxnSpPr>
      <xdr:spPr>
        <a:xfrm flipV="1">
          <a:off x="13703300" y="175608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94" name="n_1aveValue【公民館】&#10;有形固定資産減価償却率">
          <a:extLst>
            <a:ext uri="{FF2B5EF4-FFF2-40B4-BE49-F238E27FC236}">
              <a16:creationId xmlns:a16="http://schemas.microsoft.com/office/drawing/2014/main" id="{2C9DEC1D-8894-4307-A819-D130FE95252C}"/>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95" name="n_2aveValue【公民館】&#10;有形固定資産減価償却率">
          <a:extLst>
            <a:ext uri="{FF2B5EF4-FFF2-40B4-BE49-F238E27FC236}">
              <a16:creationId xmlns:a16="http://schemas.microsoft.com/office/drawing/2014/main" id="{E384E479-DED4-4DC3-8F55-AA3877BD8E62}"/>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96" name="n_3aveValue【公民館】&#10;有形固定資産減価償却率">
          <a:extLst>
            <a:ext uri="{FF2B5EF4-FFF2-40B4-BE49-F238E27FC236}">
              <a16:creationId xmlns:a16="http://schemas.microsoft.com/office/drawing/2014/main" id="{BCE7301C-AD4C-4C75-862B-F9FA40C8523B}"/>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110870</xdr:rowOff>
    </xdr:from>
    <xdr:ext cx="405111" cy="259045"/>
    <xdr:sp macro="" textlink="">
      <xdr:nvSpPr>
        <xdr:cNvPr id="697" name="n_1mainValue【公民館】&#10;有形固定資産減価償却率">
          <a:extLst>
            <a:ext uri="{FF2B5EF4-FFF2-40B4-BE49-F238E27FC236}">
              <a16:creationId xmlns:a16="http://schemas.microsoft.com/office/drawing/2014/main" id="{4AD2391A-D5AE-441C-A111-451A548C550D}"/>
            </a:ext>
          </a:extLst>
        </xdr:cNvPr>
        <xdr:cNvSpPr txBox="1"/>
      </xdr:nvSpPr>
      <xdr:spPr>
        <a:xfrm>
          <a:off x="152660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140261</xdr:rowOff>
    </xdr:from>
    <xdr:ext cx="405111" cy="259045"/>
    <xdr:sp macro="" textlink="">
      <xdr:nvSpPr>
        <xdr:cNvPr id="698" name="n_2mainValue【公民館】&#10;有形固定資産減価償却率">
          <a:extLst>
            <a:ext uri="{FF2B5EF4-FFF2-40B4-BE49-F238E27FC236}">
              <a16:creationId xmlns:a16="http://schemas.microsoft.com/office/drawing/2014/main" id="{534F7148-012B-45E2-AB2D-FC316376FE3B}"/>
            </a:ext>
          </a:extLst>
        </xdr:cNvPr>
        <xdr:cNvSpPr txBox="1"/>
      </xdr:nvSpPr>
      <xdr:spPr>
        <a:xfrm>
          <a:off x="143897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169653</xdr:rowOff>
    </xdr:from>
    <xdr:ext cx="405111" cy="259045"/>
    <xdr:sp macro="" textlink="">
      <xdr:nvSpPr>
        <xdr:cNvPr id="699" name="n_3mainValue【公民館】&#10;有形固定資産減価償却率">
          <a:extLst>
            <a:ext uri="{FF2B5EF4-FFF2-40B4-BE49-F238E27FC236}">
              <a16:creationId xmlns:a16="http://schemas.microsoft.com/office/drawing/2014/main" id="{7058250E-181A-437A-A8F3-6FBC25C1D8A7}"/>
            </a:ext>
          </a:extLst>
        </xdr:cNvPr>
        <xdr:cNvSpPr txBox="1"/>
      </xdr:nvSpPr>
      <xdr:spPr>
        <a:xfrm>
          <a:off x="13500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ED95741E-F159-4180-82BD-85A76657A04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BF65C12F-1FE4-462C-A013-158C4FEF232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D9507FA3-4A41-4BF3-AAE2-D13B5E818E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5D5B6836-08F1-412A-BB23-09B57986306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F31E527F-D9C7-4884-9AD9-8EAB4709CFD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758A9D48-0D0D-431A-AE7B-54EFD890DB9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A9476843-75B1-48A2-9F91-74152AD6E42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87FD5D9E-CA04-44A0-AF25-0CA8645BD1A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2B42FDC9-1806-44DF-81B9-EA536194403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78DF1CD9-21A0-4937-A4C3-EAD2FB77813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F84763B3-2AC7-445F-B40D-5FE4B0C1F19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C7CEFEDD-2345-4DB5-9FF9-D78075ADAE4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90B53D97-D0FF-4240-AF36-D3E976409F1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063B0BAC-7EFD-485D-8177-BF5DCB23370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E1B2CF59-4BD2-4C55-BD4C-BBFBFD976ED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5" name="テキスト ボックス 714">
          <a:extLst>
            <a:ext uri="{FF2B5EF4-FFF2-40B4-BE49-F238E27FC236}">
              <a16:creationId xmlns:a16="http://schemas.microsoft.com/office/drawing/2014/main" id="{6587855A-79BB-4ABF-9A02-50396CC0FA38}"/>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D5A96CA2-689E-4338-BA3A-65914732903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7" name="テキスト ボックス 716">
          <a:extLst>
            <a:ext uri="{FF2B5EF4-FFF2-40B4-BE49-F238E27FC236}">
              <a16:creationId xmlns:a16="http://schemas.microsoft.com/office/drawing/2014/main" id="{CC2405E5-8036-4094-8B2D-305D701F297D}"/>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33CFF6D8-0E0D-4A95-A852-1F9E316E9BC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9" name="テキスト ボックス 718">
          <a:extLst>
            <a:ext uri="{FF2B5EF4-FFF2-40B4-BE49-F238E27FC236}">
              <a16:creationId xmlns:a16="http://schemas.microsoft.com/office/drawing/2014/main" id="{A74967F8-70B5-4168-8AC6-92CEA648CC9B}"/>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9F5B92FD-F424-4491-9665-F10AF74C2CA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1" name="テキスト ボックス 720">
          <a:extLst>
            <a:ext uri="{FF2B5EF4-FFF2-40B4-BE49-F238E27FC236}">
              <a16:creationId xmlns:a16="http://schemas.microsoft.com/office/drawing/2014/main" id="{CE6D7086-26E2-41DC-88E8-8D7FB02BA83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AF74419F-8510-4CC5-9C59-C87BD98D045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23" name="直線コネクタ 722">
          <a:extLst>
            <a:ext uri="{FF2B5EF4-FFF2-40B4-BE49-F238E27FC236}">
              <a16:creationId xmlns:a16="http://schemas.microsoft.com/office/drawing/2014/main" id="{6FE24BB7-2C78-4929-BE2E-7AB715FB020B}"/>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24" name="【公民館】&#10;一人当たり面積最小値テキスト">
          <a:extLst>
            <a:ext uri="{FF2B5EF4-FFF2-40B4-BE49-F238E27FC236}">
              <a16:creationId xmlns:a16="http://schemas.microsoft.com/office/drawing/2014/main" id="{249B5E9E-FC34-4A07-A78C-FFEFA28F5369}"/>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25" name="直線コネクタ 724">
          <a:extLst>
            <a:ext uri="{FF2B5EF4-FFF2-40B4-BE49-F238E27FC236}">
              <a16:creationId xmlns:a16="http://schemas.microsoft.com/office/drawing/2014/main" id="{6FE2C689-138C-483D-8758-A05F51EFF4C1}"/>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26" name="【公民館】&#10;一人当たり面積最大値テキスト">
          <a:extLst>
            <a:ext uri="{FF2B5EF4-FFF2-40B4-BE49-F238E27FC236}">
              <a16:creationId xmlns:a16="http://schemas.microsoft.com/office/drawing/2014/main" id="{2262E985-EE69-40AB-B58A-2860D7E3C3DA}"/>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27" name="直線コネクタ 726">
          <a:extLst>
            <a:ext uri="{FF2B5EF4-FFF2-40B4-BE49-F238E27FC236}">
              <a16:creationId xmlns:a16="http://schemas.microsoft.com/office/drawing/2014/main" id="{E144536B-ABC8-4F0D-AF8D-768C22F1195C}"/>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728" name="【公民館】&#10;一人当たり面積平均値テキスト">
          <a:extLst>
            <a:ext uri="{FF2B5EF4-FFF2-40B4-BE49-F238E27FC236}">
              <a16:creationId xmlns:a16="http://schemas.microsoft.com/office/drawing/2014/main" id="{DEFBF8B0-3A73-439D-B364-445875D5FBF6}"/>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29" name="フローチャート: 判断 728">
          <a:extLst>
            <a:ext uri="{FF2B5EF4-FFF2-40B4-BE49-F238E27FC236}">
              <a16:creationId xmlns:a16="http://schemas.microsoft.com/office/drawing/2014/main" id="{B256F75B-C30B-4243-A5AC-F4AA66393FCE}"/>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30" name="フローチャート: 判断 729">
          <a:extLst>
            <a:ext uri="{FF2B5EF4-FFF2-40B4-BE49-F238E27FC236}">
              <a16:creationId xmlns:a16="http://schemas.microsoft.com/office/drawing/2014/main" id="{2830D53D-7A9B-4E69-A111-74B25445BD39}"/>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31" name="フローチャート: 判断 730">
          <a:extLst>
            <a:ext uri="{FF2B5EF4-FFF2-40B4-BE49-F238E27FC236}">
              <a16:creationId xmlns:a16="http://schemas.microsoft.com/office/drawing/2014/main" id="{57AB142F-A86F-4B84-8226-49507D49DAC1}"/>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32" name="フローチャート: 判断 731">
          <a:extLst>
            <a:ext uri="{FF2B5EF4-FFF2-40B4-BE49-F238E27FC236}">
              <a16:creationId xmlns:a16="http://schemas.microsoft.com/office/drawing/2014/main" id="{A53FC242-D2D1-4415-B953-E3FF7EC13714}"/>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6175A20-D7AA-4926-80ED-840AB9E7A36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49C626C-25DE-45E7-8226-92A70A796B6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CFF69B0-F0BB-4C31-AF7A-23CE41CCF01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34C9E1BB-FAA9-4393-9282-DA5D2373C7D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CFABCF5-84BE-4650-A750-005C81C600D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55804</xdr:rowOff>
    </xdr:from>
    <xdr:to>
      <xdr:col>112</xdr:col>
      <xdr:colOff>38100</xdr:colOff>
      <xdr:row>108</xdr:row>
      <xdr:rowOff>157404</xdr:rowOff>
    </xdr:to>
    <xdr:sp macro="" textlink="">
      <xdr:nvSpPr>
        <xdr:cNvPr id="738" name="楕円 737">
          <a:extLst>
            <a:ext uri="{FF2B5EF4-FFF2-40B4-BE49-F238E27FC236}">
              <a16:creationId xmlns:a16="http://schemas.microsoft.com/office/drawing/2014/main" id="{209A9E35-FC65-4461-9CB2-BE9E669AE265}"/>
            </a:ext>
          </a:extLst>
        </xdr:cNvPr>
        <xdr:cNvSpPr/>
      </xdr:nvSpPr>
      <xdr:spPr>
        <a:xfrm>
          <a:off x="21272500" y="185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57099</xdr:rowOff>
    </xdr:from>
    <xdr:to>
      <xdr:col>107</xdr:col>
      <xdr:colOff>101600</xdr:colOff>
      <xdr:row>108</xdr:row>
      <xdr:rowOff>158699</xdr:rowOff>
    </xdr:to>
    <xdr:sp macro="" textlink="">
      <xdr:nvSpPr>
        <xdr:cNvPr id="739" name="楕円 738">
          <a:extLst>
            <a:ext uri="{FF2B5EF4-FFF2-40B4-BE49-F238E27FC236}">
              <a16:creationId xmlns:a16="http://schemas.microsoft.com/office/drawing/2014/main" id="{8C2F3FC5-690A-49CD-9F6C-E3C8507C4C60}"/>
            </a:ext>
          </a:extLst>
        </xdr:cNvPr>
        <xdr:cNvSpPr/>
      </xdr:nvSpPr>
      <xdr:spPr>
        <a:xfrm>
          <a:off x="20383500" y="185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106604</xdr:rowOff>
    </xdr:from>
    <xdr:to>
      <xdr:col>111</xdr:col>
      <xdr:colOff>177800</xdr:colOff>
      <xdr:row>108</xdr:row>
      <xdr:rowOff>107899</xdr:rowOff>
    </xdr:to>
    <xdr:cxnSp macro="">
      <xdr:nvCxnSpPr>
        <xdr:cNvPr id="740" name="直線コネクタ 739">
          <a:extLst>
            <a:ext uri="{FF2B5EF4-FFF2-40B4-BE49-F238E27FC236}">
              <a16:creationId xmlns:a16="http://schemas.microsoft.com/office/drawing/2014/main" id="{74E67B9D-6CF0-41A5-98CF-2C79DC13ACC9}"/>
            </a:ext>
          </a:extLst>
        </xdr:cNvPr>
        <xdr:cNvCxnSpPr/>
      </xdr:nvCxnSpPr>
      <xdr:spPr>
        <a:xfrm flipV="1">
          <a:off x="20434300" y="1862320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57862</xdr:rowOff>
    </xdr:from>
    <xdr:to>
      <xdr:col>102</xdr:col>
      <xdr:colOff>165100</xdr:colOff>
      <xdr:row>108</xdr:row>
      <xdr:rowOff>159462</xdr:rowOff>
    </xdr:to>
    <xdr:sp macro="" textlink="">
      <xdr:nvSpPr>
        <xdr:cNvPr id="741" name="楕円 740">
          <a:extLst>
            <a:ext uri="{FF2B5EF4-FFF2-40B4-BE49-F238E27FC236}">
              <a16:creationId xmlns:a16="http://schemas.microsoft.com/office/drawing/2014/main" id="{B9294659-73EB-407B-8CBA-C2338ABE515E}"/>
            </a:ext>
          </a:extLst>
        </xdr:cNvPr>
        <xdr:cNvSpPr/>
      </xdr:nvSpPr>
      <xdr:spPr>
        <a:xfrm>
          <a:off x="19494500" y="1857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107899</xdr:rowOff>
    </xdr:from>
    <xdr:to>
      <xdr:col>107</xdr:col>
      <xdr:colOff>50800</xdr:colOff>
      <xdr:row>108</xdr:row>
      <xdr:rowOff>108662</xdr:rowOff>
    </xdr:to>
    <xdr:cxnSp macro="">
      <xdr:nvCxnSpPr>
        <xdr:cNvPr id="742" name="直線コネクタ 741">
          <a:extLst>
            <a:ext uri="{FF2B5EF4-FFF2-40B4-BE49-F238E27FC236}">
              <a16:creationId xmlns:a16="http://schemas.microsoft.com/office/drawing/2014/main" id="{F6C21A79-F41D-4C9E-9BC2-D1233E3B9221}"/>
            </a:ext>
          </a:extLst>
        </xdr:cNvPr>
        <xdr:cNvCxnSpPr/>
      </xdr:nvCxnSpPr>
      <xdr:spPr>
        <a:xfrm flipV="1">
          <a:off x="19545300" y="1862449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43" name="n_1aveValue【公民館】&#10;一人当たり面積">
          <a:extLst>
            <a:ext uri="{FF2B5EF4-FFF2-40B4-BE49-F238E27FC236}">
              <a16:creationId xmlns:a16="http://schemas.microsoft.com/office/drawing/2014/main" id="{A1E3E531-A9A5-4E88-8E14-29E87B454B4C}"/>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44" name="n_2aveValue【公民館】&#10;一人当たり面積">
          <a:extLst>
            <a:ext uri="{FF2B5EF4-FFF2-40B4-BE49-F238E27FC236}">
              <a16:creationId xmlns:a16="http://schemas.microsoft.com/office/drawing/2014/main" id="{29F2EF61-854D-43E0-9125-E894C70F1D79}"/>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45" name="n_3aveValue【公民館】&#10;一人当たり面積">
          <a:extLst>
            <a:ext uri="{FF2B5EF4-FFF2-40B4-BE49-F238E27FC236}">
              <a16:creationId xmlns:a16="http://schemas.microsoft.com/office/drawing/2014/main" id="{A8203568-CCAA-4F6D-8C6D-EA9BDEAF0393}"/>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148531</xdr:rowOff>
    </xdr:from>
    <xdr:ext cx="469744" cy="259045"/>
    <xdr:sp macro="" textlink="">
      <xdr:nvSpPr>
        <xdr:cNvPr id="746" name="n_1mainValue【公民館】&#10;一人当たり面積">
          <a:extLst>
            <a:ext uri="{FF2B5EF4-FFF2-40B4-BE49-F238E27FC236}">
              <a16:creationId xmlns:a16="http://schemas.microsoft.com/office/drawing/2014/main" id="{A3527D3D-4034-4B83-BF25-7D054A9A2A37}"/>
            </a:ext>
          </a:extLst>
        </xdr:cNvPr>
        <xdr:cNvSpPr txBox="1"/>
      </xdr:nvSpPr>
      <xdr:spPr>
        <a:xfrm>
          <a:off x="21075727" y="1866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149826</xdr:rowOff>
    </xdr:from>
    <xdr:ext cx="469744" cy="259045"/>
    <xdr:sp macro="" textlink="">
      <xdr:nvSpPr>
        <xdr:cNvPr id="747" name="n_2mainValue【公民館】&#10;一人当たり面積">
          <a:extLst>
            <a:ext uri="{FF2B5EF4-FFF2-40B4-BE49-F238E27FC236}">
              <a16:creationId xmlns:a16="http://schemas.microsoft.com/office/drawing/2014/main" id="{33E426FA-C2FB-45C1-8DA9-3CA0FAC51B3B}"/>
            </a:ext>
          </a:extLst>
        </xdr:cNvPr>
        <xdr:cNvSpPr txBox="1"/>
      </xdr:nvSpPr>
      <xdr:spPr>
        <a:xfrm>
          <a:off x="20199427" y="1866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150589</xdr:rowOff>
    </xdr:from>
    <xdr:ext cx="469744" cy="259045"/>
    <xdr:sp macro="" textlink="">
      <xdr:nvSpPr>
        <xdr:cNvPr id="748" name="n_3mainValue【公民館】&#10;一人当たり面積">
          <a:extLst>
            <a:ext uri="{FF2B5EF4-FFF2-40B4-BE49-F238E27FC236}">
              <a16:creationId xmlns:a16="http://schemas.microsoft.com/office/drawing/2014/main" id="{01CF4597-9F5C-411F-B89F-D61D656F5053}"/>
            </a:ext>
          </a:extLst>
        </xdr:cNvPr>
        <xdr:cNvSpPr txBox="1"/>
      </xdr:nvSpPr>
      <xdr:spPr>
        <a:xfrm>
          <a:off x="19310427" y="1866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F9A5C595-8B67-4C28-923A-5B08F5E800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A1329CCE-549C-4EEB-8AA9-3C7626E08C2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D5538BD9-F95D-440A-AAEB-4BCAD60D49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類似団体と比較して、道路の有形固定資産減価償却率が特に高くなっている。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個別施設計画を策定する予定であり、同計画に基づいて整備を進めていく。</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学校施設については、小学校・中学校が老朽化していたため、平成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年度にかけて小学校・中学校合同校舎を新しく建設したことにより、類似団体と比較して有形固定資産減価償却率が低くなっている。</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日時点で固定資産台帳未整備のため数値が入っていない。</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AA7E96-050D-477E-8F3E-28B6D9A0C62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A8EBCB8-4273-4990-A64E-CC217089521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4FECF80-4896-429E-BAD2-8F5CA4E43B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2B2551-BCBF-40EA-890A-B06C770E339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A15CDAC-AAAE-4A99-A54C-02B7AC00DF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3339CF1-7E99-40A0-B0A4-73A3FCA269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B73D439-4750-468C-A997-5DEA265A94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227DD2-E289-4721-AD8A-22C57A717F0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FBDA303-680A-4F23-87D0-6B8A4845B4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9F21E7B-A315-4B59-9928-A61E3E52D26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
2,447
25.52
3,407,144
3,221,988
123,493
1,955,293
3,319,321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6594598-77C2-4879-BB29-394FA28E81D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B8AEB3-3BA3-4125-8B8F-C677503FC10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16FE62-693E-4AA3-A5F3-63BC658824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DEEE26-5374-4D9C-B436-849D42B7EA0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3F7DFD-2BEF-411D-96FC-829D009A4B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10BB2B3-BF1F-49E4-98A8-1537EC5C461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0A4C67-3C13-41A4-8FF1-39E1A9259B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C2928B7-2215-4717-ACFD-6FB7546B88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362D5C-8D54-4B39-B185-03D7999E1B7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38EC56-52B8-422E-81BF-8C51FC0B3AF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FA128C7-A708-4712-ACCB-7A3BFC0DBD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98CEA83-C76D-42DC-A4E0-64F0424735B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EA728A9-7280-43C0-AB0C-6C07A51CFD1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D46B77-AC44-4060-B645-8FE984F25C3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08758B-D626-4AB6-94DC-73A7563FFF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697EE6-3DFB-499B-8AEE-5FDE242F7B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394F036-8115-4D6F-8233-CEF69426FF6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D73FE45-1C43-44E9-BFDE-1B3212BA82D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EA914F-7D36-444E-97E0-D032D7F14E3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F0CF41E-5DEB-43CA-ABB6-C7D3502A053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CFFF8F-C819-4E7C-B8C9-F7049D255CF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10FF893-16DD-40E4-A742-D6C5DE97601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B4129D8-15F7-466E-9886-943BFEAE7F5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B008F3E-6B5A-449D-BDFD-AEA150C3DC6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AD8B040-7F73-4CA3-9995-F40D186870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0CEE76F-5448-4377-A42D-B799EDD7C3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C69B099-88BF-476A-B177-A3D2129BBA4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D93CAF7-8AB2-4A03-842C-00FEB29813D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B039696-6AB1-4D1B-AC95-102C78AA82F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6B89255-726B-4591-9AE5-E49D1997DA7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C79BA29D-CB99-43D9-A5CE-B2AEB929DF7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1B38197B-0DB2-472C-94FE-547ECC9692FA}"/>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E57D572E-C05A-4AB9-8BF6-7E0D443BE62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89AC98A8-D7CC-4F80-9337-D90745331F4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D760722B-572B-462E-B79A-47B4016A4E3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3B1E5612-3844-4C5C-A2B3-4D323E821A3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9E93135B-C48E-4579-A5E8-F9CB0FC8EB5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711F2BB5-5791-4AF5-8A5F-7022CDBCC3E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7E5FB606-B343-4E76-9C51-0717EC870F5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A80A9548-B1BF-453F-A864-EF1043CBEEC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98AF436-C2C7-4B12-BEEE-11F711E4D8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F7CD6AAF-C3A6-4DF1-AC96-5AC9BAE203E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53C8F458-19FA-40FB-86CB-2B0693446E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AFADD5CF-6884-4DEA-98EB-263D4D09AC0C}"/>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4B5F2D68-C900-4969-8A68-B531B031413E}"/>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29EF8473-B7F6-49CD-92D1-D7607A75D60C}"/>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B38D76AD-B497-4E4F-868D-218608C5286B}"/>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FEEEC477-59F7-4B05-9D60-D2181BB4549A}"/>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id="{515DD9C4-B5F5-496A-AF51-3A5238A41F5C}"/>
            </a:ext>
          </a:extLst>
        </xdr:cNvPr>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id="{BDF09BD1-E1ED-44B2-BC98-3785C474469C}"/>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id="{5BACB224-8A63-4E0B-90F0-137C54142423}"/>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91457</xdr:rowOff>
    </xdr:from>
    <xdr:ext cx="405111" cy="259045"/>
    <xdr:sp macro="" textlink="">
      <xdr:nvSpPr>
        <xdr:cNvPr id="63" name="n_1aveValue【図書館】&#10;有形固定資産減価償却率">
          <a:extLst>
            <a:ext uri="{FF2B5EF4-FFF2-40B4-BE49-F238E27FC236}">
              <a16:creationId xmlns:a16="http://schemas.microsoft.com/office/drawing/2014/main" id="{4F56AC38-6A23-45EF-86D5-FAF90F34A7B6}"/>
            </a:ext>
          </a:extLst>
        </xdr:cNvPr>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90170</xdr:rowOff>
    </xdr:from>
    <xdr:to>
      <xdr:col>15</xdr:col>
      <xdr:colOff>101600</xdr:colOff>
      <xdr:row>39</xdr:row>
      <xdr:rowOff>20320</xdr:rowOff>
    </xdr:to>
    <xdr:sp macro="" textlink="">
      <xdr:nvSpPr>
        <xdr:cNvPr id="64" name="フローチャート: 判断 63">
          <a:extLst>
            <a:ext uri="{FF2B5EF4-FFF2-40B4-BE49-F238E27FC236}">
              <a16:creationId xmlns:a16="http://schemas.microsoft.com/office/drawing/2014/main" id="{A5C67826-F61C-4412-B395-9EC24C421012}"/>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11447</xdr:rowOff>
    </xdr:from>
    <xdr:ext cx="405111" cy="259045"/>
    <xdr:sp macro="" textlink="">
      <xdr:nvSpPr>
        <xdr:cNvPr id="65" name="n_2aveValue【図書館】&#10;有形固定資産減価償却率">
          <a:extLst>
            <a:ext uri="{FF2B5EF4-FFF2-40B4-BE49-F238E27FC236}">
              <a16:creationId xmlns:a16="http://schemas.microsoft.com/office/drawing/2014/main" id="{14C0F077-BEDB-452A-8291-0320713F3709}"/>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107950</xdr:rowOff>
    </xdr:from>
    <xdr:to>
      <xdr:col>10</xdr:col>
      <xdr:colOff>165100</xdr:colOff>
      <xdr:row>39</xdr:row>
      <xdr:rowOff>38100</xdr:rowOff>
    </xdr:to>
    <xdr:sp macro="" textlink="">
      <xdr:nvSpPr>
        <xdr:cNvPr id="66" name="フローチャート: 判断 65">
          <a:extLst>
            <a:ext uri="{FF2B5EF4-FFF2-40B4-BE49-F238E27FC236}">
              <a16:creationId xmlns:a16="http://schemas.microsoft.com/office/drawing/2014/main" id="{4893B126-264B-479F-BCE1-877E5AD2069B}"/>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29227</xdr:rowOff>
    </xdr:from>
    <xdr:ext cx="405111" cy="259045"/>
    <xdr:sp macro="" textlink="">
      <xdr:nvSpPr>
        <xdr:cNvPr id="67" name="n_3aveValue【図書館】&#10;有形固定資産減価償却率">
          <a:extLst>
            <a:ext uri="{FF2B5EF4-FFF2-40B4-BE49-F238E27FC236}">
              <a16:creationId xmlns:a16="http://schemas.microsoft.com/office/drawing/2014/main" id="{C700CF93-0C34-4975-9776-03A28466BD83}"/>
            </a:ext>
          </a:extLst>
        </xdr:cNvPr>
        <xdr:cNvSpPr txBox="1"/>
      </xdr:nvSpPr>
      <xdr:spPr>
        <a:xfrm>
          <a:off x="1816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412C16C-BAEC-4B73-8B1C-E5D966BA6A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889B707-74A1-4D6B-AC0F-3CF3A20F09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D0BF098-0609-4CCC-92AC-1903EEA708C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AD8530-4DC7-4933-8E95-AB478323585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A5CED16-9F80-4B48-8AD7-0A6B80100C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3" name="楕円 72">
          <a:extLst>
            <a:ext uri="{FF2B5EF4-FFF2-40B4-BE49-F238E27FC236}">
              <a16:creationId xmlns:a16="http://schemas.microsoft.com/office/drawing/2014/main" id="{8E608C7D-E3C2-4A05-BC1F-2F7A53494A36}"/>
            </a:ext>
          </a:extLst>
        </xdr:cNvPr>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25400</xdr:rowOff>
    </xdr:from>
    <xdr:to>
      <xdr:col>15</xdr:col>
      <xdr:colOff>101600</xdr:colOff>
      <xdr:row>37</xdr:row>
      <xdr:rowOff>127000</xdr:rowOff>
    </xdr:to>
    <xdr:sp macro="" textlink="">
      <xdr:nvSpPr>
        <xdr:cNvPr id="74" name="楕円 73">
          <a:extLst>
            <a:ext uri="{FF2B5EF4-FFF2-40B4-BE49-F238E27FC236}">
              <a16:creationId xmlns:a16="http://schemas.microsoft.com/office/drawing/2014/main" id="{C64F9EB2-A8D0-45B4-956D-0A275E417E47}"/>
            </a:ext>
          </a:extLst>
        </xdr:cNvPr>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177800</xdr:colOff>
      <xdr:row>37</xdr:row>
      <xdr:rowOff>76200</xdr:rowOff>
    </xdr:to>
    <xdr:cxnSp macro="">
      <xdr:nvCxnSpPr>
        <xdr:cNvPr id="75" name="直線コネクタ 74">
          <a:extLst>
            <a:ext uri="{FF2B5EF4-FFF2-40B4-BE49-F238E27FC236}">
              <a16:creationId xmlns:a16="http://schemas.microsoft.com/office/drawing/2014/main" id="{ECC39E3E-2741-4E9E-9B72-701A398A8F48}"/>
            </a:ext>
          </a:extLst>
        </xdr:cNvPr>
        <xdr:cNvCxnSpPr/>
      </xdr:nvCxnSpPr>
      <xdr:spPr>
        <a:xfrm flipV="1">
          <a:off x="2908300" y="64046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45720</xdr:rowOff>
    </xdr:from>
    <xdr:to>
      <xdr:col>10</xdr:col>
      <xdr:colOff>165100</xdr:colOff>
      <xdr:row>37</xdr:row>
      <xdr:rowOff>147320</xdr:rowOff>
    </xdr:to>
    <xdr:sp macro="" textlink="">
      <xdr:nvSpPr>
        <xdr:cNvPr id="76" name="楕円 75">
          <a:extLst>
            <a:ext uri="{FF2B5EF4-FFF2-40B4-BE49-F238E27FC236}">
              <a16:creationId xmlns:a16="http://schemas.microsoft.com/office/drawing/2014/main" id="{6F235345-A4E7-4E87-9ECE-B2BEF204C940}"/>
            </a:ext>
          </a:extLst>
        </xdr:cNvPr>
        <xdr:cNvSpPr/>
      </xdr:nvSpPr>
      <xdr:spPr>
        <a:xfrm>
          <a:off x="1968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96520</xdr:rowOff>
    </xdr:to>
    <xdr:cxnSp macro="">
      <xdr:nvCxnSpPr>
        <xdr:cNvPr id="77" name="直線コネクタ 76">
          <a:extLst>
            <a:ext uri="{FF2B5EF4-FFF2-40B4-BE49-F238E27FC236}">
              <a16:creationId xmlns:a16="http://schemas.microsoft.com/office/drawing/2014/main" id="{4892BBAE-3935-41B0-B503-21F0CF73D8FC}"/>
            </a:ext>
          </a:extLst>
        </xdr:cNvPr>
        <xdr:cNvCxnSpPr/>
      </xdr:nvCxnSpPr>
      <xdr:spPr>
        <a:xfrm flipV="1">
          <a:off x="2019300" y="64198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128287</xdr:rowOff>
    </xdr:from>
    <xdr:ext cx="405111" cy="259045"/>
    <xdr:sp macro="" textlink="">
      <xdr:nvSpPr>
        <xdr:cNvPr id="78" name="n_1mainValue【図書館】&#10;有形固定資産減価償却率">
          <a:extLst>
            <a:ext uri="{FF2B5EF4-FFF2-40B4-BE49-F238E27FC236}">
              <a16:creationId xmlns:a16="http://schemas.microsoft.com/office/drawing/2014/main" id="{6B31A111-B06E-467D-B2E2-4F0B6F998097}"/>
            </a:ext>
          </a:extLst>
        </xdr:cNvPr>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79" name="n_2mainValue【図書館】&#10;有形固定資産減価償却率">
          <a:extLst>
            <a:ext uri="{FF2B5EF4-FFF2-40B4-BE49-F238E27FC236}">
              <a16:creationId xmlns:a16="http://schemas.microsoft.com/office/drawing/2014/main" id="{AA0151AC-3051-4271-96F2-7AB18160C9AB}"/>
            </a:ext>
          </a:extLst>
        </xdr:cNvPr>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163847</xdr:rowOff>
    </xdr:from>
    <xdr:ext cx="405111" cy="259045"/>
    <xdr:sp macro="" textlink="">
      <xdr:nvSpPr>
        <xdr:cNvPr id="80" name="n_3mainValue【図書館】&#10;有形固定資産減価償却率">
          <a:extLst>
            <a:ext uri="{FF2B5EF4-FFF2-40B4-BE49-F238E27FC236}">
              <a16:creationId xmlns:a16="http://schemas.microsoft.com/office/drawing/2014/main" id="{3A6BBA66-BD47-4F23-840E-2E9B5D9E29C2}"/>
            </a:ext>
          </a:extLst>
        </xdr:cNvPr>
        <xdr:cNvSpPr txBox="1"/>
      </xdr:nvSpPr>
      <xdr:spPr>
        <a:xfrm>
          <a:off x="1816744"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98201C9B-EB4F-4C5E-96AB-969C52E0002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9D5138B7-C0B4-40F8-9451-C59EE30F84B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49B6EA3A-AA64-44FF-9953-7C657471313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F2B5B40B-EB29-493B-9E8A-F82AFC2C363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F5FD13D8-7325-40A9-9E9E-5ED586990F1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24069FE1-348D-456E-9962-BB3E6DF408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AED3613E-9388-477B-A15E-1C9FFC4D2C3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F78EC23-39BA-42E7-BD86-1E93EC149D2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1DE081F6-DAFC-49B7-AAD2-073E94A21B2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24347909-998B-4E36-9DF0-49C0B33532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9E209280-AABE-450C-8DE6-8E3B1051247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A7F41C87-9947-4A77-A014-D41163EF557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8B9409A4-6506-4B61-8054-A34AE408584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C9BCC202-7927-4425-8527-7342D710B6A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1D6977CC-B2E3-4329-8FA5-64EDD8FF191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8ECA5E00-F418-471B-AB83-1C61C0AE20F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3DD7E93A-FEA5-4E1C-AB97-F5C18B1E6B4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848CFE30-60D2-4F19-9997-92BFFCFD717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5D832558-9D1A-4444-9CC2-51BB0D4B625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F48E60AB-E466-4849-B294-345112B846D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5947BB8B-FB71-43C5-99EA-91B0E41F46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26FC88CC-E7E4-4D1F-9E24-9994D866F9A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FBF1C595-B670-4889-B743-0425461A7E3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4" name="直線コネクタ 103">
          <a:extLst>
            <a:ext uri="{FF2B5EF4-FFF2-40B4-BE49-F238E27FC236}">
              <a16:creationId xmlns:a16="http://schemas.microsoft.com/office/drawing/2014/main" id="{86ABC003-0295-4178-8BCF-0258FDBD71F8}"/>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a:extLst>
            <a:ext uri="{FF2B5EF4-FFF2-40B4-BE49-F238E27FC236}">
              <a16:creationId xmlns:a16="http://schemas.microsoft.com/office/drawing/2014/main" id="{637A6695-DAFB-4D09-B394-B176A8A64FB0}"/>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a:extLst>
            <a:ext uri="{FF2B5EF4-FFF2-40B4-BE49-F238E27FC236}">
              <a16:creationId xmlns:a16="http://schemas.microsoft.com/office/drawing/2014/main" id="{2DEA5AD8-7E82-4798-B083-944CC61E6866}"/>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7" name="【図書館】&#10;一人当たり面積最大値テキスト">
          <a:extLst>
            <a:ext uri="{FF2B5EF4-FFF2-40B4-BE49-F238E27FC236}">
              <a16:creationId xmlns:a16="http://schemas.microsoft.com/office/drawing/2014/main" id="{90C30F46-8561-4B22-8F3F-9115CF1B611F}"/>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8" name="直線コネクタ 107">
          <a:extLst>
            <a:ext uri="{FF2B5EF4-FFF2-40B4-BE49-F238E27FC236}">
              <a16:creationId xmlns:a16="http://schemas.microsoft.com/office/drawing/2014/main" id="{FED1E20F-7416-45AE-85BA-9341C716B724}"/>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09" name="【図書館】&#10;一人当たり面積平均値テキスト">
          <a:extLst>
            <a:ext uri="{FF2B5EF4-FFF2-40B4-BE49-F238E27FC236}">
              <a16:creationId xmlns:a16="http://schemas.microsoft.com/office/drawing/2014/main" id="{823CC917-D147-4A13-B773-E98273E83F9F}"/>
            </a:ext>
          </a:extLst>
        </xdr:cNvPr>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0" name="フローチャート: 判断 109">
          <a:extLst>
            <a:ext uri="{FF2B5EF4-FFF2-40B4-BE49-F238E27FC236}">
              <a16:creationId xmlns:a16="http://schemas.microsoft.com/office/drawing/2014/main" id="{FC2FAD70-5A35-488F-9D1F-03947E7B41EB}"/>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1" name="フローチャート: 判断 110">
          <a:extLst>
            <a:ext uri="{FF2B5EF4-FFF2-40B4-BE49-F238E27FC236}">
              <a16:creationId xmlns:a16="http://schemas.microsoft.com/office/drawing/2014/main" id="{17360D54-0A1E-4337-95C6-8E42BA79FA52}"/>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1922</xdr:rowOff>
    </xdr:from>
    <xdr:ext cx="469744" cy="259045"/>
    <xdr:sp macro="" textlink="">
      <xdr:nvSpPr>
        <xdr:cNvPr id="112" name="n_1aveValue【図書館】&#10;一人当たり面積">
          <a:extLst>
            <a:ext uri="{FF2B5EF4-FFF2-40B4-BE49-F238E27FC236}">
              <a16:creationId xmlns:a16="http://schemas.microsoft.com/office/drawing/2014/main" id="{283BDE81-ED69-4B04-A85D-A2B40F460F84}"/>
            </a:ext>
          </a:extLst>
        </xdr:cNvPr>
        <xdr:cNvSpPr txBox="1"/>
      </xdr:nvSpPr>
      <xdr:spPr>
        <a:xfrm>
          <a:off x="93917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113030</xdr:rowOff>
    </xdr:from>
    <xdr:to>
      <xdr:col>46</xdr:col>
      <xdr:colOff>38100</xdr:colOff>
      <xdr:row>40</xdr:row>
      <xdr:rowOff>43180</xdr:rowOff>
    </xdr:to>
    <xdr:sp macro="" textlink="">
      <xdr:nvSpPr>
        <xdr:cNvPr id="113" name="フローチャート: 判断 112">
          <a:extLst>
            <a:ext uri="{FF2B5EF4-FFF2-40B4-BE49-F238E27FC236}">
              <a16:creationId xmlns:a16="http://schemas.microsoft.com/office/drawing/2014/main" id="{520D20C1-1823-4DB6-B800-9CD4F11A520B}"/>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34307</xdr:rowOff>
    </xdr:from>
    <xdr:ext cx="469744" cy="259045"/>
    <xdr:sp macro="" textlink="">
      <xdr:nvSpPr>
        <xdr:cNvPr id="114" name="n_2aveValue【図書館】&#10;一人当たり面積">
          <a:extLst>
            <a:ext uri="{FF2B5EF4-FFF2-40B4-BE49-F238E27FC236}">
              <a16:creationId xmlns:a16="http://schemas.microsoft.com/office/drawing/2014/main" id="{7FB3FE98-8F24-4376-BD37-D91D4DBDA239}"/>
            </a:ext>
          </a:extLst>
        </xdr:cNvPr>
        <xdr:cNvSpPr txBox="1"/>
      </xdr:nvSpPr>
      <xdr:spPr>
        <a:xfrm>
          <a:off x="8515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76835</xdr:rowOff>
    </xdr:from>
    <xdr:to>
      <xdr:col>41</xdr:col>
      <xdr:colOff>101600</xdr:colOff>
      <xdr:row>40</xdr:row>
      <xdr:rowOff>6985</xdr:rowOff>
    </xdr:to>
    <xdr:sp macro="" textlink="">
      <xdr:nvSpPr>
        <xdr:cNvPr id="115" name="フローチャート: 判断 114">
          <a:extLst>
            <a:ext uri="{FF2B5EF4-FFF2-40B4-BE49-F238E27FC236}">
              <a16:creationId xmlns:a16="http://schemas.microsoft.com/office/drawing/2014/main" id="{2E6EDFBD-8120-4BCE-83FA-801992DC05E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169562</xdr:rowOff>
    </xdr:from>
    <xdr:ext cx="469744" cy="259045"/>
    <xdr:sp macro="" textlink="">
      <xdr:nvSpPr>
        <xdr:cNvPr id="116" name="n_3aveValue【図書館】&#10;一人当たり面積">
          <a:extLst>
            <a:ext uri="{FF2B5EF4-FFF2-40B4-BE49-F238E27FC236}">
              <a16:creationId xmlns:a16="http://schemas.microsoft.com/office/drawing/2014/main" id="{890F1AA4-ECAE-4329-9B8A-C2A499CA5137}"/>
            </a:ext>
          </a:extLst>
        </xdr:cNvPr>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38705DC-D899-4F5A-8F77-E8A2EFC001E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BEB5864-F058-440D-AFED-8052AF5A2FD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53342F1-E5B8-4302-B6E4-ED2477651AE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4BEA0DF-AC28-4E6D-B983-785DB871F5D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43F56BE-E15D-4C5D-9A22-A9D50379880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52070</xdr:rowOff>
    </xdr:from>
    <xdr:to>
      <xdr:col>50</xdr:col>
      <xdr:colOff>165100</xdr:colOff>
      <xdr:row>38</xdr:row>
      <xdr:rowOff>153670</xdr:rowOff>
    </xdr:to>
    <xdr:sp macro="" textlink="">
      <xdr:nvSpPr>
        <xdr:cNvPr id="122" name="楕円 121">
          <a:extLst>
            <a:ext uri="{FF2B5EF4-FFF2-40B4-BE49-F238E27FC236}">
              <a16:creationId xmlns:a16="http://schemas.microsoft.com/office/drawing/2014/main" id="{D48C59AD-18C6-4EF3-9983-0C35139E0FB6}"/>
            </a:ext>
          </a:extLst>
        </xdr:cNvPr>
        <xdr:cNvSpPr/>
      </xdr:nvSpPr>
      <xdr:spPr>
        <a:xfrm>
          <a:off x="9588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23" name="楕円 122">
          <a:extLst>
            <a:ext uri="{FF2B5EF4-FFF2-40B4-BE49-F238E27FC236}">
              <a16:creationId xmlns:a16="http://schemas.microsoft.com/office/drawing/2014/main" id="{5C5D9727-7D8B-4BD9-AFE6-93D8394D603B}"/>
            </a:ext>
          </a:extLst>
        </xdr:cNvPr>
        <xdr:cNvSpPr/>
      </xdr:nvSpPr>
      <xdr:spPr>
        <a:xfrm>
          <a:off x="869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102870</xdr:rowOff>
    </xdr:from>
    <xdr:to>
      <xdr:col>50</xdr:col>
      <xdr:colOff>114300</xdr:colOff>
      <xdr:row>38</xdr:row>
      <xdr:rowOff>121920</xdr:rowOff>
    </xdr:to>
    <xdr:cxnSp macro="">
      <xdr:nvCxnSpPr>
        <xdr:cNvPr id="124" name="直線コネクタ 123">
          <a:extLst>
            <a:ext uri="{FF2B5EF4-FFF2-40B4-BE49-F238E27FC236}">
              <a16:creationId xmlns:a16="http://schemas.microsoft.com/office/drawing/2014/main" id="{15CB7B07-3107-4421-8F5E-A9ED2307419C}"/>
            </a:ext>
          </a:extLst>
        </xdr:cNvPr>
        <xdr:cNvCxnSpPr/>
      </xdr:nvCxnSpPr>
      <xdr:spPr>
        <a:xfrm flipV="1">
          <a:off x="8750300" y="6617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80645</xdr:rowOff>
    </xdr:from>
    <xdr:to>
      <xdr:col>41</xdr:col>
      <xdr:colOff>101600</xdr:colOff>
      <xdr:row>39</xdr:row>
      <xdr:rowOff>10795</xdr:rowOff>
    </xdr:to>
    <xdr:sp macro="" textlink="">
      <xdr:nvSpPr>
        <xdr:cNvPr id="125" name="楕円 124">
          <a:extLst>
            <a:ext uri="{FF2B5EF4-FFF2-40B4-BE49-F238E27FC236}">
              <a16:creationId xmlns:a16="http://schemas.microsoft.com/office/drawing/2014/main" id="{D56D3972-3E37-47DB-9CAF-274981CE5530}"/>
            </a:ext>
          </a:extLst>
        </xdr:cNvPr>
        <xdr:cNvSpPr/>
      </xdr:nvSpPr>
      <xdr:spPr>
        <a:xfrm>
          <a:off x="7810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121920</xdr:rowOff>
    </xdr:from>
    <xdr:to>
      <xdr:col>45</xdr:col>
      <xdr:colOff>177800</xdr:colOff>
      <xdr:row>38</xdr:row>
      <xdr:rowOff>131445</xdr:rowOff>
    </xdr:to>
    <xdr:cxnSp macro="">
      <xdr:nvCxnSpPr>
        <xdr:cNvPr id="126" name="直線コネクタ 125">
          <a:extLst>
            <a:ext uri="{FF2B5EF4-FFF2-40B4-BE49-F238E27FC236}">
              <a16:creationId xmlns:a16="http://schemas.microsoft.com/office/drawing/2014/main" id="{EBC3EB41-FEF8-48B4-9F09-BFB78D98CB8B}"/>
            </a:ext>
          </a:extLst>
        </xdr:cNvPr>
        <xdr:cNvCxnSpPr/>
      </xdr:nvCxnSpPr>
      <xdr:spPr>
        <a:xfrm flipV="1">
          <a:off x="7861300" y="66370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170197</xdr:rowOff>
    </xdr:from>
    <xdr:ext cx="469744" cy="259045"/>
    <xdr:sp macro="" textlink="">
      <xdr:nvSpPr>
        <xdr:cNvPr id="127" name="n_1mainValue【図書館】&#10;一人当たり面積">
          <a:extLst>
            <a:ext uri="{FF2B5EF4-FFF2-40B4-BE49-F238E27FC236}">
              <a16:creationId xmlns:a16="http://schemas.microsoft.com/office/drawing/2014/main" id="{D521082D-6616-4723-B2BC-353750DB855E}"/>
            </a:ext>
          </a:extLst>
        </xdr:cNvPr>
        <xdr:cNvSpPr txBox="1"/>
      </xdr:nvSpPr>
      <xdr:spPr>
        <a:xfrm>
          <a:off x="93917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28" name="n_2mainValue【図書館】&#10;一人当たり面積">
          <a:extLst>
            <a:ext uri="{FF2B5EF4-FFF2-40B4-BE49-F238E27FC236}">
              <a16:creationId xmlns:a16="http://schemas.microsoft.com/office/drawing/2014/main" id="{E65F2E7B-3D0F-4BB9-A2C2-D4E028743995}"/>
            </a:ext>
          </a:extLst>
        </xdr:cNvPr>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27322</xdr:rowOff>
    </xdr:from>
    <xdr:ext cx="469744" cy="259045"/>
    <xdr:sp macro="" textlink="">
      <xdr:nvSpPr>
        <xdr:cNvPr id="129" name="n_3mainValue【図書館】&#10;一人当たり面積">
          <a:extLst>
            <a:ext uri="{FF2B5EF4-FFF2-40B4-BE49-F238E27FC236}">
              <a16:creationId xmlns:a16="http://schemas.microsoft.com/office/drawing/2014/main" id="{DFD777D1-63A5-4973-9BB3-B4596AC77215}"/>
            </a:ext>
          </a:extLst>
        </xdr:cNvPr>
        <xdr:cNvSpPr txBox="1"/>
      </xdr:nvSpPr>
      <xdr:spPr>
        <a:xfrm>
          <a:off x="7626427"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39887910-09D5-4A4D-A915-710C0CC67B2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72AC6D4A-8C07-4F65-A940-4F3DC6A7EC7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6D1CC73A-49ED-4878-A576-318DD11806D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1033822F-0823-4BFC-A424-E14BEF939B9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A6D58755-CF47-4DD9-87E9-3F29C8E871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1D5D1D5B-5D47-437F-A8DE-18846024F75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9FC9E69E-B28A-4037-8025-65985878501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E0A3FB59-4995-4755-82D4-ED76BC5EA33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ABCEFEFB-84E4-4109-84D6-52873C7756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3F23B612-31E2-48FC-9279-25B9C4FF17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a:extLst>
            <a:ext uri="{FF2B5EF4-FFF2-40B4-BE49-F238E27FC236}">
              <a16:creationId xmlns:a16="http://schemas.microsoft.com/office/drawing/2014/main" id="{E1E0D5F6-AEE1-468F-93F3-D66ABBBBF41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1FF2205B-8AE1-4490-9C5C-96D5E09BEC4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a:extLst>
            <a:ext uri="{FF2B5EF4-FFF2-40B4-BE49-F238E27FC236}">
              <a16:creationId xmlns:a16="http://schemas.microsoft.com/office/drawing/2014/main" id="{4B4315A2-AB07-47E0-ADDC-210A5C904CE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9369AA4B-3B10-44C1-BD48-F4F93025B41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0A9F6161-0B9D-49EE-944F-8680B0337B4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C9D4923B-F784-4DAD-9410-19C158C2BDD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CB96F138-F856-43FB-A573-A1D74845DFF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A399219F-A7AB-4E34-9378-675D7929CE5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DFBB6EEF-EF65-474A-B638-CE76A92D96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DF353A20-EFFD-44E5-A019-79DBFF43660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a:extLst>
            <a:ext uri="{FF2B5EF4-FFF2-40B4-BE49-F238E27FC236}">
              <a16:creationId xmlns:a16="http://schemas.microsoft.com/office/drawing/2014/main" id="{4715D840-04AF-4D85-8486-0C7E6BB9576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A7CC9D92-49CE-47C9-B275-CC09AF1FA95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9D8CDCD3-BE90-4A96-93FC-13B8E6B64C3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DFF8619D-3761-45F3-A420-FF60F436472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54" name="直線コネクタ 153">
          <a:extLst>
            <a:ext uri="{FF2B5EF4-FFF2-40B4-BE49-F238E27FC236}">
              <a16:creationId xmlns:a16="http://schemas.microsoft.com/office/drawing/2014/main" id="{2F63EF92-AD9E-412F-A7A7-317679693EAF}"/>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55" name="【体育館・プール】&#10;有形固定資産減価償却率最小値テキスト">
          <a:extLst>
            <a:ext uri="{FF2B5EF4-FFF2-40B4-BE49-F238E27FC236}">
              <a16:creationId xmlns:a16="http://schemas.microsoft.com/office/drawing/2014/main" id="{DE2C7AB5-23F6-4621-A249-005849AF4AA2}"/>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6" name="直線コネクタ 155">
          <a:extLst>
            <a:ext uri="{FF2B5EF4-FFF2-40B4-BE49-F238E27FC236}">
              <a16:creationId xmlns:a16="http://schemas.microsoft.com/office/drawing/2014/main" id="{F4176719-27CA-4611-B39E-4261A6D4F756}"/>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a:extLst>
            <a:ext uri="{FF2B5EF4-FFF2-40B4-BE49-F238E27FC236}">
              <a16:creationId xmlns:a16="http://schemas.microsoft.com/office/drawing/2014/main" id="{12B02060-06FF-41F4-BF63-5718E3B16004}"/>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a:extLst>
            <a:ext uri="{FF2B5EF4-FFF2-40B4-BE49-F238E27FC236}">
              <a16:creationId xmlns:a16="http://schemas.microsoft.com/office/drawing/2014/main" id="{F70A85FF-9F7C-402C-BA03-256A8F8509AE}"/>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DDFA02C9-4635-403F-A047-0AB7810F30FE}"/>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0" name="フローチャート: 判断 159">
          <a:extLst>
            <a:ext uri="{FF2B5EF4-FFF2-40B4-BE49-F238E27FC236}">
              <a16:creationId xmlns:a16="http://schemas.microsoft.com/office/drawing/2014/main" id="{1340C89E-501E-4474-97BC-AC6D7CAA043A}"/>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1" name="フローチャート: 判断 160">
          <a:extLst>
            <a:ext uri="{FF2B5EF4-FFF2-40B4-BE49-F238E27FC236}">
              <a16:creationId xmlns:a16="http://schemas.microsoft.com/office/drawing/2014/main" id="{DF81EDA0-0449-48A8-9272-973C0E85124C}"/>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162" name="n_1aveValue【体育館・プール】&#10;有形固定資産減価償却率">
          <a:extLst>
            <a:ext uri="{FF2B5EF4-FFF2-40B4-BE49-F238E27FC236}">
              <a16:creationId xmlns:a16="http://schemas.microsoft.com/office/drawing/2014/main" id="{4A63A5FF-2E2E-470B-8992-9CFE08458084}"/>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163" name="フローチャート: 判断 162">
          <a:extLst>
            <a:ext uri="{FF2B5EF4-FFF2-40B4-BE49-F238E27FC236}">
              <a16:creationId xmlns:a16="http://schemas.microsoft.com/office/drawing/2014/main" id="{D9FD0098-ABBA-46B8-9B7F-0A15E7C5FFE8}"/>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164" name="n_2aveValue【体育館・プール】&#10;有形固定資産減価償却率">
          <a:extLst>
            <a:ext uri="{FF2B5EF4-FFF2-40B4-BE49-F238E27FC236}">
              <a16:creationId xmlns:a16="http://schemas.microsoft.com/office/drawing/2014/main" id="{31E7C12B-69F6-427D-8A38-538470E8734C}"/>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165" name="フローチャート: 判断 164">
          <a:extLst>
            <a:ext uri="{FF2B5EF4-FFF2-40B4-BE49-F238E27FC236}">
              <a16:creationId xmlns:a16="http://schemas.microsoft.com/office/drawing/2014/main" id="{9901AB7D-393A-4E55-99FC-F3CDC287DDEA}"/>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166" name="n_3aveValue【体育館・プール】&#10;有形固定資産減価償却率">
          <a:extLst>
            <a:ext uri="{FF2B5EF4-FFF2-40B4-BE49-F238E27FC236}">
              <a16:creationId xmlns:a16="http://schemas.microsoft.com/office/drawing/2014/main" id="{6292A121-C9EB-4F6F-9FE4-164773EC1348}"/>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6A9D913B-175B-41C7-8CAB-910F6C2E5D7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7FBD48B6-F852-4FC6-8F30-46745FCAB04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03B8EEB-5C96-48A7-840D-537B88BD99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A86E96B8-D8B9-4ED7-A26D-C5CA25D654B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ACEC1AAA-45B7-4910-A0CF-E156273F8C7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72" name="楕円 171">
          <a:extLst>
            <a:ext uri="{FF2B5EF4-FFF2-40B4-BE49-F238E27FC236}">
              <a16:creationId xmlns:a16="http://schemas.microsoft.com/office/drawing/2014/main" id="{8A170BB4-A8F4-4990-B269-E9DECDCC2903}"/>
            </a:ext>
          </a:extLst>
        </xdr:cNvPr>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3" name="楕円 172">
          <a:extLst>
            <a:ext uri="{FF2B5EF4-FFF2-40B4-BE49-F238E27FC236}">
              <a16:creationId xmlns:a16="http://schemas.microsoft.com/office/drawing/2014/main" id="{526A7B51-5391-4BA5-AE19-D337498C7ADA}"/>
            </a:ext>
          </a:extLst>
        </xdr:cNvPr>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45720</xdr:rowOff>
    </xdr:to>
    <xdr:cxnSp macro="">
      <xdr:nvCxnSpPr>
        <xdr:cNvPr id="174" name="直線コネクタ 173">
          <a:extLst>
            <a:ext uri="{FF2B5EF4-FFF2-40B4-BE49-F238E27FC236}">
              <a16:creationId xmlns:a16="http://schemas.microsoft.com/office/drawing/2014/main" id="{76639D65-D6D7-40B7-AC74-785B9902F278}"/>
            </a:ext>
          </a:extLst>
        </xdr:cNvPr>
        <xdr:cNvCxnSpPr/>
      </xdr:nvCxnSpPr>
      <xdr:spPr>
        <a:xfrm flipV="1">
          <a:off x="2908300" y="103003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75" name="楕円 174">
          <a:extLst>
            <a:ext uri="{FF2B5EF4-FFF2-40B4-BE49-F238E27FC236}">
              <a16:creationId xmlns:a16="http://schemas.microsoft.com/office/drawing/2014/main" id="{3C10D3B3-90DA-492A-B47E-B5AEBDE95D7E}"/>
            </a:ext>
          </a:extLst>
        </xdr:cNvPr>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45720</xdr:rowOff>
    </xdr:from>
    <xdr:to>
      <xdr:col>15</xdr:col>
      <xdr:colOff>50800</xdr:colOff>
      <xdr:row>60</xdr:row>
      <xdr:rowOff>80010</xdr:rowOff>
    </xdr:to>
    <xdr:cxnSp macro="">
      <xdr:nvCxnSpPr>
        <xdr:cNvPr id="176" name="直線コネクタ 175">
          <a:extLst>
            <a:ext uri="{FF2B5EF4-FFF2-40B4-BE49-F238E27FC236}">
              <a16:creationId xmlns:a16="http://schemas.microsoft.com/office/drawing/2014/main" id="{D129CFB4-7F68-4B9B-9938-13F3D946C883}"/>
            </a:ext>
          </a:extLst>
        </xdr:cNvPr>
        <xdr:cNvCxnSpPr/>
      </xdr:nvCxnSpPr>
      <xdr:spPr>
        <a:xfrm flipV="1">
          <a:off x="2019300" y="10332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77" name="n_1mainValue【体育館・プール】&#10;有形固定資産減価償却率">
          <a:extLst>
            <a:ext uri="{FF2B5EF4-FFF2-40B4-BE49-F238E27FC236}">
              <a16:creationId xmlns:a16="http://schemas.microsoft.com/office/drawing/2014/main" id="{80C6FF4F-3713-4F2A-979B-B48B9C176F82}"/>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mainValue【体育館・プール】&#10;有形固定資産減価償却率">
          <a:extLst>
            <a:ext uri="{FF2B5EF4-FFF2-40B4-BE49-F238E27FC236}">
              <a16:creationId xmlns:a16="http://schemas.microsoft.com/office/drawing/2014/main" id="{F5432388-2AA1-42FC-A975-EB8D0B21941A}"/>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121937</xdr:rowOff>
    </xdr:from>
    <xdr:ext cx="405111" cy="259045"/>
    <xdr:sp macro="" textlink="">
      <xdr:nvSpPr>
        <xdr:cNvPr id="179" name="n_3mainValue【体育館・プール】&#10;有形固定資産減価償却率">
          <a:extLst>
            <a:ext uri="{FF2B5EF4-FFF2-40B4-BE49-F238E27FC236}">
              <a16:creationId xmlns:a16="http://schemas.microsoft.com/office/drawing/2014/main" id="{84F12D81-B8C7-4650-87D2-0A178930F6BE}"/>
            </a:ext>
          </a:extLst>
        </xdr:cNvPr>
        <xdr:cNvSpPr txBox="1"/>
      </xdr:nvSpPr>
      <xdr:spPr>
        <a:xfrm>
          <a:off x="1816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4A76C9B1-A2AB-419B-9CE1-C3DB2089FF1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FB62038F-DDAF-45F8-81C4-D879BEE278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1B3270D3-E043-443D-8FB6-C92BD4D048D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A4131503-DC72-42FB-A244-34ECC76793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7BB44815-30E4-4366-B793-52F6FC11C0E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AB3C2A85-4725-48F6-A5E4-2E1B735A17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D3EEED2A-A7A6-4A12-80B4-147C41AC85D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5FEA4799-06C0-4D84-BC76-89CC28BF89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8F0B41CE-0474-4EE0-A2C6-28F94672E13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737BB9DE-F770-4188-B225-8709C537A58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5967CE3F-FE5B-4B4C-9C6C-47D28159502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a:extLst>
            <a:ext uri="{FF2B5EF4-FFF2-40B4-BE49-F238E27FC236}">
              <a16:creationId xmlns:a16="http://schemas.microsoft.com/office/drawing/2014/main" id="{89195B92-E629-4856-9312-E8D7A9A1A3C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6936507A-8F3B-450B-B3CF-BB6B6E8283A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a:extLst>
            <a:ext uri="{FF2B5EF4-FFF2-40B4-BE49-F238E27FC236}">
              <a16:creationId xmlns:a16="http://schemas.microsoft.com/office/drawing/2014/main" id="{38A91D1F-CC1C-401B-A635-046F1AB4AE0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03028573-B56B-45B8-9B63-967E06F7363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a:extLst>
            <a:ext uri="{FF2B5EF4-FFF2-40B4-BE49-F238E27FC236}">
              <a16:creationId xmlns:a16="http://schemas.microsoft.com/office/drawing/2014/main" id="{36EFBFF5-3406-4EA3-B777-385195A83D7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A17C5F79-777B-43D5-8DF3-581169F3F72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a:extLst>
            <a:ext uri="{FF2B5EF4-FFF2-40B4-BE49-F238E27FC236}">
              <a16:creationId xmlns:a16="http://schemas.microsoft.com/office/drawing/2014/main" id="{F8E295E9-683D-4FB8-9BC8-02C71BAC378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BF381054-0D6C-40C7-AE62-0EC13EC31E6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a:extLst>
            <a:ext uri="{FF2B5EF4-FFF2-40B4-BE49-F238E27FC236}">
              <a16:creationId xmlns:a16="http://schemas.microsoft.com/office/drawing/2014/main" id="{2E07B93D-EEF2-4FC7-9DCF-161EA565DDC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7E6CBF0D-3323-436B-A560-D609897C9A8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1" name="テキスト ボックス 200">
          <a:extLst>
            <a:ext uri="{FF2B5EF4-FFF2-40B4-BE49-F238E27FC236}">
              <a16:creationId xmlns:a16="http://schemas.microsoft.com/office/drawing/2014/main" id="{0152FC70-9611-4FBA-86CA-7B093896B66C}"/>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1256C876-2001-4C60-8849-676E8092EB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3" name="テキスト ボックス 202">
          <a:extLst>
            <a:ext uri="{FF2B5EF4-FFF2-40B4-BE49-F238E27FC236}">
              <a16:creationId xmlns:a16="http://schemas.microsoft.com/office/drawing/2014/main" id="{7390A9B8-86B5-4E6E-9195-223A42FD522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96C0471D-0A48-468F-8AC2-3144C6F558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5" name="直線コネクタ 204">
          <a:extLst>
            <a:ext uri="{FF2B5EF4-FFF2-40B4-BE49-F238E27FC236}">
              <a16:creationId xmlns:a16="http://schemas.microsoft.com/office/drawing/2014/main" id="{5C3E59ED-10DB-42B9-AB43-FADFBA4F322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6" name="【体育館・プール】&#10;一人当たり面積最小値テキスト">
          <a:extLst>
            <a:ext uri="{FF2B5EF4-FFF2-40B4-BE49-F238E27FC236}">
              <a16:creationId xmlns:a16="http://schemas.microsoft.com/office/drawing/2014/main" id="{C15E3E79-C6EF-4C35-8454-D9F27F89A20A}"/>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07" name="直線コネクタ 206">
          <a:extLst>
            <a:ext uri="{FF2B5EF4-FFF2-40B4-BE49-F238E27FC236}">
              <a16:creationId xmlns:a16="http://schemas.microsoft.com/office/drawing/2014/main" id="{676D7C45-38FB-49DF-943F-84C2691ADBB1}"/>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08" name="【体育館・プール】&#10;一人当たり面積最大値テキスト">
          <a:extLst>
            <a:ext uri="{FF2B5EF4-FFF2-40B4-BE49-F238E27FC236}">
              <a16:creationId xmlns:a16="http://schemas.microsoft.com/office/drawing/2014/main" id="{22BFA90A-CB38-4CA7-94F2-3E8D925BB59C}"/>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9" name="直線コネクタ 208">
          <a:extLst>
            <a:ext uri="{FF2B5EF4-FFF2-40B4-BE49-F238E27FC236}">
              <a16:creationId xmlns:a16="http://schemas.microsoft.com/office/drawing/2014/main" id="{55BFFF05-238E-4527-A4ED-87CA31448B47}"/>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210" name="【体育館・プール】&#10;一人当たり面積平均値テキスト">
          <a:extLst>
            <a:ext uri="{FF2B5EF4-FFF2-40B4-BE49-F238E27FC236}">
              <a16:creationId xmlns:a16="http://schemas.microsoft.com/office/drawing/2014/main" id="{AEE7B3DF-6B29-4015-AF27-E3CBFA6F1642}"/>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11" name="フローチャート: 判断 210">
          <a:extLst>
            <a:ext uri="{FF2B5EF4-FFF2-40B4-BE49-F238E27FC236}">
              <a16:creationId xmlns:a16="http://schemas.microsoft.com/office/drawing/2014/main" id="{CD6D0C00-BD65-4D32-9755-583B279346A3}"/>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12" name="フローチャート: 判断 211">
          <a:extLst>
            <a:ext uri="{FF2B5EF4-FFF2-40B4-BE49-F238E27FC236}">
              <a16:creationId xmlns:a16="http://schemas.microsoft.com/office/drawing/2014/main" id="{008E5BD6-1D11-4FD8-9032-7CCB90D3541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213" name="n_1aveValue【体育館・プール】&#10;一人当たり面積">
          <a:extLst>
            <a:ext uri="{FF2B5EF4-FFF2-40B4-BE49-F238E27FC236}">
              <a16:creationId xmlns:a16="http://schemas.microsoft.com/office/drawing/2014/main" id="{90C23063-365C-4095-BA05-921BFEB01811}"/>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214" name="フローチャート: 判断 213">
          <a:extLst>
            <a:ext uri="{FF2B5EF4-FFF2-40B4-BE49-F238E27FC236}">
              <a16:creationId xmlns:a16="http://schemas.microsoft.com/office/drawing/2014/main" id="{2E26C262-3915-4ACA-9CA6-AA0B0A1EB926}"/>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215" name="n_2aveValue【体育館・プール】&#10;一人当たり面積">
          <a:extLst>
            <a:ext uri="{FF2B5EF4-FFF2-40B4-BE49-F238E27FC236}">
              <a16:creationId xmlns:a16="http://schemas.microsoft.com/office/drawing/2014/main" id="{0FB396B5-3C1D-4EC0-A48D-26B35F5A023D}"/>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216" name="フローチャート: 判断 215">
          <a:extLst>
            <a:ext uri="{FF2B5EF4-FFF2-40B4-BE49-F238E27FC236}">
              <a16:creationId xmlns:a16="http://schemas.microsoft.com/office/drawing/2014/main" id="{0E2CF79A-9DB5-46AC-9570-8436AEDCF0C2}"/>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217" name="n_3aveValue【体育館・プール】&#10;一人当たり面積">
          <a:extLst>
            <a:ext uri="{FF2B5EF4-FFF2-40B4-BE49-F238E27FC236}">
              <a16:creationId xmlns:a16="http://schemas.microsoft.com/office/drawing/2014/main" id="{203542C3-C505-4852-9158-328B95850BBC}"/>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DDCFE50A-D050-4E77-8458-E9C18123334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7D7DCABB-BA5C-43EF-AAFD-601CF7E552B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DCD93466-3EDB-4DC4-93F6-5DCFC32232B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1874B375-284C-43AB-B94F-7BDF4E939A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74C85298-EAD0-44DC-90B7-6CB3E7081B5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79665</xdr:rowOff>
    </xdr:from>
    <xdr:to>
      <xdr:col>50</xdr:col>
      <xdr:colOff>165100</xdr:colOff>
      <xdr:row>64</xdr:row>
      <xdr:rowOff>9815</xdr:rowOff>
    </xdr:to>
    <xdr:sp macro="" textlink="">
      <xdr:nvSpPr>
        <xdr:cNvPr id="223" name="楕円 222">
          <a:extLst>
            <a:ext uri="{FF2B5EF4-FFF2-40B4-BE49-F238E27FC236}">
              <a16:creationId xmlns:a16="http://schemas.microsoft.com/office/drawing/2014/main" id="{C14689CC-ECEE-4CED-BA5C-0CC0F5C8A754}"/>
            </a:ext>
          </a:extLst>
        </xdr:cNvPr>
        <xdr:cNvSpPr/>
      </xdr:nvSpPr>
      <xdr:spPr>
        <a:xfrm>
          <a:off x="9588500" y="108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84564</xdr:rowOff>
    </xdr:from>
    <xdr:to>
      <xdr:col>46</xdr:col>
      <xdr:colOff>38100</xdr:colOff>
      <xdr:row>64</xdr:row>
      <xdr:rowOff>14714</xdr:rowOff>
    </xdr:to>
    <xdr:sp macro="" textlink="">
      <xdr:nvSpPr>
        <xdr:cNvPr id="224" name="楕円 223">
          <a:extLst>
            <a:ext uri="{FF2B5EF4-FFF2-40B4-BE49-F238E27FC236}">
              <a16:creationId xmlns:a16="http://schemas.microsoft.com/office/drawing/2014/main" id="{A339FB28-8628-4A08-8CC7-E45C3444E7B1}"/>
            </a:ext>
          </a:extLst>
        </xdr:cNvPr>
        <xdr:cNvSpPr/>
      </xdr:nvSpPr>
      <xdr:spPr>
        <a:xfrm>
          <a:off x="8699500" y="108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130465</xdr:rowOff>
    </xdr:from>
    <xdr:to>
      <xdr:col>50</xdr:col>
      <xdr:colOff>114300</xdr:colOff>
      <xdr:row>63</xdr:row>
      <xdr:rowOff>135364</xdr:rowOff>
    </xdr:to>
    <xdr:cxnSp macro="">
      <xdr:nvCxnSpPr>
        <xdr:cNvPr id="225" name="直線コネクタ 224">
          <a:extLst>
            <a:ext uri="{FF2B5EF4-FFF2-40B4-BE49-F238E27FC236}">
              <a16:creationId xmlns:a16="http://schemas.microsoft.com/office/drawing/2014/main" id="{C07C82EE-6D98-4AD6-B27C-96297EF81F18}"/>
            </a:ext>
          </a:extLst>
        </xdr:cNvPr>
        <xdr:cNvCxnSpPr/>
      </xdr:nvCxnSpPr>
      <xdr:spPr>
        <a:xfrm flipV="1">
          <a:off x="8750300" y="1093181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87503</xdr:rowOff>
    </xdr:from>
    <xdr:to>
      <xdr:col>41</xdr:col>
      <xdr:colOff>101600</xdr:colOff>
      <xdr:row>64</xdr:row>
      <xdr:rowOff>17653</xdr:rowOff>
    </xdr:to>
    <xdr:sp macro="" textlink="">
      <xdr:nvSpPr>
        <xdr:cNvPr id="226" name="楕円 225">
          <a:extLst>
            <a:ext uri="{FF2B5EF4-FFF2-40B4-BE49-F238E27FC236}">
              <a16:creationId xmlns:a16="http://schemas.microsoft.com/office/drawing/2014/main" id="{D5F44BFE-39B6-4267-8656-EBD549B59611}"/>
            </a:ext>
          </a:extLst>
        </xdr:cNvPr>
        <xdr:cNvSpPr/>
      </xdr:nvSpPr>
      <xdr:spPr>
        <a:xfrm>
          <a:off x="7810500" y="108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135364</xdr:rowOff>
    </xdr:from>
    <xdr:to>
      <xdr:col>45</xdr:col>
      <xdr:colOff>177800</xdr:colOff>
      <xdr:row>63</xdr:row>
      <xdr:rowOff>138303</xdr:rowOff>
    </xdr:to>
    <xdr:cxnSp macro="">
      <xdr:nvCxnSpPr>
        <xdr:cNvPr id="227" name="直線コネクタ 226">
          <a:extLst>
            <a:ext uri="{FF2B5EF4-FFF2-40B4-BE49-F238E27FC236}">
              <a16:creationId xmlns:a16="http://schemas.microsoft.com/office/drawing/2014/main" id="{284AF92B-F490-4089-9597-2075A52A4138}"/>
            </a:ext>
          </a:extLst>
        </xdr:cNvPr>
        <xdr:cNvCxnSpPr/>
      </xdr:nvCxnSpPr>
      <xdr:spPr>
        <a:xfrm flipV="1">
          <a:off x="7861300" y="10936714"/>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26342</xdr:rowOff>
    </xdr:from>
    <xdr:ext cx="469744" cy="259045"/>
    <xdr:sp macro="" textlink="">
      <xdr:nvSpPr>
        <xdr:cNvPr id="228" name="n_1mainValue【体育館・プール】&#10;一人当たり面積">
          <a:extLst>
            <a:ext uri="{FF2B5EF4-FFF2-40B4-BE49-F238E27FC236}">
              <a16:creationId xmlns:a16="http://schemas.microsoft.com/office/drawing/2014/main" id="{5CCE685E-66E2-4974-8C4A-C6FBA21EA486}"/>
            </a:ext>
          </a:extLst>
        </xdr:cNvPr>
        <xdr:cNvSpPr txBox="1"/>
      </xdr:nvSpPr>
      <xdr:spPr>
        <a:xfrm>
          <a:off x="9391727" y="106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5841</xdr:rowOff>
    </xdr:from>
    <xdr:ext cx="469744" cy="259045"/>
    <xdr:sp macro="" textlink="">
      <xdr:nvSpPr>
        <xdr:cNvPr id="229" name="n_2mainValue【体育館・プール】&#10;一人当たり面積">
          <a:extLst>
            <a:ext uri="{FF2B5EF4-FFF2-40B4-BE49-F238E27FC236}">
              <a16:creationId xmlns:a16="http://schemas.microsoft.com/office/drawing/2014/main" id="{6EF58753-2755-424D-B203-2F7EDA8A23F7}"/>
            </a:ext>
          </a:extLst>
        </xdr:cNvPr>
        <xdr:cNvSpPr txBox="1"/>
      </xdr:nvSpPr>
      <xdr:spPr>
        <a:xfrm>
          <a:off x="8515427" y="1097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34180</xdr:rowOff>
    </xdr:from>
    <xdr:ext cx="469744" cy="259045"/>
    <xdr:sp macro="" textlink="">
      <xdr:nvSpPr>
        <xdr:cNvPr id="230" name="n_3mainValue【体育館・プール】&#10;一人当たり面積">
          <a:extLst>
            <a:ext uri="{FF2B5EF4-FFF2-40B4-BE49-F238E27FC236}">
              <a16:creationId xmlns:a16="http://schemas.microsoft.com/office/drawing/2014/main" id="{18CD9970-D9D1-414E-8CB7-FAC9F025034E}"/>
            </a:ext>
          </a:extLst>
        </xdr:cNvPr>
        <xdr:cNvSpPr txBox="1"/>
      </xdr:nvSpPr>
      <xdr:spPr>
        <a:xfrm>
          <a:off x="7626427" y="1066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437D46ED-9A3A-4AC7-9146-F66793E6407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EE63CADF-6148-4C83-94B1-03177F40F9D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C89B849F-ADB8-4534-BF97-7CE8CA65797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B9FF316E-B5F2-4ED6-AAE1-39DEB3AD08F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0B163924-43CF-4E98-A373-9C9C8D3016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7C5A3840-FEC3-40BC-A7E1-2D88D1E7D0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9C927C3D-7560-4BF5-B702-B9186E8AAEB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7C35DB69-60F9-406E-93F6-CE17F86548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CDB6923E-C7D9-4245-893A-3C1E6B7B911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501485EB-0F20-4F22-963E-EF49BE95CE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a:extLst>
            <a:ext uri="{FF2B5EF4-FFF2-40B4-BE49-F238E27FC236}">
              <a16:creationId xmlns:a16="http://schemas.microsoft.com/office/drawing/2014/main" id="{65AD0BDD-658D-40A0-BC7D-0F00D6E899F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a:extLst>
            <a:ext uri="{FF2B5EF4-FFF2-40B4-BE49-F238E27FC236}">
              <a16:creationId xmlns:a16="http://schemas.microsoft.com/office/drawing/2014/main" id="{2425EFA4-17AF-4F2F-A9D6-EBB12368CE2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a:extLst>
            <a:ext uri="{FF2B5EF4-FFF2-40B4-BE49-F238E27FC236}">
              <a16:creationId xmlns:a16="http://schemas.microsoft.com/office/drawing/2014/main" id="{B509E0AA-0602-4241-B6FF-03A23B9ECFE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a:extLst>
            <a:ext uri="{FF2B5EF4-FFF2-40B4-BE49-F238E27FC236}">
              <a16:creationId xmlns:a16="http://schemas.microsoft.com/office/drawing/2014/main" id="{D2BD37CD-EBDC-47AA-9DCC-599744B021C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id="{6EE1312F-A3A6-439D-9F4A-BBC769510CD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a:extLst>
            <a:ext uri="{FF2B5EF4-FFF2-40B4-BE49-F238E27FC236}">
              <a16:creationId xmlns:a16="http://schemas.microsoft.com/office/drawing/2014/main" id="{46BF068C-FF14-41E0-9026-19642EB2694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id="{9C6C180C-9805-4F54-972F-D07ADDDCE6F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a:extLst>
            <a:ext uri="{FF2B5EF4-FFF2-40B4-BE49-F238E27FC236}">
              <a16:creationId xmlns:a16="http://schemas.microsoft.com/office/drawing/2014/main" id="{6C2DEFA3-EBA4-4ED5-91CD-EFF1FFA1B52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id="{8CD1DFA2-C2A4-48DB-9C01-CED699263A4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a:extLst>
            <a:ext uri="{FF2B5EF4-FFF2-40B4-BE49-F238E27FC236}">
              <a16:creationId xmlns:a16="http://schemas.microsoft.com/office/drawing/2014/main" id="{BEB68E72-8A5A-4348-99CF-DC7747EBA00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a:extLst>
            <a:ext uri="{FF2B5EF4-FFF2-40B4-BE49-F238E27FC236}">
              <a16:creationId xmlns:a16="http://schemas.microsoft.com/office/drawing/2014/main" id="{9CF0BB1D-7236-42D5-A7EB-F996632191A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4D760267-0660-44AE-AC4D-E0C0C82FD4C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AE9F3AE4-5E7B-4333-AE69-07C5C715E2B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a:extLst>
            <a:ext uri="{FF2B5EF4-FFF2-40B4-BE49-F238E27FC236}">
              <a16:creationId xmlns:a16="http://schemas.microsoft.com/office/drawing/2014/main" id="{0488386F-325B-4E12-A22E-409EA6FF33E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55" name="直線コネクタ 254">
          <a:extLst>
            <a:ext uri="{FF2B5EF4-FFF2-40B4-BE49-F238E27FC236}">
              <a16:creationId xmlns:a16="http://schemas.microsoft.com/office/drawing/2014/main" id="{E89CFDB3-B475-4691-9014-38BD0AC1C43D}"/>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56" name="【福祉施設】&#10;有形固定資産減価償却率最小値テキスト">
          <a:extLst>
            <a:ext uri="{FF2B5EF4-FFF2-40B4-BE49-F238E27FC236}">
              <a16:creationId xmlns:a16="http://schemas.microsoft.com/office/drawing/2014/main" id="{7C7DD65C-3CF5-40B1-B9B3-645C1720E663}"/>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57" name="直線コネクタ 256">
          <a:extLst>
            <a:ext uri="{FF2B5EF4-FFF2-40B4-BE49-F238E27FC236}">
              <a16:creationId xmlns:a16="http://schemas.microsoft.com/office/drawing/2014/main" id="{838E3813-3C61-42A1-AE6E-A181B677C785}"/>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福祉施設】&#10;有形固定資産減価償却率最大値テキスト">
          <a:extLst>
            <a:ext uri="{FF2B5EF4-FFF2-40B4-BE49-F238E27FC236}">
              <a16:creationId xmlns:a16="http://schemas.microsoft.com/office/drawing/2014/main" id="{4C7F18A0-9AE0-4567-A2CE-DC6846D57F45}"/>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a:extLst>
            <a:ext uri="{FF2B5EF4-FFF2-40B4-BE49-F238E27FC236}">
              <a16:creationId xmlns:a16="http://schemas.microsoft.com/office/drawing/2014/main" id="{AB73BD8D-3979-46AC-BC80-2BF5118C92A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60" name="【福祉施設】&#10;有形固定資産減価償却率平均値テキスト">
          <a:extLst>
            <a:ext uri="{FF2B5EF4-FFF2-40B4-BE49-F238E27FC236}">
              <a16:creationId xmlns:a16="http://schemas.microsoft.com/office/drawing/2014/main" id="{BFD118CE-66DB-41BF-820D-BFD356A46AF9}"/>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1" name="フローチャート: 判断 260">
          <a:extLst>
            <a:ext uri="{FF2B5EF4-FFF2-40B4-BE49-F238E27FC236}">
              <a16:creationId xmlns:a16="http://schemas.microsoft.com/office/drawing/2014/main" id="{BA6D73F6-7FE5-43ED-A7D7-74404448113A}"/>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62" name="フローチャート: 判断 261">
          <a:extLst>
            <a:ext uri="{FF2B5EF4-FFF2-40B4-BE49-F238E27FC236}">
              <a16:creationId xmlns:a16="http://schemas.microsoft.com/office/drawing/2014/main" id="{7DEF6D2B-82FD-4A1B-9D3A-2BB04397821B}"/>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263" name="n_1aveValue【福祉施設】&#10;有形固定資産減価償却率">
          <a:extLst>
            <a:ext uri="{FF2B5EF4-FFF2-40B4-BE49-F238E27FC236}">
              <a16:creationId xmlns:a16="http://schemas.microsoft.com/office/drawing/2014/main" id="{A377022F-0BF7-48DA-BAC0-0845EC87C05B}"/>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264" name="フローチャート: 判断 263">
          <a:extLst>
            <a:ext uri="{FF2B5EF4-FFF2-40B4-BE49-F238E27FC236}">
              <a16:creationId xmlns:a16="http://schemas.microsoft.com/office/drawing/2014/main" id="{DF8942A0-608D-491C-ABAD-94D54D9714D4}"/>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265" name="n_2aveValue【福祉施設】&#10;有形固定資産減価償却率">
          <a:extLst>
            <a:ext uri="{FF2B5EF4-FFF2-40B4-BE49-F238E27FC236}">
              <a16:creationId xmlns:a16="http://schemas.microsoft.com/office/drawing/2014/main" id="{319FAB57-09DE-4684-83B2-2031FB287FC7}"/>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266" name="フローチャート: 判断 265">
          <a:extLst>
            <a:ext uri="{FF2B5EF4-FFF2-40B4-BE49-F238E27FC236}">
              <a16:creationId xmlns:a16="http://schemas.microsoft.com/office/drawing/2014/main" id="{9207B6A4-E1D9-4C59-AE05-21D333D305AC}"/>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267" name="n_3aveValue【福祉施設】&#10;有形固定資産減価償却率">
          <a:extLst>
            <a:ext uri="{FF2B5EF4-FFF2-40B4-BE49-F238E27FC236}">
              <a16:creationId xmlns:a16="http://schemas.microsoft.com/office/drawing/2014/main" id="{357C86E6-228B-4643-A01E-8B50FE64A901}"/>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46858AEA-C09E-4AC3-9C92-C4D70E720F6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AE1C1F51-62C1-4A60-A6CD-C4005B7C17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54A17DFE-AA1C-4DC8-8194-E48B273262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812D8753-7244-458C-8594-FA72792244B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1E56B6F3-9AD5-4D94-9322-E2C01EFEC2E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73" name="楕円 272">
          <a:extLst>
            <a:ext uri="{FF2B5EF4-FFF2-40B4-BE49-F238E27FC236}">
              <a16:creationId xmlns:a16="http://schemas.microsoft.com/office/drawing/2014/main" id="{2146A127-B0E8-4875-A022-286CBB27FF4C}"/>
            </a:ext>
          </a:extLst>
        </xdr:cNvPr>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38736</xdr:rowOff>
    </xdr:from>
    <xdr:to>
      <xdr:col>15</xdr:col>
      <xdr:colOff>101600</xdr:colOff>
      <xdr:row>81</xdr:row>
      <xdr:rowOff>140336</xdr:rowOff>
    </xdr:to>
    <xdr:sp macro="" textlink="">
      <xdr:nvSpPr>
        <xdr:cNvPr id="274" name="楕円 273">
          <a:extLst>
            <a:ext uri="{FF2B5EF4-FFF2-40B4-BE49-F238E27FC236}">
              <a16:creationId xmlns:a16="http://schemas.microsoft.com/office/drawing/2014/main" id="{5E2940F2-5AB1-46EE-A556-F42D34714602}"/>
            </a:ext>
          </a:extLst>
        </xdr:cNvPr>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89536</xdr:rowOff>
    </xdr:to>
    <xdr:cxnSp macro="">
      <xdr:nvCxnSpPr>
        <xdr:cNvPr id="275" name="直線コネクタ 274">
          <a:extLst>
            <a:ext uri="{FF2B5EF4-FFF2-40B4-BE49-F238E27FC236}">
              <a16:creationId xmlns:a16="http://schemas.microsoft.com/office/drawing/2014/main" id="{4526A544-77F3-4B2D-8F29-6334254A220C}"/>
            </a:ext>
          </a:extLst>
        </xdr:cNvPr>
        <xdr:cNvCxnSpPr/>
      </xdr:nvCxnSpPr>
      <xdr:spPr>
        <a:xfrm flipV="1">
          <a:off x="2908300" y="139484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65405</xdr:rowOff>
    </xdr:from>
    <xdr:to>
      <xdr:col>10</xdr:col>
      <xdr:colOff>165100</xdr:colOff>
      <xdr:row>81</xdr:row>
      <xdr:rowOff>167005</xdr:rowOff>
    </xdr:to>
    <xdr:sp macro="" textlink="">
      <xdr:nvSpPr>
        <xdr:cNvPr id="276" name="楕円 275">
          <a:extLst>
            <a:ext uri="{FF2B5EF4-FFF2-40B4-BE49-F238E27FC236}">
              <a16:creationId xmlns:a16="http://schemas.microsoft.com/office/drawing/2014/main" id="{1A38AC33-AC37-49E0-B34E-D3BEBE509E27}"/>
            </a:ext>
          </a:extLst>
        </xdr:cNvPr>
        <xdr:cNvSpPr/>
      </xdr:nvSpPr>
      <xdr:spPr>
        <a:xfrm>
          <a:off x="1968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116205</xdr:rowOff>
    </xdr:to>
    <xdr:cxnSp macro="">
      <xdr:nvCxnSpPr>
        <xdr:cNvPr id="277" name="直線コネクタ 276">
          <a:extLst>
            <a:ext uri="{FF2B5EF4-FFF2-40B4-BE49-F238E27FC236}">
              <a16:creationId xmlns:a16="http://schemas.microsoft.com/office/drawing/2014/main" id="{7BD81C16-FA0A-430C-BD21-5F83D96C3013}"/>
            </a:ext>
          </a:extLst>
        </xdr:cNvPr>
        <xdr:cNvCxnSpPr/>
      </xdr:nvCxnSpPr>
      <xdr:spPr>
        <a:xfrm flipV="1">
          <a:off x="2019300" y="139769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278" name="n_1mainValue【福祉施設】&#10;有形固定資産減価償却率">
          <a:extLst>
            <a:ext uri="{FF2B5EF4-FFF2-40B4-BE49-F238E27FC236}">
              <a16:creationId xmlns:a16="http://schemas.microsoft.com/office/drawing/2014/main" id="{D94A69AA-2141-4280-824E-F55361244303}"/>
            </a:ext>
          </a:extLst>
        </xdr:cNvPr>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279" name="n_2mainValue【福祉施設】&#10;有形固定資産減価償却率">
          <a:extLst>
            <a:ext uri="{FF2B5EF4-FFF2-40B4-BE49-F238E27FC236}">
              <a16:creationId xmlns:a16="http://schemas.microsoft.com/office/drawing/2014/main" id="{CA8F3BC7-7E78-454B-9F6B-650F60D6394F}"/>
            </a:ext>
          </a:extLst>
        </xdr:cNvPr>
        <xdr:cNvSpPr txBox="1"/>
      </xdr:nvSpPr>
      <xdr:spPr>
        <a:xfrm>
          <a:off x="2705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12082</xdr:rowOff>
    </xdr:from>
    <xdr:ext cx="405111" cy="259045"/>
    <xdr:sp macro="" textlink="">
      <xdr:nvSpPr>
        <xdr:cNvPr id="280" name="n_3mainValue【福祉施設】&#10;有形固定資産減価償却率">
          <a:extLst>
            <a:ext uri="{FF2B5EF4-FFF2-40B4-BE49-F238E27FC236}">
              <a16:creationId xmlns:a16="http://schemas.microsoft.com/office/drawing/2014/main" id="{54F2BA4D-9953-4F46-863E-CFE903C95C55}"/>
            </a:ext>
          </a:extLst>
        </xdr:cNvPr>
        <xdr:cNvSpPr txBox="1"/>
      </xdr:nvSpPr>
      <xdr:spPr>
        <a:xfrm>
          <a:off x="1816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AB5475C4-144C-4E1C-AB2E-5803C18ACB4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F5CFE712-A1CE-44BE-B112-0FDA84F243E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7D5A9428-1055-40C5-969C-12CCE38766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1E4D6D72-0231-40F0-A659-1071F1A982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F4453DB2-42CB-4026-9AD0-1F4CD564A10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EC3E78B2-0236-426C-A032-85A14CA0863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37197725-2E72-47AE-BCE4-4DFECCE7628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BB8E6AF2-8168-4449-88B1-D762EBD7F2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0725E1D6-9238-4D24-B235-176F4FE0702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B99537E1-6053-4FE4-BED3-DF838330717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a:extLst>
            <a:ext uri="{FF2B5EF4-FFF2-40B4-BE49-F238E27FC236}">
              <a16:creationId xmlns:a16="http://schemas.microsoft.com/office/drawing/2014/main" id="{2CAEC0C8-0FBB-4681-AC22-3E0F5E01F4C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a:extLst>
            <a:ext uri="{FF2B5EF4-FFF2-40B4-BE49-F238E27FC236}">
              <a16:creationId xmlns:a16="http://schemas.microsoft.com/office/drawing/2014/main" id="{D54ECDD9-A2FB-40E5-8D81-EE94CFC7EC8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a:extLst>
            <a:ext uri="{FF2B5EF4-FFF2-40B4-BE49-F238E27FC236}">
              <a16:creationId xmlns:a16="http://schemas.microsoft.com/office/drawing/2014/main" id="{7D513C60-8699-4882-A208-886559353E7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a:extLst>
            <a:ext uri="{FF2B5EF4-FFF2-40B4-BE49-F238E27FC236}">
              <a16:creationId xmlns:a16="http://schemas.microsoft.com/office/drawing/2014/main" id="{FE8E2F12-3580-431A-9C16-DDF833409F8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a:extLst>
            <a:ext uri="{FF2B5EF4-FFF2-40B4-BE49-F238E27FC236}">
              <a16:creationId xmlns:a16="http://schemas.microsoft.com/office/drawing/2014/main" id="{82E375F3-D625-47E1-9A47-A495D0C65CC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a:extLst>
            <a:ext uri="{FF2B5EF4-FFF2-40B4-BE49-F238E27FC236}">
              <a16:creationId xmlns:a16="http://schemas.microsoft.com/office/drawing/2014/main" id="{242B4F6B-3991-4571-9B0F-B5BEE6E800D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a:extLst>
            <a:ext uri="{FF2B5EF4-FFF2-40B4-BE49-F238E27FC236}">
              <a16:creationId xmlns:a16="http://schemas.microsoft.com/office/drawing/2014/main" id="{8BEDD36B-254B-41A9-B933-E0FA061CA2C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a:extLst>
            <a:ext uri="{FF2B5EF4-FFF2-40B4-BE49-F238E27FC236}">
              <a16:creationId xmlns:a16="http://schemas.microsoft.com/office/drawing/2014/main" id="{DAF528FE-8368-472B-A30F-660913E4ECA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a:extLst>
            <a:ext uri="{FF2B5EF4-FFF2-40B4-BE49-F238E27FC236}">
              <a16:creationId xmlns:a16="http://schemas.microsoft.com/office/drawing/2014/main" id="{952FED50-A2FF-466E-9AFD-E65A3DB98A0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a:extLst>
            <a:ext uri="{FF2B5EF4-FFF2-40B4-BE49-F238E27FC236}">
              <a16:creationId xmlns:a16="http://schemas.microsoft.com/office/drawing/2014/main" id="{2639321E-134C-4F53-8617-3CDF28AB069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a:extLst>
            <a:ext uri="{FF2B5EF4-FFF2-40B4-BE49-F238E27FC236}">
              <a16:creationId xmlns:a16="http://schemas.microsoft.com/office/drawing/2014/main" id="{2541ACFB-4E8B-488B-994B-DAEA6E9C97C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a:extLst>
            <a:ext uri="{FF2B5EF4-FFF2-40B4-BE49-F238E27FC236}">
              <a16:creationId xmlns:a16="http://schemas.microsoft.com/office/drawing/2014/main" id="{9E80D1CB-64B5-4AC4-B154-8CD85EB1FB6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0343146F-169E-4FD6-AF13-14970E60C18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060DE369-51FA-4A95-BE35-D6E1494D7A7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id="{E0446EFD-6E9B-434C-B758-8C23A169F69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06" name="直線コネクタ 305">
          <a:extLst>
            <a:ext uri="{FF2B5EF4-FFF2-40B4-BE49-F238E27FC236}">
              <a16:creationId xmlns:a16="http://schemas.microsoft.com/office/drawing/2014/main" id="{D5C66651-13DC-41DE-BA72-3C2FB0C357BD}"/>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07" name="【福祉施設】&#10;一人当たり面積最小値テキスト">
          <a:extLst>
            <a:ext uri="{FF2B5EF4-FFF2-40B4-BE49-F238E27FC236}">
              <a16:creationId xmlns:a16="http://schemas.microsoft.com/office/drawing/2014/main" id="{479FB5FB-0809-4677-BA21-9B1DCC1EA8F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08" name="直線コネクタ 307">
          <a:extLst>
            <a:ext uri="{FF2B5EF4-FFF2-40B4-BE49-F238E27FC236}">
              <a16:creationId xmlns:a16="http://schemas.microsoft.com/office/drawing/2014/main" id="{E6ED5443-E173-4DA0-B1D1-D944FC8ACD6F}"/>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09" name="【福祉施設】&#10;一人当たり面積最大値テキスト">
          <a:extLst>
            <a:ext uri="{FF2B5EF4-FFF2-40B4-BE49-F238E27FC236}">
              <a16:creationId xmlns:a16="http://schemas.microsoft.com/office/drawing/2014/main" id="{3FE452E6-2F7B-474D-B22A-43E4B0AB3EEB}"/>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10" name="直線コネクタ 309">
          <a:extLst>
            <a:ext uri="{FF2B5EF4-FFF2-40B4-BE49-F238E27FC236}">
              <a16:creationId xmlns:a16="http://schemas.microsoft.com/office/drawing/2014/main" id="{F0C943E3-8307-4483-8821-074D879DDFC3}"/>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311" name="【福祉施設】&#10;一人当たり面積平均値テキスト">
          <a:extLst>
            <a:ext uri="{FF2B5EF4-FFF2-40B4-BE49-F238E27FC236}">
              <a16:creationId xmlns:a16="http://schemas.microsoft.com/office/drawing/2014/main" id="{710B8769-E037-4142-9754-7B372B165502}"/>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12" name="フローチャート: 判断 311">
          <a:extLst>
            <a:ext uri="{FF2B5EF4-FFF2-40B4-BE49-F238E27FC236}">
              <a16:creationId xmlns:a16="http://schemas.microsoft.com/office/drawing/2014/main" id="{B2200AF0-E1FA-4F41-A2FD-E247E1B9CB3C}"/>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13" name="フローチャート: 判断 312">
          <a:extLst>
            <a:ext uri="{FF2B5EF4-FFF2-40B4-BE49-F238E27FC236}">
              <a16:creationId xmlns:a16="http://schemas.microsoft.com/office/drawing/2014/main" id="{1DAAA624-875C-4DCA-AFCD-17B9DABE5CB4}"/>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314" name="n_1aveValue【福祉施設】&#10;一人当たり面積">
          <a:extLst>
            <a:ext uri="{FF2B5EF4-FFF2-40B4-BE49-F238E27FC236}">
              <a16:creationId xmlns:a16="http://schemas.microsoft.com/office/drawing/2014/main" id="{E672DEB0-D880-47B8-A3BC-5DCDD46E7FF6}"/>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315" name="フローチャート: 判断 314">
          <a:extLst>
            <a:ext uri="{FF2B5EF4-FFF2-40B4-BE49-F238E27FC236}">
              <a16:creationId xmlns:a16="http://schemas.microsoft.com/office/drawing/2014/main" id="{D9C0353A-D005-45B5-9E6E-E06CC1ECF7AC}"/>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316" name="n_2aveValue【福祉施設】&#10;一人当たり面積">
          <a:extLst>
            <a:ext uri="{FF2B5EF4-FFF2-40B4-BE49-F238E27FC236}">
              <a16:creationId xmlns:a16="http://schemas.microsoft.com/office/drawing/2014/main" id="{1140D384-AA6A-4BB5-BCBE-155CCDA487A7}"/>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317" name="フローチャート: 判断 316">
          <a:extLst>
            <a:ext uri="{FF2B5EF4-FFF2-40B4-BE49-F238E27FC236}">
              <a16:creationId xmlns:a16="http://schemas.microsoft.com/office/drawing/2014/main" id="{9E609D9C-B7F4-4035-93FD-12B243E91264}"/>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318" name="n_3aveValue【福祉施設】&#10;一人当たり面積">
          <a:extLst>
            <a:ext uri="{FF2B5EF4-FFF2-40B4-BE49-F238E27FC236}">
              <a16:creationId xmlns:a16="http://schemas.microsoft.com/office/drawing/2014/main" id="{6F22FFB5-5176-4F96-893A-1884180EC210}"/>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22B2D341-3023-4903-AC80-ED0536D03A2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B1B5278A-8615-47F4-A220-0BF08F0E82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2F48FEF8-F75C-4440-95AC-162FEA2A78E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C9640636-780A-4870-8687-AD20EE87C93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57924A5F-35EE-45C8-B97B-90FB3724283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31060</xdr:rowOff>
    </xdr:from>
    <xdr:to>
      <xdr:col>50</xdr:col>
      <xdr:colOff>165100</xdr:colOff>
      <xdr:row>85</xdr:row>
      <xdr:rowOff>132660</xdr:rowOff>
    </xdr:to>
    <xdr:sp macro="" textlink="">
      <xdr:nvSpPr>
        <xdr:cNvPr id="324" name="楕円 323">
          <a:extLst>
            <a:ext uri="{FF2B5EF4-FFF2-40B4-BE49-F238E27FC236}">
              <a16:creationId xmlns:a16="http://schemas.microsoft.com/office/drawing/2014/main" id="{94C6DCCA-7248-4F0D-8101-685A791AA019}"/>
            </a:ext>
          </a:extLst>
        </xdr:cNvPr>
        <xdr:cNvSpPr/>
      </xdr:nvSpPr>
      <xdr:spPr>
        <a:xfrm>
          <a:off x="9588500" y="146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38246</xdr:rowOff>
    </xdr:from>
    <xdr:to>
      <xdr:col>46</xdr:col>
      <xdr:colOff>38100</xdr:colOff>
      <xdr:row>85</xdr:row>
      <xdr:rowOff>139846</xdr:rowOff>
    </xdr:to>
    <xdr:sp macro="" textlink="">
      <xdr:nvSpPr>
        <xdr:cNvPr id="325" name="楕円 324">
          <a:extLst>
            <a:ext uri="{FF2B5EF4-FFF2-40B4-BE49-F238E27FC236}">
              <a16:creationId xmlns:a16="http://schemas.microsoft.com/office/drawing/2014/main" id="{D06CA8B2-DBF6-488C-8641-C93D3A04A194}"/>
            </a:ext>
          </a:extLst>
        </xdr:cNvPr>
        <xdr:cNvSpPr/>
      </xdr:nvSpPr>
      <xdr:spPr>
        <a:xfrm>
          <a:off x="8699500" y="1461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81860</xdr:rowOff>
    </xdr:from>
    <xdr:to>
      <xdr:col>50</xdr:col>
      <xdr:colOff>114300</xdr:colOff>
      <xdr:row>85</xdr:row>
      <xdr:rowOff>89046</xdr:rowOff>
    </xdr:to>
    <xdr:cxnSp macro="">
      <xdr:nvCxnSpPr>
        <xdr:cNvPr id="326" name="直線コネクタ 325">
          <a:extLst>
            <a:ext uri="{FF2B5EF4-FFF2-40B4-BE49-F238E27FC236}">
              <a16:creationId xmlns:a16="http://schemas.microsoft.com/office/drawing/2014/main" id="{19368B9E-E46F-439C-B541-4D2C0AD92AAC}"/>
            </a:ext>
          </a:extLst>
        </xdr:cNvPr>
        <xdr:cNvCxnSpPr/>
      </xdr:nvCxnSpPr>
      <xdr:spPr>
        <a:xfrm flipV="1">
          <a:off x="8750300" y="14655110"/>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42818</xdr:rowOff>
    </xdr:from>
    <xdr:to>
      <xdr:col>41</xdr:col>
      <xdr:colOff>101600</xdr:colOff>
      <xdr:row>85</xdr:row>
      <xdr:rowOff>144418</xdr:rowOff>
    </xdr:to>
    <xdr:sp macro="" textlink="">
      <xdr:nvSpPr>
        <xdr:cNvPr id="327" name="楕円 326">
          <a:extLst>
            <a:ext uri="{FF2B5EF4-FFF2-40B4-BE49-F238E27FC236}">
              <a16:creationId xmlns:a16="http://schemas.microsoft.com/office/drawing/2014/main" id="{EB9603C3-5114-4200-B15B-865A9416B3E5}"/>
            </a:ext>
          </a:extLst>
        </xdr:cNvPr>
        <xdr:cNvSpPr/>
      </xdr:nvSpPr>
      <xdr:spPr>
        <a:xfrm>
          <a:off x="78105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89046</xdr:rowOff>
    </xdr:from>
    <xdr:to>
      <xdr:col>45</xdr:col>
      <xdr:colOff>177800</xdr:colOff>
      <xdr:row>85</xdr:row>
      <xdr:rowOff>93618</xdr:rowOff>
    </xdr:to>
    <xdr:cxnSp macro="">
      <xdr:nvCxnSpPr>
        <xdr:cNvPr id="328" name="直線コネクタ 327">
          <a:extLst>
            <a:ext uri="{FF2B5EF4-FFF2-40B4-BE49-F238E27FC236}">
              <a16:creationId xmlns:a16="http://schemas.microsoft.com/office/drawing/2014/main" id="{6DF3FB27-F615-42EA-B09F-9C147E71DFBF}"/>
            </a:ext>
          </a:extLst>
        </xdr:cNvPr>
        <xdr:cNvCxnSpPr/>
      </xdr:nvCxnSpPr>
      <xdr:spPr>
        <a:xfrm flipV="1">
          <a:off x="7861300" y="14662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123787</xdr:rowOff>
    </xdr:from>
    <xdr:ext cx="469744" cy="259045"/>
    <xdr:sp macro="" textlink="">
      <xdr:nvSpPr>
        <xdr:cNvPr id="329" name="n_1mainValue【福祉施設】&#10;一人当たり面積">
          <a:extLst>
            <a:ext uri="{FF2B5EF4-FFF2-40B4-BE49-F238E27FC236}">
              <a16:creationId xmlns:a16="http://schemas.microsoft.com/office/drawing/2014/main" id="{259B452C-228A-49C7-B2B2-E037C57B61E6}"/>
            </a:ext>
          </a:extLst>
        </xdr:cNvPr>
        <xdr:cNvSpPr txBox="1"/>
      </xdr:nvSpPr>
      <xdr:spPr>
        <a:xfrm>
          <a:off x="9391727" y="1469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130973</xdr:rowOff>
    </xdr:from>
    <xdr:ext cx="469744" cy="259045"/>
    <xdr:sp macro="" textlink="">
      <xdr:nvSpPr>
        <xdr:cNvPr id="330" name="n_2mainValue【福祉施設】&#10;一人当たり面積">
          <a:extLst>
            <a:ext uri="{FF2B5EF4-FFF2-40B4-BE49-F238E27FC236}">
              <a16:creationId xmlns:a16="http://schemas.microsoft.com/office/drawing/2014/main" id="{E0B4D4AC-E93C-4FC6-B7F0-04B236C23B3E}"/>
            </a:ext>
          </a:extLst>
        </xdr:cNvPr>
        <xdr:cNvSpPr txBox="1"/>
      </xdr:nvSpPr>
      <xdr:spPr>
        <a:xfrm>
          <a:off x="8515427" y="147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135545</xdr:rowOff>
    </xdr:from>
    <xdr:ext cx="469744" cy="259045"/>
    <xdr:sp macro="" textlink="">
      <xdr:nvSpPr>
        <xdr:cNvPr id="331" name="n_3mainValue【福祉施設】&#10;一人当たり面積">
          <a:extLst>
            <a:ext uri="{FF2B5EF4-FFF2-40B4-BE49-F238E27FC236}">
              <a16:creationId xmlns:a16="http://schemas.microsoft.com/office/drawing/2014/main" id="{22BA8273-F78F-43D4-A992-24B862A06D18}"/>
            </a:ext>
          </a:extLst>
        </xdr:cNvPr>
        <xdr:cNvSpPr txBox="1"/>
      </xdr:nvSpPr>
      <xdr:spPr>
        <a:xfrm>
          <a:off x="7626427" y="147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2031F072-F284-4A49-BC02-DC22FFDD8FF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32F665A7-92B5-47D8-A4A5-CB80AF49DA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B24A05E0-ABD4-4719-A698-74ADC2E7F1A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5C4CF942-1ABF-42D0-9B9A-D86280ED23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1237CC92-8F25-4681-B5BB-0CE2DB4482E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027BE7E6-3B2A-4DD1-B3EA-229F7E1F1AD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12ECC4A0-50D3-4AD8-A338-CA37D2EEC5F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7DE85485-8268-4DF4-A671-AB47DC95A85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A1CAD936-B0AF-4D50-915A-1C4A89CD07D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F423328D-3746-41DD-99A4-728FC40D7DA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6CC82200-856C-4D69-B6CA-3D8F395069F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8F2FF4BB-5046-4784-998C-6772723B8F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AB0426C7-E408-471C-AAA9-779B193CBE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254DCF0C-90C7-4769-B082-0C5B1C6B06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D7FFDBF2-6AE6-4360-8FAC-5C4C5E94B98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165BF762-28B0-4FA3-9758-8F3303203EF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id="{B53D3AC2-BA47-4BF8-A14E-6B641B49217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id="{068704BD-68C6-42C0-AF36-44B0725CFC3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id="{0C8EE615-4920-497B-B615-4EBEFC59AF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id="{2FA94C7E-ED60-4FA5-B795-E944153727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id="{96E372AB-BEB3-44B5-B773-5112AD84D7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id="{CAB81400-8A5E-4453-BB75-B92192E5FB4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id="{AEDB99AA-9DD3-4F92-84E6-E90A1A92C37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id="{1F0F35E7-AD2D-4CE4-939A-78F3D18CCAC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a:extLst>
            <a:ext uri="{FF2B5EF4-FFF2-40B4-BE49-F238E27FC236}">
              <a16:creationId xmlns:a16="http://schemas.microsoft.com/office/drawing/2014/main" id="{50A69782-2E55-4C7F-8BF0-85D4681238C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a:extLst>
            <a:ext uri="{FF2B5EF4-FFF2-40B4-BE49-F238E27FC236}">
              <a16:creationId xmlns:a16="http://schemas.microsoft.com/office/drawing/2014/main" id="{603D1FD0-1AD2-4DAE-913D-0C09074AD4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a:extLst>
            <a:ext uri="{FF2B5EF4-FFF2-40B4-BE49-F238E27FC236}">
              <a16:creationId xmlns:a16="http://schemas.microsoft.com/office/drawing/2014/main" id="{EF6DB5AE-9F8E-4DED-BD24-B4F4B649D83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59" name="テキスト ボックス 358">
          <a:extLst>
            <a:ext uri="{FF2B5EF4-FFF2-40B4-BE49-F238E27FC236}">
              <a16:creationId xmlns:a16="http://schemas.microsoft.com/office/drawing/2014/main" id="{5DB9835A-C65A-4616-A7E6-FD6D31A74AA7}"/>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a:extLst>
            <a:ext uri="{FF2B5EF4-FFF2-40B4-BE49-F238E27FC236}">
              <a16:creationId xmlns:a16="http://schemas.microsoft.com/office/drawing/2014/main" id="{6D612212-27F6-42A9-8777-5CA955E069C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a:extLst>
            <a:ext uri="{FF2B5EF4-FFF2-40B4-BE49-F238E27FC236}">
              <a16:creationId xmlns:a16="http://schemas.microsoft.com/office/drawing/2014/main" id="{340B49A6-E00E-4178-AD61-EE711DE3EE2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6FA11602-E73E-47EF-A06B-A191CE27A8F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9B92F480-6D94-44F0-B38A-20607727C6B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a:extLst>
            <a:ext uri="{FF2B5EF4-FFF2-40B4-BE49-F238E27FC236}">
              <a16:creationId xmlns:a16="http://schemas.microsoft.com/office/drawing/2014/main" id="{F7E18791-331E-4C9F-92F2-A1B13D619CF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a:extLst>
            <a:ext uri="{FF2B5EF4-FFF2-40B4-BE49-F238E27FC236}">
              <a16:creationId xmlns:a16="http://schemas.microsoft.com/office/drawing/2014/main" id="{FEF3ADB3-557A-4786-8EEF-47C1D6A16B8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a:extLst>
            <a:ext uri="{FF2B5EF4-FFF2-40B4-BE49-F238E27FC236}">
              <a16:creationId xmlns:a16="http://schemas.microsoft.com/office/drawing/2014/main" id="{8A18B38B-BCAF-4157-AAB3-F5E38FD07E4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a:extLst>
            <a:ext uri="{FF2B5EF4-FFF2-40B4-BE49-F238E27FC236}">
              <a16:creationId xmlns:a16="http://schemas.microsoft.com/office/drawing/2014/main" id="{5FAD7035-400A-466D-9FCB-70E31256A3C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EFED2331-F179-41AA-B3DB-A1CCF51006D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558B5CF5-4F85-48CA-B765-D1B2EBAC432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a:extLst>
            <a:ext uri="{FF2B5EF4-FFF2-40B4-BE49-F238E27FC236}">
              <a16:creationId xmlns:a16="http://schemas.microsoft.com/office/drawing/2014/main" id="{0B892DFA-45FA-4341-B92F-FBA182E6EBD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71" name="直線コネクタ 370">
          <a:extLst>
            <a:ext uri="{FF2B5EF4-FFF2-40B4-BE49-F238E27FC236}">
              <a16:creationId xmlns:a16="http://schemas.microsoft.com/office/drawing/2014/main" id="{604D3B1E-ABD1-444E-A610-5C70266F2017}"/>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72" name="【一般廃棄物処理施設】&#10;有形固定資産減価償却率最小値テキスト">
          <a:extLst>
            <a:ext uri="{FF2B5EF4-FFF2-40B4-BE49-F238E27FC236}">
              <a16:creationId xmlns:a16="http://schemas.microsoft.com/office/drawing/2014/main" id="{FA1FAFA4-EF3A-4935-ADA0-3AC1C77717EA}"/>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3" name="直線コネクタ 372">
          <a:extLst>
            <a:ext uri="{FF2B5EF4-FFF2-40B4-BE49-F238E27FC236}">
              <a16:creationId xmlns:a16="http://schemas.microsoft.com/office/drawing/2014/main" id="{C69798E2-8641-4252-8644-50C7E207D5C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74" name="【一般廃棄物処理施設】&#10;有形固定資産減価償却率最大値テキスト">
          <a:extLst>
            <a:ext uri="{FF2B5EF4-FFF2-40B4-BE49-F238E27FC236}">
              <a16:creationId xmlns:a16="http://schemas.microsoft.com/office/drawing/2014/main" id="{EB72FE1D-CFAE-44CB-919D-2224327375B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75" name="直線コネクタ 374">
          <a:extLst>
            <a:ext uri="{FF2B5EF4-FFF2-40B4-BE49-F238E27FC236}">
              <a16:creationId xmlns:a16="http://schemas.microsoft.com/office/drawing/2014/main" id="{C67B5B7D-59EF-4C8D-9B1B-7FE8DE08A67F}"/>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76" name="【一般廃棄物処理施設】&#10;有形固定資産減価償却率平均値テキスト">
          <a:extLst>
            <a:ext uri="{FF2B5EF4-FFF2-40B4-BE49-F238E27FC236}">
              <a16:creationId xmlns:a16="http://schemas.microsoft.com/office/drawing/2014/main" id="{C549BA09-98C8-4177-B8A8-6BA107F25009}"/>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77" name="フローチャート: 判断 376">
          <a:extLst>
            <a:ext uri="{FF2B5EF4-FFF2-40B4-BE49-F238E27FC236}">
              <a16:creationId xmlns:a16="http://schemas.microsoft.com/office/drawing/2014/main" id="{9AC30C6D-FBD2-4480-B731-86EF4C8AF80B}"/>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8" name="フローチャート: 判断 377">
          <a:extLst>
            <a:ext uri="{FF2B5EF4-FFF2-40B4-BE49-F238E27FC236}">
              <a16:creationId xmlns:a16="http://schemas.microsoft.com/office/drawing/2014/main" id="{19D44B3D-509F-43DA-A7B1-271681C40D1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79" name="n_1aveValue【一般廃棄物処理施設】&#10;有形固定資産減価償却率">
          <a:extLst>
            <a:ext uri="{FF2B5EF4-FFF2-40B4-BE49-F238E27FC236}">
              <a16:creationId xmlns:a16="http://schemas.microsoft.com/office/drawing/2014/main" id="{6C4B26E2-111F-4CDE-B8BB-9CB92C39C5A1}"/>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80" name="フローチャート: 判断 379">
          <a:extLst>
            <a:ext uri="{FF2B5EF4-FFF2-40B4-BE49-F238E27FC236}">
              <a16:creationId xmlns:a16="http://schemas.microsoft.com/office/drawing/2014/main" id="{D2DC8718-2514-42C6-A8D0-0B26A8A84AA9}"/>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381" name="n_2aveValue【一般廃棄物処理施設】&#10;有形固定資産減価償却率">
          <a:extLst>
            <a:ext uri="{FF2B5EF4-FFF2-40B4-BE49-F238E27FC236}">
              <a16:creationId xmlns:a16="http://schemas.microsoft.com/office/drawing/2014/main" id="{E979044E-67C2-4107-93B3-67614CEE5397}"/>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82" name="フローチャート: 判断 381">
          <a:extLst>
            <a:ext uri="{FF2B5EF4-FFF2-40B4-BE49-F238E27FC236}">
              <a16:creationId xmlns:a16="http://schemas.microsoft.com/office/drawing/2014/main" id="{29CE410A-D5E3-47CC-B2B6-D7BC936B4E74}"/>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383" name="n_3aveValue【一般廃棄物処理施設】&#10;有形固定資産減価償却率">
          <a:extLst>
            <a:ext uri="{FF2B5EF4-FFF2-40B4-BE49-F238E27FC236}">
              <a16:creationId xmlns:a16="http://schemas.microsoft.com/office/drawing/2014/main" id="{3BCEC213-7716-4640-808B-7D8338567D19}"/>
            </a:ext>
          </a:extLst>
        </xdr:cNvPr>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664264BF-6A38-41A4-8E58-1A063B80C63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200705AB-F082-41D9-96EC-015824136EB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46F57B9D-0321-40D6-9C82-E8BB6AFAC5D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28C4B2AE-2E00-4724-8238-DDEED9CED89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76458A7D-2539-4EFF-BF7D-2F1E4289717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0</xdr:rowOff>
    </xdr:from>
    <xdr:to>
      <xdr:col>81</xdr:col>
      <xdr:colOff>101600</xdr:colOff>
      <xdr:row>37</xdr:row>
      <xdr:rowOff>101600</xdr:rowOff>
    </xdr:to>
    <xdr:sp macro="" textlink="">
      <xdr:nvSpPr>
        <xdr:cNvPr id="389" name="楕円 388">
          <a:extLst>
            <a:ext uri="{FF2B5EF4-FFF2-40B4-BE49-F238E27FC236}">
              <a16:creationId xmlns:a16="http://schemas.microsoft.com/office/drawing/2014/main" id="{ABFA0883-689F-4CD2-9B0C-52658DE43894}"/>
            </a:ext>
          </a:extLst>
        </xdr:cNvPr>
        <xdr:cNvSpPr/>
      </xdr:nvSpPr>
      <xdr:spPr>
        <a:xfrm>
          <a:off x="15430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35560</xdr:rowOff>
    </xdr:from>
    <xdr:to>
      <xdr:col>76</xdr:col>
      <xdr:colOff>165100</xdr:colOff>
      <xdr:row>37</xdr:row>
      <xdr:rowOff>137160</xdr:rowOff>
    </xdr:to>
    <xdr:sp macro="" textlink="">
      <xdr:nvSpPr>
        <xdr:cNvPr id="390" name="楕円 389">
          <a:extLst>
            <a:ext uri="{FF2B5EF4-FFF2-40B4-BE49-F238E27FC236}">
              <a16:creationId xmlns:a16="http://schemas.microsoft.com/office/drawing/2014/main" id="{E48BB22A-5C0F-4141-9165-3E21ED47D9AC}"/>
            </a:ext>
          </a:extLst>
        </xdr:cNvPr>
        <xdr:cNvSpPr/>
      </xdr:nvSpPr>
      <xdr:spPr>
        <a:xfrm>
          <a:off x="14541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50800</xdr:rowOff>
    </xdr:from>
    <xdr:to>
      <xdr:col>81</xdr:col>
      <xdr:colOff>50800</xdr:colOff>
      <xdr:row>37</xdr:row>
      <xdr:rowOff>86360</xdr:rowOff>
    </xdr:to>
    <xdr:cxnSp macro="">
      <xdr:nvCxnSpPr>
        <xdr:cNvPr id="391" name="直線コネクタ 390">
          <a:extLst>
            <a:ext uri="{FF2B5EF4-FFF2-40B4-BE49-F238E27FC236}">
              <a16:creationId xmlns:a16="http://schemas.microsoft.com/office/drawing/2014/main" id="{ED8CC88A-469A-45C2-BFFE-521EE49597A8}"/>
            </a:ext>
          </a:extLst>
        </xdr:cNvPr>
        <xdr:cNvCxnSpPr/>
      </xdr:nvCxnSpPr>
      <xdr:spPr>
        <a:xfrm flipV="1">
          <a:off x="14592300" y="639445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106680</xdr:rowOff>
    </xdr:from>
    <xdr:to>
      <xdr:col>72</xdr:col>
      <xdr:colOff>38100</xdr:colOff>
      <xdr:row>37</xdr:row>
      <xdr:rowOff>36830</xdr:rowOff>
    </xdr:to>
    <xdr:sp macro="" textlink="">
      <xdr:nvSpPr>
        <xdr:cNvPr id="392" name="楕円 391">
          <a:extLst>
            <a:ext uri="{FF2B5EF4-FFF2-40B4-BE49-F238E27FC236}">
              <a16:creationId xmlns:a16="http://schemas.microsoft.com/office/drawing/2014/main" id="{584B572E-7496-464C-986E-B7FB89244B3C}"/>
            </a:ext>
          </a:extLst>
        </xdr:cNvPr>
        <xdr:cNvSpPr/>
      </xdr:nvSpPr>
      <xdr:spPr>
        <a:xfrm>
          <a:off x="13652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157480</xdr:rowOff>
    </xdr:from>
    <xdr:to>
      <xdr:col>76</xdr:col>
      <xdr:colOff>114300</xdr:colOff>
      <xdr:row>37</xdr:row>
      <xdr:rowOff>86360</xdr:rowOff>
    </xdr:to>
    <xdr:cxnSp macro="">
      <xdr:nvCxnSpPr>
        <xdr:cNvPr id="393" name="直線コネクタ 392">
          <a:extLst>
            <a:ext uri="{FF2B5EF4-FFF2-40B4-BE49-F238E27FC236}">
              <a16:creationId xmlns:a16="http://schemas.microsoft.com/office/drawing/2014/main" id="{580139AB-B0D6-412C-9EFC-9C0D72DF7CD7}"/>
            </a:ext>
          </a:extLst>
        </xdr:cNvPr>
        <xdr:cNvCxnSpPr/>
      </xdr:nvCxnSpPr>
      <xdr:spPr>
        <a:xfrm>
          <a:off x="13703300" y="6329680"/>
          <a:ext cx="8890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118127</xdr:rowOff>
    </xdr:from>
    <xdr:ext cx="405111" cy="259045"/>
    <xdr:sp macro="" textlink="">
      <xdr:nvSpPr>
        <xdr:cNvPr id="394" name="n_1mainValue【一般廃棄物処理施設】&#10;有形固定資産減価償却率">
          <a:extLst>
            <a:ext uri="{FF2B5EF4-FFF2-40B4-BE49-F238E27FC236}">
              <a16:creationId xmlns:a16="http://schemas.microsoft.com/office/drawing/2014/main" id="{8CAF2D77-B554-4264-B362-F8C1F766C89C}"/>
            </a:ext>
          </a:extLst>
        </xdr:cNvPr>
        <xdr:cNvSpPr txBox="1"/>
      </xdr:nvSpPr>
      <xdr:spPr>
        <a:xfrm>
          <a:off x="152660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153687</xdr:rowOff>
    </xdr:from>
    <xdr:ext cx="405111" cy="259045"/>
    <xdr:sp macro="" textlink="">
      <xdr:nvSpPr>
        <xdr:cNvPr id="395" name="n_2mainValue【一般廃棄物処理施設】&#10;有形固定資産減価償却率">
          <a:extLst>
            <a:ext uri="{FF2B5EF4-FFF2-40B4-BE49-F238E27FC236}">
              <a16:creationId xmlns:a16="http://schemas.microsoft.com/office/drawing/2014/main" id="{9D5DF44B-2BB0-4905-9F41-918E54721304}"/>
            </a:ext>
          </a:extLst>
        </xdr:cNvPr>
        <xdr:cNvSpPr txBox="1"/>
      </xdr:nvSpPr>
      <xdr:spPr>
        <a:xfrm>
          <a:off x="14389744"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53357</xdr:rowOff>
    </xdr:from>
    <xdr:ext cx="405111" cy="259045"/>
    <xdr:sp macro="" textlink="">
      <xdr:nvSpPr>
        <xdr:cNvPr id="396" name="n_3mainValue【一般廃棄物処理施設】&#10;有形固定資産減価償却率">
          <a:extLst>
            <a:ext uri="{FF2B5EF4-FFF2-40B4-BE49-F238E27FC236}">
              <a16:creationId xmlns:a16="http://schemas.microsoft.com/office/drawing/2014/main" id="{1F8BE456-2C50-4A3C-B4A5-DFECC4B7A740}"/>
            </a:ext>
          </a:extLst>
        </xdr:cNvPr>
        <xdr:cNvSpPr txBox="1"/>
      </xdr:nvSpPr>
      <xdr:spPr>
        <a:xfrm>
          <a:off x="13500744" y="605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8D98C077-6D10-4751-A3E9-D56DBF49B73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D1BE8F1C-924A-41FE-B7C7-C3631D86F9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607922E6-6120-4284-83EE-81872B279C7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05B4CFE5-BE49-4D0D-BBEE-852099674C2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5619AA4F-496D-4A15-8E96-9344064A6C1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5A69D06A-E313-4C16-90CB-464B70590EE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4879140A-5EEF-4BE6-8B39-B4A11ADFA6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EA8EDE59-7CF4-4D2A-945A-6A93B1137F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6D11443D-14B0-4D8C-B0FC-399F0C1A4D9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D9A1259C-6B48-4DE1-BE09-EC5EE65CD14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7" name="直線コネクタ 406">
          <a:extLst>
            <a:ext uri="{FF2B5EF4-FFF2-40B4-BE49-F238E27FC236}">
              <a16:creationId xmlns:a16="http://schemas.microsoft.com/office/drawing/2014/main" id="{8234ED6C-084B-4449-893D-1A5C8588791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8" name="テキスト ボックス 407">
          <a:extLst>
            <a:ext uri="{FF2B5EF4-FFF2-40B4-BE49-F238E27FC236}">
              <a16:creationId xmlns:a16="http://schemas.microsoft.com/office/drawing/2014/main" id="{0ADC27D4-3803-42E5-96C4-81D37012273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9" name="直線コネクタ 408">
          <a:extLst>
            <a:ext uri="{FF2B5EF4-FFF2-40B4-BE49-F238E27FC236}">
              <a16:creationId xmlns:a16="http://schemas.microsoft.com/office/drawing/2014/main" id="{E2C63062-A62E-4FED-A1F0-9EF3D673E03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0" name="テキスト ボックス 409">
          <a:extLst>
            <a:ext uri="{FF2B5EF4-FFF2-40B4-BE49-F238E27FC236}">
              <a16:creationId xmlns:a16="http://schemas.microsoft.com/office/drawing/2014/main" id="{51DCC728-CC2E-4E96-ADCD-9327963CE6B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1" name="直線コネクタ 410">
          <a:extLst>
            <a:ext uri="{FF2B5EF4-FFF2-40B4-BE49-F238E27FC236}">
              <a16:creationId xmlns:a16="http://schemas.microsoft.com/office/drawing/2014/main" id="{553D400C-CB9F-4375-A0C3-7334F1DD2C0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2" name="テキスト ボックス 411">
          <a:extLst>
            <a:ext uri="{FF2B5EF4-FFF2-40B4-BE49-F238E27FC236}">
              <a16:creationId xmlns:a16="http://schemas.microsoft.com/office/drawing/2014/main" id="{A9479BFF-55CA-4613-8D10-BC8321FDCC7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3" name="直線コネクタ 412">
          <a:extLst>
            <a:ext uri="{FF2B5EF4-FFF2-40B4-BE49-F238E27FC236}">
              <a16:creationId xmlns:a16="http://schemas.microsoft.com/office/drawing/2014/main" id="{14E6B05F-BD9D-42CF-A0C1-60248E7F4CD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4" name="テキスト ボックス 413">
          <a:extLst>
            <a:ext uri="{FF2B5EF4-FFF2-40B4-BE49-F238E27FC236}">
              <a16:creationId xmlns:a16="http://schemas.microsoft.com/office/drawing/2014/main" id="{5553269A-8A1F-4F6F-8B3A-E70B25DD093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5" name="直線コネクタ 414">
          <a:extLst>
            <a:ext uri="{FF2B5EF4-FFF2-40B4-BE49-F238E27FC236}">
              <a16:creationId xmlns:a16="http://schemas.microsoft.com/office/drawing/2014/main" id="{286377E9-DD9F-4A97-B493-AC2BBD3B975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6" name="テキスト ボックス 415">
          <a:extLst>
            <a:ext uri="{FF2B5EF4-FFF2-40B4-BE49-F238E27FC236}">
              <a16:creationId xmlns:a16="http://schemas.microsoft.com/office/drawing/2014/main" id="{68575ECB-7DB8-4FFD-BA7A-31015C157375}"/>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90038D39-735C-4B14-872D-E593F7F47E3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8" name="テキスト ボックス 417">
          <a:extLst>
            <a:ext uri="{FF2B5EF4-FFF2-40B4-BE49-F238E27FC236}">
              <a16:creationId xmlns:a16="http://schemas.microsoft.com/office/drawing/2014/main" id="{37632B07-5ECA-450B-AA9D-5C49032D283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a:extLst>
            <a:ext uri="{FF2B5EF4-FFF2-40B4-BE49-F238E27FC236}">
              <a16:creationId xmlns:a16="http://schemas.microsoft.com/office/drawing/2014/main" id="{5B2E69E3-F141-4A5C-BB81-690C855D08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20" name="直線コネクタ 419">
          <a:extLst>
            <a:ext uri="{FF2B5EF4-FFF2-40B4-BE49-F238E27FC236}">
              <a16:creationId xmlns:a16="http://schemas.microsoft.com/office/drawing/2014/main" id="{0EA54615-3D6A-48D2-BF09-F24C319D3212}"/>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21" name="【一般廃棄物処理施設】&#10;一人当たり有形固定資産（償却資産）額最小値テキスト">
          <a:extLst>
            <a:ext uri="{FF2B5EF4-FFF2-40B4-BE49-F238E27FC236}">
              <a16:creationId xmlns:a16="http://schemas.microsoft.com/office/drawing/2014/main" id="{735B3A9F-8C58-4FBA-84D2-A7450D4D3774}"/>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22" name="直線コネクタ 421">
          <a:extLst>
            <a:ext uri="{FF2B5EF4-FFF2-40B4-BE49-F238E27FC236}">
              <a16:creationId xmlns:a16="http://schemas.microsoft.com/office/drawing/2014/main" id="{BB6163BF-B7E6-4DB1-8A1B-B72B90780EE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23" name="【一般廃棄物処理施設】&#10;一人当たり有形固定資産（償却資産）額最大値テキスト">
          <a:extLst>
            <a:ext uri="{FF2B5EF4-FFF2-40B4-BE49-F238E27FC236}">
              <a16:creationId xmlns:a16="http://schemas.microsoft.com/office/drawing/2014/main" id="{CABC7E75-72EC-4E04-B5D0-05CF7A4266E7}"/>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24" name="直線コネクタ 423">
          <a:extLst>
            <a:ext uri="{FF2B5EF4-FFF2-40B4-BE49-F238E27FC236}">
              <a16:creationId xmlns:a16="http://schemas.microsoft.com/office/drawing/2014/main" id="{97640FC9-701E-4FBB-A55D-3474065C7F76}"/>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425" name="【一般廃棄物処理施設】&#10;一人当たり有形固定資産（償却資産）額平均値テキスト">
          <a:extLst>
            <a:ext uri="{FF2B5EF4-FFF2-40B4-BE49-F238E27FC236}">
              <a16:creationId xmlns:a16="http://schemas.microsoft.com/office/drawing/2014/main" id="{FDCC366A-8E0E-40F1-886E-72373BD34B59}"/>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26" name="フローチャート: 判断 425">
          <a:extLst>
            <a:ext uri="{FF2B5EF4-FFF2-40B4-BE49-F238E27FC236}">
              <a16:creationId xmlns:a16="http://schemas.microsoft.com/office/drawing/2014/main" id="{9F7F4DAA-6B7D-4E8B-83C1-A14B6E22DE9C}"/>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27" name="フローチャート: 判断 426">
          <a:extLst>
            <a:ext uri="{FF2B5EF4-FFF2-40B4-BE49-F238E27FC236}">
              <a16:creationId xmlns:a16="http://schemas.microsoft.com/office/drawing/2014/main" id="{D8D76F88-E33B-47C9-8DCA-36C4E5FD0E47}"/>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28" name="n_1aveValue【一般廃棄物処理施設】&#10;一人当たり有形固定資産（償却資産）額">
          <a:extLst>
            <a:ext uri="{FF2B5EF4-FFF2-40B4-BE49-F238E27FC236}">
              <a16:creationId xmlns:a16="http://schemas.microsoft.com/office/drawing/2014/main" id="{57755191-DF43-45E3-A538-511BF58588E0}"/>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29" name="フローチャート: 判断 428">
          <a:extLst>
            <a:ext uri="{FF2B5EF4-FFF2-40B4-BE49-F238E27FC236}">
              <a16:creationId xmlns:a16="http://schemas.microsoft.com/office/drawing/2014/main" id="{146B3D7F-72A6-401A-B4B2-312F376055FB}"/>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30" name="n_2aveValue【一般廃棄物処理施設】&#10;一人当たり有形固定資産（償却資産）額">
          <a:extLst>
            <a:ext uri="{FF2B5EF4-FFF2-40B4-BE49-F238E27FC236}">
              <a16:creationId xmlns:a16="http://schemas.microsoft.com/office/drawing/2014/main" id="{D9CF5C0A-2A09-4D0B-9D87-EFB5113F201A}"/>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31" name="フローチャート: 判断 430">
          <a:extLst>
            <a:ext uri="{FF2B5EF4-FFF2-40B4-BE49-F238E27FC236}">
              <a16:creationId xmlns:a16="http://schemas.microsoft.com/office/drawing/2014/main" id="{C02B272A-5DD5-4E5A-87D1-F005EB4DEC15}"/>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32" name="n_3aveValue【一般廃棄物処理施設】&#10;一人当たり有形固定資産（償却資産）額">
          <a:extLst>
            <a:ext uri="{FF2B5EF4-FFF2-40B4-BE49-F238E27FC236}">
              <a16:creationId xmlns:a16="http://schemas.microsoft.com/office/drawing/2014/main" id="{1012B223-FBEB-4773-9E93-7C8492F1645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9C869E2-62AF-42C7-A7F4-505D149E58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16333FD-51B5-48DB-A5AF-46720903C36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91BECCF-30DC-4287-80BD-95C9E505EE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F872251-525F-47B2-A96D-ED481EF77F8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E2B8B52C-FF54-4453-B436-594E0CC4A9F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156221</xdr:rowOff>
    </xdr:from>
    <xdr:to>
      <xdr:col>112</xdr:col>
      <xdr:colOff>38100</xdr:colOff>
      <xdr:row>41</xdr:row>
      <xdr:rowOff>86371</xdr:rowOff>
    </xdr:to>
    <xdr:sp macro="" textlink="">
      <xdr:nvSpPr>
        <xdr:cNvPr id="438" name="楕円 437">
          <a:extLst>
            <a:ext uri="{FF2B5EF4-FFF2-40B4-BE49-F238E27FC236}">
              <a16:creationId xmlns:a16="http://schemas.microsoft.com/office/drawing/2014/main" id="{661D3C3B-BC25-42CA-B22C-1744B067E361}"/>
            </a:ext>
          </a:extLst>
        </xdr:cNvPr>
        <xdr:cNvSpPr/>
      </xdr:nvSpPr>
      <xdr:spPr>
        <a:xfrm>
          <a:off x="21272500" y="701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8254</xdr:rowOff>
    </xdr:from>
    <xdr:to>
      <xdr:col>107</xdr:col>
      <xdr:colOff>101600</xdr:colOff>
      <xdr:row>41</xdr:row>
      <xdr:rowOff>109854</xdr:rowOff>
    </xdr:to>
    <xdr:sp macro="" textlink="">
      <xdr:nvSpPr>
        <xdr:cNvPr id="439" name="楕円 438">
          <a:extLst>
            <a:ext uri="{FF2B5EF4-FFF2-40B4-BE49-F238E27FC236}">
              <a16:creationId xmlns:a16="http://schemas.microsoft.com/office/drawing/2014/main" id="{AA91C30A-F88C-488B-9B79-83C1574D2F5C}"/>
            </a:ext>
          </a:extLst>
        </xdr:cNvPr>
        <xdr:cNvSpPr/>
      </xdr:nvSpPr>
      <xdr:spPr>
        <a:xfrm>
          <a:off x="20383500" y="70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35571</xdr:rowOff>
    </xdr:from>
    <xdr:to>
      <xdr:col>111</xdr:col>
      <xdr:colOff>177800</xdr:colOff>
      <xdr:row>41</xdr:row>
      <xdr:rowOff>59054</xdr:rowOff>
    </xdr:to>
    <xdr:cxnSp macro="">
      <xdr:nvCxnSpPr>
        <xdr:cNvPr id="440" name="直線コネクタ 439">
          <a:extLst>
            <a:ext uri="{FF2B5EF4-FFF2-40B4-BE49-F238E27FC236}">
              <a16:creationId xmlns:a16="http://schemas.microsoft.com/office/drawing/2014/main" id="{CACCB196-753C-46C5-9899-377D083C15A3}"/>
            </a:ext>
          </a:extLst>
        </xdr:cNvPr>
        <xdr:cNvCxnSpPr/>
      </xdr:nvCxnSpPr>
      <xdr:spPr>
        <a:xfrm flipV="1">
          <a:off x="20434300" y="7065021"/>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30555</xdr:rowOff>
    </xdr:from>
    <xdr:to>
      <xdr:col>102</xdr:col>
      <xdr:colOff>165100</xdr:colOff>
      <xdr:row>41</xdr:row>
      <xdr:rowOff>132155</xdr:rowOff>
    </xdr:to>
    <xdr:sp macro="" textlink="">
      <xdr:nvSpPr>
        <xdr:cNvPr id="441" name="楕円 440">
          <a:extLst>
            <a:ext uri="{FF2B5EF4-FFF2-40B4-BE49-F238E27FC236}">
              <a16:creationId xmlns:a16="http://schemas.microsoft.com/office/drawing/2014/main" id="{FFC93A5C-D2F0-459A-94FD-FE95146CE058}"/>
            </a:ext>
          </a:extLst>
        </xdr:cNvPr>
        <xdr:cNvSpPr/>
      </xdr:nvSpPr>
      <xdr:spPr>
        <a:xfrm>
          <a:off x="19494500" y="70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59054</xdr:rowOff>
    </xdr:from>
    <xdr:to>
      <xdr:col>107</xdr:col>
      <xdr:colOff>50800</xdr:colOff>
      <xdr:row>41</xdr:row>
      <xdr:rowOff>81355</xdr:rowOff>
    </xdr:to>
    <xdr:cxnSp macro="">
      <xdr:nvCxnSpPr>
        <xdr:cNvPr id="442" name="直線コネクタ 441">
          <a:extLst>
            <a:ext uri="{FF2B5EF4-FFF2-40B4-BE49-F238E27FC236}">
              <a16:creationId xmlns:a16="http://schemas.microsoft.com/office/drawing/2014/main" id="{C508CC8A-B4D5-4638-8A3B-15EED0BC4BB5}"/>
            </a:ext>
          </a:extLst>
        </xdr:cNvPr>
        <xdr:cNvCxnSpPr/>
      </xdr:nvCxnSpPr>
      <xdr:spPr>
        <a:xfrm flipV="1">
          <a:off x="19545300" y="7088504"/>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77498</xdr:rowOff>
    </xdr:from>
    <xdr:ext cx="599010" cy="259045"/>
    <xdr:sp macro="" textlink="">
      <xdr:nvSpPr>
        <xdr:cNvPr id="443" name="n_1mainValue【一般廃棄物処理施設】&#10;一人当たり有形固定資産（償却資産）額">
          <a:extLst>
            <a:ext uri="{FF2B5EF4-FFF2-40B4-BE49-F238E27FC236}">
              <a16:creationId xmlns:a16="http://schemas.microsoft.com/office/drawing/2014/main" id="{67090797-4075-474F-AB2B-4709C8EB7EE7}"/>
            </a:ext>
          </a:extLst>
        </xdr:cNvPr>
        <xdr:cNvSpPr txBox="1"/>
      </xdr:nvSpPr>
      <xdr:spPr>
        <a:xfrm>
          <a:off x="21011095" y="710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100981</xdr:rowOff>
    </xdr:from>
    <xdr:ext cx="599010" cy="259045"/>
    <xdr:sp macro="" textlink="">
      <xdr:nvSpPr>
        <xdr:cNvPr id="444" name="n_2mainValue【一般廃棄物処理施設】&#10;一人当たり有形固定資産（償却資産）額">
          <a:extLst>
            <a:ext uri="{FF2B5EF4-FFF2-40B4-BE49-F238E27FC236}">
              <a16:creationId xmlns:a16="http://schemas.microsoft.com/office/drawing/2014/main" id="{36DB0E32-CD46-4A79-A724-A93235D9291E}"/>
            </a:ext>
          </a:extLst>
        </xdr:cNvPr>
        <xdr:cNvSpPr txBox="1"/>
      </xdr:nvSpPr>
      <xdr:spPr>
        <a:xfrm>
          <a:off x="20134795" y="713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123282</xdr:rowOff>
    </xdr:from>
    <xdr:ext cx="599010" cy="259045"/>
    <xdr:sp macro="" textlink="">
      <xdr:nvSpPr>
        <xdr:cNvPr id="445" name="n_3mainValue【一般廃棄物処理施設】&#10;一人当たり有形固定資産（償却資産）額">
          <a:extLst>
            <a:ext uri="{FF2B5EF4-FFF2-40B4-BE49-F238E27FC236}">
              <a16:creationId xmlns:a16="http://schemas.microsoft.com/office/drawing/2014/main" id="{F2E31739-96B7-4D05-9738-FB008A810DE2}"/>
            </a:ext>
          </a:extLst>
        </xdr:cNvPr>
        <xdr:cNvSpPr txBox="1"/>
      </xdr:nvSpPr>
      <xdr:spPr>
        <a:xfrm>
          <a:off x="19245795" y="715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3801CEFD-54B2-4DBA-8BB1-E349F21C5DE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0734EF06-3934-4879-B6E6-BF56E9FECCD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D0232A4F-D612-459E-953F-78EBB38B00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C6A4B9B6-B836-4FA3-BFB0-9232ABFA727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952C9ECB-83FF-44C0-9689-D2C991D54FC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6068BB3B-05A0-4E01-9AE7-94E41045CC4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275F6FC9-8F49-49BC-B0BE-EC0E8F8B113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FA872E63-704C-4E7B-B20F-D12ECB22BD4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a:extLst>
            <a:ext uri="{FF2B5EF4-FFF2-40B4-BE49-F238E27FC236}">
              <a16:creationId xmlns:a16="http://schemas.microsoft.com/office/drawing/2014/main" id="{CEF41EAA-D39E-4579-B672-842D02F66C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a:extLst>
            <a:ext uri="{FF2B5EF4-FFF2-40B4-BE49-F238E27FC236}">
              <a16:creationId xmlns:a16="http://schemas.microsoft.com/office/drawing/2014/main" id="{BEAEDED1-C465-4521-A87B-58705B4755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a:extLst>
            <a:ext uri="{FF2B5EF4-FFF2-40B4-BE49-F238E27FC236}">
              <a16:creationId xmlns:a16="http://schemas.microsoft.com/office/drawing/2014/main" id="{E81D74C0-7876-4F85-87E0-B53336DA83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a:extLst>
            <a:ext uri="{FF2B5EF4-FFF2-40B4-BE49-F238E27FC236}">
              <a16:creationId xmlns:a16="http://schemas.microsoft.com/office/drawing/2014/main" id="{DC322786-8800-4610-B07C-7E0656BB8E2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a:extLst>
            <a:ext uri="{FF2B5EF4-FFF2-40B4-BE49-F238E27FC236}">
              <a16:creationId xmlns:a16="http://schemas.microsoft.com/office/drawing/2014/main" id="{F8E47940-0013-435B-B943-AFD01914C14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a:extLst>
            <a:ext uri="{FF2B5EF4-FFF2-40B4-BE49-F238E27FC236}">
              <a16:creationId xmlns:a16="http://schemas.microsoft.com/office/drawing/2014/main" id="{AB2F42CD-5914-4D73-9C3F-D0F99E8907D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a:extLst>
            <a:ext uri="{FF2B5EF4-FFF2-40B4-BE49-F238E27FC236}">
              <a16:creationId xmlns:a16="http://schemas.microsoft.com/office/drawing/2014/main" id="{C767FE4E-4090-4712-BAB0-D8C81D47595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a:extLst>
            <a:ext uri="{FF2B5EF4-FFF2-40B4-BE49-F238E27FC236}">
              <a16:creationId xmlns:a16="http://schemas.microsoft.com/office/drawing/2014/main" id="{BAEAB223-71F5-4329-A5EA-AFB0E0E823B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a:extLst>
            <a:ext uri="{FF2B5EF4-FFF2-40B4-BE49-F238E27FC236}">
              <a16:creationId xmlns:a16="http://schemas.microsoft.com/office/drawing/2014/main" id="{712826FB-C11A-438C-ABBB-C8D197CD34C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a:extLst>
            <a:ext uri="{FF2B5EF4-FFF2-40B4-BE49-F238E27FC236}">
              <a16:creationId xmlns:a16="http://schemas.microsoft.com/office/drawing/2014/main" id="{E2EF75A7-EA04-4271-9E8C-DA317C2A2F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a:extLst>
            <a:ext uri="{FF2B5EF4-FFF2-40B4-BE49-F238E27FC236}">
              <a16:creationId xmlns:a16="http://schemas.microsoft.com/office/drawing/2014/main" id="{5805BCBD-7153-419B-A284-F1FF15C4F0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a:extLst>
            <a:ext uri="{FF2B5EF4-FFF2-40B4-BE49-F238E27FC236}">
              <a16:creationId xmlns:a16="http://schemas.microsoft.com/office/drawing/2014/main" id="{01A06989-BEEC-461F-9F27-FC53B15826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a:extLst>
            <a:ext uri="{FF2B5EF4-FFF2-40B4-BE49-F238E27FC236}">
              <a16:creationId xmlns:a16="http://schemas.microsoft.com/office/drawing/2014/main" id="{9329703C-BC98-4F74-9B66-40EEC3520BC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a:extLst>
            <a:ext uri="{FF2B5EF4-FFF2-40B4-BE49-F238E27FC236}">
              <a16:creationId xmlns:a16="http://schemas.microsoft.com/office/drawing/2014/main" id="{42BEF859-7398-4C27-86F4-4D081857FD8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a:extLst>
            <a:ext uri="{FF2B5EF4-FFF2-40B4-BE49-F238E27FC236}">
              <a16:creationId xmlns:a16="http://schemas.microsoft.com/office/drawing/2014/main" id="{B61771A2-9FB0-4244-B0D0-412475C9980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a:extLst>
            <a:ext uri="{FF2B5EF4-FFF2-40B4-BE49-F238E27FC236}">
              <a16:creationId xmlns:a16="http://schemas.microsoft.com/office/drawing/2014/main" id="{AF7BBCDB-4C66-485B-8FB0-D2E33BF71C6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a:extLst>
            <a:ext uri="{FF2B5EF4-FFF2-40B4-BE49-F238E27FC236}">
              <a16:creationId xmlns:a16="http://schemas.microsoft.com/office/drawing/2014/main" id="{50CA639B-5966-47A1-81B7-CEBBFEC099E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a:extLst>
            <a:ext uri="{FF2B5EF4-FFF2-40B4-BE49-F238E27FC236}">
              <a16:creationId xmlns:a16="http://schemas.microsoft.com/office/drawing/2014/main" id="{FE265836-3B49-4C47-AE82-15E202A902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a:extLst>
            <a:ext uri="{FF2B5EF4-FFF2-40B4-BE49-F238E27FC236}">
              <a16:creationId xmlns:a16="http://schemas.microsoft.com/office/drawing/2014/main" id="{D4FF9CC0-3BBA-4B55-B33D-996D5309D8A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a:extLst>
            <a:ext uri="{FF2B5EF4-FFF2-40B4-BE49-F238E27FC236}">
              <a16:creationId xmlns:a16="http://schemas.microsoft.com/office/drawing/2014/main" id="{260D8862-2F5A-48DE-8F5D-B0FD8CA3288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a:extLst>
            <a:ext uri="{FF2B5EF4-FFF2-40B4-BE49-F238E27FC236}">
              <a16:creationId xmlns:a16="http://schemas.microsoft.com/office/drawing/2014/main" id="{E52A2B46-7830-4A63-B6F1-6EB36D607A7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a:extLst>
            <a:ext uri="{FF2B5EF4-FFF2-40B4-BE49-F238E27FC236}">
              <a16:creationId xmlns:a16="http://schemas.microsoft.com/office/drawing/2014/main" id="{DC1CAA27-4470-4480-84A0-954CB36DB20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a:extLst>
            <a:ext uri="{FF2B5EF4-FFF2-40B4-BE49-F238E27FC236}">
              <a16:creationId xmlns:a16="http://schemas.microsoft.com/office/drawing/2014/main" id="{1CFF1DE0-932F-4CC3-91E1-E97CDDA3A9F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a:extLst>
            <a:ext uri="{FF2B5EF4-FFF2-40B4-BE49-F238E27FC236}">
              <a16:creationId xmlns:a16="http://schemas.microsoft.com/office/drawing/2014/main" id="{D76914E8-D81D-4153-932A-2D542703813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a:extLst>
            <a:ext uri="{FF2B5EF4-FFF2-40B4-BE49-F238E27FC236}">
              <a16:creationId xmlns:a16="http://schemas.microsoft.com/office/drawing/2014/main" id="{03344033-89FA-44A9-97B7-8D62C11D27A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a:extLst>
            <a:ext uri="{FF2B5EF4-FFF2-40B4-BE49-F238E27FC236}">
              <a16:creationId xmlns:a16="http://schemas.microsoft.com/office/drawing/2014/main" id="{03934F33-9822-4694-B25A-F39FEE2A31E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a:extLst>
            <a:ext uri="{FF2B5EF4-FFF2-40B4-BE49-F238E27FC236}">
              <a16:creationId xmlns:a16="http://schemas.microsoft.com/office/drawing/2014/main" id="{43AF3B25-5C07-416F-96FB-48D29949FB5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a:extLst>
            <a:ext uri="{FF2B5EF4-FFF2-40B4-BE49-F238E27FC236}">
              <a16:creationId xmlns:a16="http://schemas.microsoft.com/office/drawing/2014/main" id="{41000CB6-8279-45E9-B686-E55661262A6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a:extLst>
            <a:ext uri="{FF2B5EF4-FFF2-40B4-BE49-F238E27FC236}">
              <a16:creationId xmlns:a16="http://schemas.microsoft.com/office/drawing/2014/main" id="{08331238-F2E4-49E9-93FF-1A02BA9C7FD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a:extLst>
            <a:ext uri="{FF2B5EF4-FFF2-40B4-BE49-F238E27FC236}">
              <a16:creationId xmlns:a16="http://schemas.microsoft.com/office/drawing/2014/main" id="{326454D8-5606-49E7-9767-B221EA116BA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a:extLst>
            <a:ext uri="{FF2B5EF4-FFF2-40B4-BE49-F238E27FC236}">
              <a16:creationId xmlns:a16="http://schemas.microsoft.com/office/drawing/2014/main" id="{19D02EA8-A3E7-4BCA-BF41-11D104144A3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a:extLst>
            <a:ext uri="{FF2B5EF4-FFF2-40B4-BE49-F238E27FC236}">
              <a16:creationId xmlns:a16="http://schemas.microsoft.com/office/drawing/2014/main" id="{EED33921-2FC6-402B-847E-5AAD413952B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a:extLst>
            <a:ext uri="{FF2B5EF4-FFF2-40B4-BE49-F238E27FC236}">
              <a16:creationId xmlns:a16="http://schemas.microsoft.com/office/drawing/2014/main" id="{5B354B26-66F6-4969-B8D4-B5B68E7929F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87" name="直線コネクタ 486">
          <a:extLst>
            <a:ext uri="{FF2B5EF4-FFF2-40B4-BE49-F238E27FC236}">
              <a16:creationId xmlns:a16="http://schemas.microsoft.com/office/drawing/2014/main" id="{8CDDF6FC-AE3A-405A-9500-32FB2B2CF027}"/>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88" name="【消防施設】&#10;有形固定資産減価償却率最小値テキスト">
          <a:extLst>
            <a:ext uri="{FF2B5EF4-FFF2-40B4-BE49-F238E27FC236}">
              <a16:creationId xmlns:a16="http://schemas.microsoft.com/office/drawing/2014/main" id="{AD4CCB1E-4FAE-4F04-A81D-25A32A593682}"/>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89" name="直線コネクタ 488">
          <a:extLst>
            <a:ext uri="{FF2B5EF4-FFF2-40B4-BE49-F238E27FC236}">
              <a16:creationId xmlns:a16="http://schemas.microsoft.com/office/drawing/2014/main" id="{2C484F7B-D0F6-4925-ABD0-82CFF174002A}"/>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0" name="【消防施設】&#10;有形固定資産減価償却率最大値テキスト">
          <a:extLst>
            <a:ext uri="{FF2B5EF4-FFF2-40B4-BE49-F238E27FC236}">
              <a16:creationId xmlns:a16="http://schemas.microsoft.com/office/drawing/2014/main" id="{43BB2C5B-2D21-4F1A-9FB8-C7464AFBE40C}"/>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1" name="直線コネクタ 490">
          <a:extLst>
            <a:ext uri="{FF2B5EF4-FFF2-40B4-BE49-F238E27FC236}">
              <a16:creationId xmlns:a16="http://schemas.microsoft.com/office/drawing/2014/main" id="{79561545-C37B-49C0-BC36-51859D3C5BF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92" name="【消防施設】&#10;有形固定資産減価償却率平均値テキスト">
          <a:extLst>
            <a:ext uri="{FF2B5EF4-FFF2-40B4-BE49-F238E27FC236}">
              <a16:creationId xmlns:a16="http://schemas.microsoft.com/office/drawing/2014/main" id="{2C78EFD9-961A-44E9-A068-52165460E433}"/>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93" name="フローチャート: 判断 492">
          <a:extLst>
            <a:ext uri="{FF2B5EF4-FFF2-40B4-BE49-F238E27FC236}">
              <a16:creationId xmlns:a16="http://schemas.microsoft.com/office/drawing/2014/main" id="{D8AE585E-75AA-40B6-82E1-AE1AE95D8E6E}"/>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94" name="フローチャート: 判断 493">
          <a:extLst>
            <a:ext uri="{FF2B5EF4-FFF2-40B4-BE49-F238E27FC236}">
              <a16:creationId xmlns:a16="http://schemas.microsoft.com/office/drawing/2014/main" id="{9BF6FF41-F7E3-40DA-95CA-504F010D6D77}"/>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95" name="n_1aveValue【消防施設】&#10;有形固定資産減価償却率">
          <a:extLst>
            <a:ext uri="{FF2B5EF4-FFF2-40B4-BE49-F238E27FC236}">
              <a16:creationId xmlns:a16="http://schemas.microsoft.com/office/drawing/2014/main" id="{7F09E9A6-190E-4957-8847-FDC143801ECE}"/>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96" name="フローチャート: 判断 495">
          <a:extLst>
            <a:ext uri="{FF2B5EF4-FFF2-40B4-BE49-F238E27FC236}">
              <a16:creationId xmlns:a16="http://schemas.microsoft.com/office/drawing/2014/main" id="{21CC3A7C-D453-4B0F-A5F9-480A73769588}"/>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97" name="n_2aveValue【消防施設】&#10;有形固定資産減価償却率">
          <a:extLst>
            <a:ext uri="{FF2B5EF4-FFF2-40B4-BE49-F238E27FC236}">
              <a16:creationId xmlns:a16="http://schemas.microsoft.com/office/drawing/2014/main" id="{1AFD9B25-80C8-4C9D-B969-09C1415E1A66}"/>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98" name="フローチャート: 判断 497">
          <a:extLst>
            <a:ext uri="{FF2B5EF4-FFF2-40B4-BE49-F238E27FC236}">
              <a16:creationId xmlns:a16="http://schemas.microsoft.com/office/drawing/2014/main" id="{693F61F5-40B6-4D3D-BC9D-86E1232642C1}"/>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499" name="n_3aveValue【消防施設】&#10;有形固定資産減価償却率">
          <a:extLst>
            <a:ext uri="{FF2B5EF4-FFF2-40B4-BE49-F238E27FC236}">
              <a16:creationId xmlns:a16="http://schemas.microsoft.com/office/drawing/2014/main" id="{F47C3AFD-4633-4663-986D-C9518CBEB267}"/>
            </a:ext>
          </a:extLst>
        </xdr:cNvPr>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ED24B4A6-AA63-4B90-8C49-93FE435BB5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694A6E5B-70ED-4948-90EF-3D3CA3C016A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81878ACA-BF12-4E14-9AFC-8194C3874E5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BF4DFCE3-A1DE-4D35-A418-A83587E43B3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FBD9F021-84BD-4BE8-9AEB-4A6CD5AC525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132624</xdr:rowOff>
    </xdr:from>
    <xdr:to>
      <xdr:col>81</xdr:col>
      <xdr:colOff>101600</xdr:colOff>
      <xdr:row>79</xdr:row>
      <xdr:rowOff>62774</xdr:rowOff>
    </xdr:to>
    <xdr:sp macro="" textlink="">
      <xdr:nvSpPr>
        <xdr:cNvPr id="505" name="楕円 504">
          <a:extLst>
            <a:ext uri="{FF2B5EF4-FFF2-40B4-BE49-F238E27FC236}">
              <a16:creationId xmlns:a16="http://schemas.microsoft.com/office/drawing/2014/main" id="{162D1CEE-692D-4194-B5E7-EE4AF930A6F8}"/>
            </a:ext>
          </a:extLst>
        </xdr:cNvPr>
        <xdr:cNvSpPr/>
      </xdr:nvSpPr>
      <xdr:spPr>
        <a:xfrm>
          <a:off x="15430500" y="135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150586</xdr:rowOff>
    </xdr:from>
    <xdr:to>
      <xdr:col>76</xdr:col>
      <xdr:colOff>165100</xdr:colOff>
      <xdr:row>79</xdr:row>
      <xdr:rowOff>80736</xdr:rowOff>
    </xdr:to>
    <xdr:sp macro="" textlink="">
      <xdr:nvSpPr>
        <xdr:cNvPr id="506" name="楕円 505">
          <a:extLst>
            <a:ext uri="{FF2B5EF4-FFF2-40B4-BE49-F238E27FC236}">
              <a16:creationId xmlns:a16="http://schemas.microsoft.com/office/drawing/2014/main" id="{A6DD5DAF-0799-424E-A40A-DB28E7242748}"/>
            </a:ext>
          </a:extLst>
        </xdr:cNvPr>
        <xdr:cNvSpPr/>
      </xdr:nvSpPr>
      <xdr:spPr>
        <a:xfrm>
          <a:off x="14541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11974</xdr:rowOff>
    </xdr:from>
    <xdr:to>
      <xdr:col>81</xdr:col>
      <xdr:colOff>50800</xdr:colOff>
      <xdr:row>79</xdr:row>
      <xdr:rowOff>29936</xdr:rowOff>
    </xdr:to>
    <xdr:cxnSp macro="">
      <xdr:nvCxnSpPr>
        <xdr:cNvPr id="507" name="直線コネクタ 506">
          <a:extLst>
            <a:ext uri="{FF2B5EF4-FFF2-40B4-BE49-F238E27FC236}">
              <a16:creationId xmlns:a16="http://schemas.microsoft.com/office/drawing/2014/main" id="{FD8B68F6-E6A0-4895-9A14-68CEEB4E924F}"/>
            </a:ext>
          </a:extLst>
        </xdr:cNvPr>
        <xdr:cNvCxnSpPr/>
      </xdr:nvCxnSpPr>
      <xdr:spPr>
        <a:xfrm flipV="1">
          <a:off x="14592300" y="135565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168548</xdr:rowOff>
    </xdr:from>
    <xdr:to>
      <xdr:col>72</xdr:col>
      <xdr:colOff>38100</xdr:colOff>
      <xdr:row>79</xdr:row>
      <xdr:rowOff>98698</xdr:rowOff>
    </xdr:to>
    <xdr:sp macro="" textlink="">
      <xdr:nvSpPr>
        <xdr:cNvPr id="508" name="楕円 507">
          <a:extLst>
            <a:ext uri="{FF2B5EF4-FFF2-40B4-BE49-F238E27FC236}">
              <a16:creationId xmlns:a16="http://schemas.microsoft.com/office/drawing/2014/main" id="{F66B4F6F-5DD0-4E1B-8E7A-0694BC8EA941}"/>
            </a:ext>
          </a:extLst>
        </xdr:cNvPr>
        <xdr:cNvSpPr/>
      </xdr:nvSpPr>
      <xdr:spPr>
        <a:xfrm>
          <a:off x="13652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29936</xdr:rowOff>
    </xdr:from>
    <xdr:to>
      <xdr:col>76</xdr:col>
      <xdr:colOff>114300</xdr:colOff>
      <xdr:row>79</xdr:row>
      <xdr:rowOff>47898</xdr:rowOff>
    </xdr:to>
    <xdr:cxnSp macro="">
      <xdr:nvCxnSpPr>
        <xdr:cNvPr id="509" name="直線コネクタ 508">
          <a:extLst>
            <a:ext uri="{FF2B5EF4-FFF2-40B4-BE49-F238E27FC236}">
              <a16:creationId xmlns:a16="http://schemas.microsoft.com/office/drawing/2014/main" id="{7142261B-0D84-4BE1-ABFD-443027B54605}"/>
            </a:ext>
          </a:extLst>
        </xdr:cNvPr>
        <xdr:cNvCxnSpPr/>
      </xdr:nvCxnSpPr>
      <xdr:spPr>
        <a:xfrm flipV="1">
          <a:off x="13703300" y="1357448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79301</xdr:rowOff>
    </xdr:from>
    <xdr:ext cx="405111" cy="259045"/>
    <xdr:sp macro="" textlink="">
      <xdr:nvSpPr>
        <xdr:cNvPr id="510" name="n_1mainValue【消防施設】&#10;有形固定資産減価償却率">
          <a:extLst>
            <a:ext uri="{FF2B5EF4-FFF2-40B4-BE49-F238E27FC236}">
              <a16:creationId xmlns:a16="http://schemas.microsoft.com/office/drawing/2014/main" id="{74ECB2EC-971E-4431-A02F-FF0D2E5002D3}"/>
            </a:ext>
          </a:extLst>
        </xdr:cNvPr>
        <xdr:cNvSpPr txBox="1"/>
      </xdr:nvSpPr>
      <xdr:spPr>
        <a:xfrm>
          <a:off x="15266044" y="1328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97263</xdr:rowOff>
    </xdr:from>
    <xdr:ext cx="405111" cy="259045"/>
    <xdr:sp macro="" textlink="">
      <xdr:nvSpPr>
        <xdr:cNvPr id="511" name="n_2mainValue【消防施設】&#10;有形固定資産減価償却率">
          <a:extLst>
            <a:ext uri="{FF2B5EF4-FFF2-40B4-BE49-F238E27FC236}">
              <a16:creationId xmlns:a16="http://schemas.microsoft.com/office/drawing/2014/main" id="{D53E27BF-3A62-406E-9951-7EDB3ABD3FBE}"/>
            </a:ext>
          </a:extLst>
        </xdr:cNvPr>
        <xdr:cNvSpPr txBox="1"/>
      </xdr:nvSpPr>
      <xdr:spPr>
        <a:xfrm>
          <a:off x="143897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115225</xdr:rowOff>
    </xdr:from>
    <xdr:ext cx="405111" cy="259045"/>
    <xdr:sp macro="" textlink="">
      <xdr:nvSpPr>
        <xdr:cNvPr id="512" name="n_3mainValue【消防施設】&#10;有形固定資産減価償却率">
          <a:extLst>
            <a:ext uri="{FF2B5EF4-FFF2-40B4-BE49-F238E27FC236}">
              <a16:creationId xmlns:a16="http://schemas.microsoft.com/office/drawing/2014/main" id="{9688DCA3-8D6E-454A-994E-7C1466FF8AEA}"/>
            </a:ext>
          </a:extLst>
        </xdr:cNvPr>
        <xdr:cNvSpPr txBox="1"/>
      </xdr:nvSpPr>
      <xdr:spPr>
        <a:xfrm>
          <a:off x="135007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a:extLst>
            <a:ext uri="{FF2B5EF4-FFF2-40B4-BE49-F238E27FC236}">
              <a16:creationId xmlns:a16="http://schemas.microsoft.com/office/drawing/2014/main" id="{2265E702-B550-4950-8073-73B6960F90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a:extLst>
            <a:ext uri="{FF2B5EF4-FFF2-40B4-BE49-F238E27FC236}">
              <a16:creationId xmlns:a16="http://schemas.microsoft.com/office/drawing/2014/main" id="{8C0C6C3A-F595-4346-85CB-8A836CAFFF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a:extLst>
            <a:ext uri="{FF2B5EF4-FFF2-40B4-BE49-F238E27FC236}">
              <a16:creationId xmlns:a16="http://schemas.microsoft.com/office/drawing/2014/main" id="{315D3E79-0547-4385-9AF6-7D7F5632CB6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a:extLst>
            <a:ext uri="{FF2B5EF4-FFF2-40B4-BE49-F238E27FC236}">
              <a16:creationId xmlns:a16="http://schemas.microsoft.com/office/drawing/2014/main" id="{2094BD2F-5B1C-4250-8729-2143E9CCB1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a:extLst>
            <a:ext uri="{FF2B5EF4-FFF2-40B4-BE49-F238E27FC236}">
              <a16:creationId xmlns:a16="http://schemas.microsoft.com/office/drawing/2014/main" id="{D1AEE619-60A6-4AAF-86DF-F49802146D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a:extLst>
            <a:ext uri="{FF2B5EF4-FFF2-40B4-BE49-F238E27FC236}">
              <a16:creationId xmlns:a16="http://schemas.microsoft.com/office/drawing/2014/main" id="{B1F73688-1FF5-4E54-AA53-E7F65C15F9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a:extLst>
            <a:ext uri="{FF2B5EF4-FFF2-40B4-BE49-F238E27FC236}">
              <a16:creationId xmlns:a16="http://schemas.microsoft.com/office/drawing/2014/main" id="{983567C4-EA76-4F87-B4AA-1D9B4B86DD3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a:extLst>
            <a:ext uri="{FF2B5EF4-FFF2-40B4-BE49-F238E27FC236}">
              <a16:creationId xmlns:a16="http://schemas.microsoft.com/office/drawing/2014/main" id="{72B8A212-A880-44DA-AC16-C5D785763D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a:extLst>
            <a:ext uri="{FF2B5EF4-FFF2-40B4-BE49-F238E27FC236}">
              <a16:creationId xmlns:a16="http://schemas.microsoft.com/office/drawing/2014/main" id="{EAC82B94-BF5C-4EF0-A4B6-D5259F3B152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a:extLst>
            <a:ext uri="{FF2B5EF4-FFF2-40B4-BE49-F238E27FC236}">
              <a16:creationId xmlns:a16="http://schemas.microsoft.com/office/drawing/2014/main" id="{8F46693B-965F-44D1-933C-4061FD3D9A3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a:extLst>
            <a:ext uri="{FF2B5EF4-FFF2-40B4-BE49-F238E27FC236}">
              <a16:creationId xmlns:a16="http://schemas.microsoft.com/office/drawing/2014/main" id="{1DA9C127-AF25-4471-9EA2-736899BA8E7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a:extLst>
            <a:ext uri="{FF2B5EF4-FFF2-40B4-BE49-F238E27FC236}">
              <a16:creationId xmlns:a16="http://schemas.microsoft.com/office/drawing/2014/main" id="{B0801F01-0EAA-45DA-9D83-67FC33560FA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a:extLst>
            <a:ext uri="{FF2B5EF4-FFF2-40B4-BE49-F238E27FC236}">
              <a16:creationId xmlns:a16="http://schemas.microsoft.com/office/drawing/2014/main" id="{F8E71154-089F-4561-8976-C30550FDEE2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a:extLst>
            <a:ext uri="{FF2B5EF4-FFF2-40B4-BE49-F238E27FC236}">
              <a16:creationId xmlns:a16="http://schemas.microsoft.com/office/drawing/2014/main" id="{E7738F49-7519-44C9-BBFB-7ACABA614CC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a:extLst>
            <a:ext uri="{FF2B5EF4-FFF2-40B4-BE49-F238E27FC236}">
              <a16:creationId xmlns:a16="http://schemas.microsoft.com/office/drawing/2014/main" id="{733351C9-EEC0-4BB4-AB16-2C8FB667259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a:extLst>
            <a:ext uri="{FF2B5EF4-FFF2-40B4-BE49-F238E27FC236}">
              <a16:creationId xmlns:a16="http://schemas.microsoft.com/office/drawing/2014/main" id="{7D027EF0-3665-43B4-9830-B641578E186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a:extLst>
            <a:ext uri="{FF2B5EF4-FFF2-40B4-BE49-F238E27FC236}">
              <a16:creationId xmlns:a16="http://schemas.microsoft.com/office/drawing/2014/main" id="{4A01418C-9A86-4528-BEDD-C1F6C6E7C1F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a:extLst>
            <a:ext uri="{FF2B5EF4-FFF2-40B4-BE49-F238E27FC236}">
              <a16:creationId xmlns:a16="http://schemas.microsoft.com/office/drawing/2014/main" id="{4BF81D8C-B1C4-45A2-BC7E-968E2873532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a:extLst>
            <a:ext uri="{FF2B5EF4-FFF2-40B4-BE49-F238E27FC236}">
              <a16:creationId xmlns:a16="http://schemas.microsoft.com/office/drawing/2014/main" id="{67278CFE-F637-451B-A622-2164F415E0D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a:extLst>
            <a:ext uri="{FF2B5EF4-FFF2-40B4-BE49-F238E27FC236}">
              <a16:creationId xmlns:a16="http://schemas.microsoft.com/office/drawing/2014/main" id="{F1BBF193-CA65-4F03-A5BD-88C63C53AE4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a:extLst>
            <a:ext uri="{FF2B5EF4-FFF2-40B4-BE49-F238E27FC236}">
              <a16:creationId xmlns:a16="http://schemas.microsoft.com/office/drawing/2014/main" id="{CEA62504-7C8D-429C-907E-2A904BEA554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34" name="テキスト ボックス 533">
          <a:extLst>
            <a:ext uri="{FF2B5EF4-FFF2-40B4-BE49-F238E27FC236}">
              <a16:creationId xmlns:a16="http://schemas.microsoft.com/office/drawing/2014/main" id="{83B5409D-4D1F-4094-983B-58189771800B}"/>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消防施設】&#10;一人当たり面積グラフ枠">
          <a:extLst>
            <a:ext uri="{FF2B5EF4-FFF2-40B4-BE49-F238E27FC236}">
              <a16:creationId xmlns:a16="http://schemas.microsoft.com/office/drawing/2014/main" id="{CCB57F87-985C-4D67-A6A0-DD2AB5B46F3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36" name="直線コネクタ 535">
          <a:extLst>
            <a:ext uri="{FF2B5EF4-FFF2-40B4-BE49-F238E27FC236}">
              <a16:creationId xmlns:a16="http://schemas.microsoft.com/office/drawing/2014/main" id="{E01B4411-8AAC-418A-A393-F500DA6C6473}"/>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37" name="【消防施設】&#10;一人当たり面積最小値テキスト">
          <a:extLst>
            <a:ext uri="{FF2B5EF4-FFF2-40B4-BE49-F238E27FC236}">
              <a16:creationId xmlns:a16="http://schemas.microsoft.com/office/drawing/2014/main" id="{296E579C-A41B-4C8F-86F6-5177AECC47B5}"/>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38" name="直線コネクタ 537">
          <a:extLst>
            <a:ext uri="{FF2B5EF4-FFF2-40B4-BE49-F238E27FC236}">
              <a16:creationId xmlns:a16="http://schemas.microsoft.com/office/drawing/2014/main" id="{B74B22EC-5035-4531-AC6B-B3F2A9F4A374}"/>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39" name="【消防施設】&#10;一人当たり面積最大値テキスト">
          <a:extLst>
            <a:ext uri="{FF2B5EF4-FFF2-40B4-BE49-F238E27FC236}">
              <a16:creationId xmlns:a16="http://schemas.microsoft.com/office/drawing/2014/main" id="{83FF629B-D42E-4664-93D3-60884CF5B067}"/>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40" name="直線コネクタ 539">
          <a:extLst>
            <a:ext uri="{FF2B5EF4-FFF2-40B4-BE49-F238E27FC236}">
              <a16:creationId xmlns:a16="http://schemas.microsoft.com/office/drawing/2014/main" id="{6BF38915-D1CD-4ECF-9142-65825BAFA3B2}"/>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541" name="【消防施設】&#10;一人当たり面積平均値テキスト">
          <a:extLst>
            <a:ext uri="{FF2B5EF4-FFF2-40B4-BE49-F238E27FC236}">
              <a16:creationId xmlns:a16="http://schemas.microsoft.com/office/drawing/2014/main" id="{53E43DD3-DE2B-4A31-8F7C-0709C30F6714}"/>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42" name="フローチャート: 判断 541">
          <a:extLst>
            <a:ext uri="{FF2B5EF4-FFF2-40B4-BE49-F238E27FC236}">
              <a16:creationId xmlns:a16="http://schemas.microsoft.com/office/drawing/2014/main" id="{B3AD5E17-7F7C-41CD-ABF7-E379E15D69A7}"/>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43" name="フローチャート: 判断 542">
          <a:extLst>
            <a:ext uri="{FF2B5EF4-FFF2-40B4-BE49-F238E27FC236}">
              <a16:creationId xmlns:a16="http://schemas.microsoft.com/office/drawing/2014/main" id="{4F4F378E-B72D-405A-9CF5-90ED7EED115E}"/>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44" name="n_1aveValue【消防施設】&#10;一人当たり面積">
          <a:extLst>
            <a:ext uri="{FF2B5EF4-FFF2-40B4-BE49-F238E27FC236}">
              <a16:creationId xmlns:a16="http://schemas.microsoft.com/office/drawing/2014/main" id="{4148573C-50BA-441F-BBC0-345B02BF5DA2}"/>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45" name="フローチャート: 判断 544">
          <a:extLst>
            <a:ext uri="{FF2B5EF4-FFF2-40B4-BE49-F238E27FC236}">
              <a16:creationId xmlns:a16="http://schemas.microsoft.com/office/drawing/2014/main" id="{C514238B-7283-47D4-89BF-09E196FB36B3}"/>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46" name="n_2aveValue【消防施設】&#10;一人当たり面積">
          <a:extLst>
            <a:ext uri="{FF2B5EF4-FFF2-40B4-BE49-F238E27FC236}">
              <a16:creationId xmlns:a16="http://schemas.microsoft.com/office/drawing/2014/main" id="{34DF43A4-D257-4E54-B8E3-7D8459B934E6}"/>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47" name="フローチャート: 判断 546">
          <a:extLst>
            <a:ext uri="{FF2B5EF4-FFF2-40B4-BE49-F238E27FC236}">
              <a16:creationId xmlns:a16="http://schemas.microsoft.com/office/drawing/2014/main" id="{40E83E7E-BF25-4F76-B8E9-BF5FBBED8EEE}"/>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48" name="n_3aveValue【消防施設】&#10;一人当たり面積">
          <a:extLst>
            <a:ext uri="{FF2B5EF4-FFF2-40B4-BE49-F238E27FC236}">
              <a16:creationId xmlns:a16="http://schemas.microsoft.com/office/drawing/2014/main" id="{B661E466-988C-4E97-AEFF-329A91F7386A}"/>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A943919D-B309-42AC-83CC-27A371DB42C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B7BB08DB-7E7C-456E-AB03-FDB0FAF3C28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4F7E0644-DB0C-4889-AAA7-DFB23ABC4B3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30801ADA-566A-4FC9-B724-AC36F4A3A0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882E7A7B-CABD-425E-A38C-ED343E8E59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16827</xdr:rowOff>
    </xdr:from>
    <xdr:to>
      <xdr:col>112</xdr:col>
      <xdr:colOff>38100</xdr:colOff>
      <xdr:row>86</xdr:row>
      <xdr:rowOff>118427</xdr:rowOff>
    </xdr:to>
    <xdr:sp macro="" textlink="">
      <xdr:nvSpPr>
        <xdr:cNvPr id="554" name="楕円 553">
          <a:extLst>
            <a:ext uri="{FF2B5EF4-FFF2-40B4-BE49-F238E27FC236}">
              <a16:creationId xmlns:a16="http://schemas.microsoft.com/office/drawing/2014/main" id="{7DEE95E9-1B1A-4C30-87D2-7742092F7AC0}"/>
            </a:ext>
          </a:extLst>
        </xdr:cNvPr>
        <xdr:cNvSpPr/>
      </xdr:nvSpPr>
      <xdr:spPr>
        <a:xfrm>
          <a:off x="21272500" y="147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18162</xdr:rowOff>
    </xdr:from>
    <xdr:to>
      <xdr:col>107</xdr:col>
      <xdr:colOff>101600</xdr:colOff>
      <xdr:row>86</xdr:row>
      <xdr:rowOff>119762</xdr:rowOff>
    </xdr:to>
    <xdr:sp macro="" textlink="">
      <xdr:nvSpPr>
        <xdr:cNvPr id="555" name="楕円 554">
          <a:extLst>
            <a:ext uri="{FF2B5EF4-FFF2-40B4-BE49-F238E27FC236}">
              <a16:creationId xmlns:a16="http://schemas.microsoft.com/office/drawing/2014/main" id="{47993CB1-4974-4DF0-846D-93746ACAC11A}"/>
            </a:ext>
          </a:extLst>
        </xdr:cNvPr>
        <xdr:cNvSpPr/>
      </xdr:nvSpPr>
      <xdr:spPr>
        <a:xfrm>
          <a:off x="20383500" y="147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67627</xdr:rowOff>
    </xdr:from>
    <xdr:to>
      <xdr:col>111</xdr:col>
      <xdr:colOff>177800</xdr:colOff>
      <xdr:row>86</xdr:row>
      <xdr:rowOff>68962</xdr:rowOff>
    </xdr:to>
    <xdr:cxnSp macro="">
      <xdr:nvCxnSpPr>
        <xdr:cNvPr id="556" name="直線コネクタ 555">
          <a:extLst>
            <a:ext uri="{FF2B5EF4-FFF2-40B4-BE49-F238E27FC236}">
              <a16:creationId xmlns:a16="http://schemas.microsoft.com/office/drawing/2014/main" id="{08103DCE-4AD1-4348-9D68-3A7976660566}"/>
            </a:ext>
          </a:extLst>
        </xdr:cNvPr>
        <xdr:cNvCxnSpPr/>
      </xdr:nvCxnSpPr>
      <xdr:spPr>
        <a:xfrm flipV="1">
          <a:off x="20434300" y="14812327"/>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19114</xdr:rowOff>
    </xdr:from>
    <xdr:to>
      <xdr:col>102</xdr:col>
      <xdr:colOff>165100</xdr:colOff>
      <xdr:row>86</xdr:row>
      <xdr:rowOff>120714</xdr:rowOff>
    </xdr:to>
    <xdr:sp macro="" textlink="">
      <xdr:nvSpPr>
        <xdr:cNvPr id="557" name="楕円 556">
          <a:extLst>
            <a:ext uri="{FF2B5EF4-FFF2-40B4-BE49-F238E27FC236}">
              <a16:creationId xmlns:a16="http://schemas.microsoft.com/office/drawing/2014/main" id="{76130E96-2E21-4A7B-9B2A-8F03C2916643}"/>
            </a:ext>
          </a:extLst>
        </xdr:cNvPr>
        <xdr:cNvSpPr/>
      </xdr:nvSpPr>
      <xdr:spPr>
        <a:xfrm>
          <a:off x="19494500" y="147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68962</xdr:rowOff>
    </xdr:from>
    <xdr:to>
      <xdr:col>107</xdr:col>
      <xdr:colOff>50800</xdr:colOff>
      <xdr:row>86</xdr:row>
      <xdr:rowOff>69914</xdr:rowOff>
    </xdr:to>
    <xdr:cxnSp macro="">
      <xdr:nvCxnSpPr>
        <xdr:cNvPr id="558" name="直線コネクタ 557">
          <a:extLst>
            <a:ext uri="{FF2B5EF4-FFF2-40B4-BE49-F238E27FC236}">
              <a16:creationId xmlns:a16="http://schemas.microsoft.com/office/drawing/2014/main" id="{90F537B7-9C15-4892-A72C-8663797BC0F8}"/>
            </a:ext>
          </a:extLst>
        </xdr:cNvPr>
        <xdr:cNvCxnSpPr/>
      </xdr:nvCxnSpPr>
      <xdr:spPr>
        <a:xfrm flipV="1">
          <a:off x="19545300" y="1481366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109554</xdr:rowOff>
    </xdr:from>
    <xdr:ext cx="469744" cy="259045"/>
    <xdr:sp macro="" textlink="">
      <xdr:nvSpPr>
        <xdr:cNvPr id="559" name="n_1mainValue【消防施設】&#10;一人当たり面積">
          <a:extLst>
            <a:ext uri="{FF2B5EF4-FFF2-40B4-BE49-F238E27FC236}">
              <a16:creationId xmlns:a16="http://schemas.microsoft.com/office/drawing/2014/main" id="{9BDA1B14-FDBC-4644-9667-31DA307FFAC0}"/>
            </a:ext>
          </a:extLst>
        </xdr:cNvPr>
        <xdr:cNvSpPr txBox="1"/>
      </xdr:nvSpPr>
      <xdr:spPr>
        <a:xfrm>
          <a:off x="21075727" y="1485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110889</xdr:rowOff>
    </xdr:from>
    <xdr:ext cx="469744" cy="259045"/>
    <xdr:sp macro="" textlink="">
      <xdr:nvSpPr>
        <xdr:cNvPr id="560" name="n_2mainValue【消防施設】&#10;一人当たり面積">
          <a:extLst>
            <a:ext uri="{FF2B5EF4-FFF2-40B4-BE49-F238E27FC236}">
              <a16:creationId xmlns:a16="http://schemas.microsoft.com/office/drawing/2014/main" id="{40BFE2B3-64AE-4A3E-8F1C-EDD887376196}"/>
            </a:ext>
          </a:extLst>
        </xdr:cNvPr>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111841</xdr:rowOff>
    </xdr:from>
    <xdr:ext cx="469744" cy="259045"/>
    <xdr:sp macro="" textlink="">
      <xdr:nvSpPr>
        <xdr:cNvPr id="561" name="n_3mainValue【消防施設】&#10;一人当たり面積">
          <a:extLst>
            <a:ext uri="{FF2B5EF4-FFF2-40B4-BE49-F238E27FC236}">
              <a16:creationId xmlns:a16="http://schemas.microsoft.com/office/drawing/2014/main" id="{98CBFC9D-F366-48ED-B76E-9C6BDDA421C8}"/>
            </a:ext>
          </a:extLst>
        </xdr:cNvPr>
        <xdr:cNvSpPr txBox="1"/>
      </xdr:nvSpPr>
      <xdr:spPr>
        <a:xfrm>
          <a:off x="19310427" y="1485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a:extLst>
            <a:ext uri="{FF2B5EF4-FFF2-40B4-BE49-F238E27FC236}">
              <a16:creationId xmlns:a16="http://schemas.microsoft.com/office/drawing/2014/main" id="{49132B1F-4E07-4F07-9BA1-1EF31D4A125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a:extLst>
            <a:ext uri="{FF2B5EF4-FFF2-40B4-BE49-F238E27FC236}">
              <a16:creationId xmlns:a16="http://schemas.microsoft.com/office/drawing/2014/main" id="{EFF0442C-5426-4636-B5D2-B04B029B34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a:extLst>
            <a:ext uri="{FF2B5EF4-FFF2-40B4-BE49-F238E27FC236}">
              <a16:creationId xmlns:a16="http://schemas.microsoft.com/office/drawing/2014/main" id="{3BB18BA0-1378-43AE-9708-03F35C1DD6D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a:extLst>
            <a:ext uri="{FF2B5EF4-FFF2-40B4-BE49-F238E27FC236}">
              <a16:creationId xmlns:a16="http://schemas.microsoft.com/office/drawing/2014/main" id="{1741006B-A0EE-491A-8C84-12CA984AC5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a:extLst>
            <a:ext uri="{FF2B5EF4-FFF2-40B4-BE49-F238E27FC236}">
              <a16:creationId xmlns:a16="http://schemas.microsoft.com/office/drawing/2014/main" id="{9B529B7A-E825-48FA-B0AE-B28C73B6474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a:extLst>
            <a:ext uri="{FF2B5EF4-FFF2-40B4-BE49-F238E27FC236}">
              <a16:creationId xmlns:a16="http://schemas.microsoft.com/office/drawing/2014/main" id="{92894FC4-AB64-46CD-BD16-BDCFF7A067E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a:extLst>
            <a:ext uri="{FF2B5EF4-FFF2-40B4-BE49-F238E27FC236}">
              <a16:creationId xmlns:a16="http://schemas.microsoft.com/office/drawing/2014/main" id="{32BBB32B-730A-4A6D-A66A-CF826B2B57E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a:extLst>
            <a:ext uri="{FF2B5EF4-FFF2-40B4-BE49-F238E27FC236}">
              <a16:creationId xmlns:a16="http://schemas.microsoft.com/office/drawing/2014/main" id="{E326EDCD-B731-4A5B-85BB-3C4C66804D4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a:extLst>
            <a:ext uri="{FF2B5EF4-FFF2-40B4-BE49-F238E27FC236}">
              <a16:creationId xmlns:a16="http://schemas.microsoft.com/office/drawing/2014/main" id="{B6369BEF-D7A2-487D-A984-7EC6C3B8C98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a:extLst>
            <a:ext uri="{FF2B5EF4-FFF2-40B4-BE49-F238E27FC236}">
              <a16:creationId xmlns:a16="http://schemas.microsoft.com/office/drawing/2014/main" id="{03836257-20FE-4902-91A6-303E2889AD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2" name="直線コネクタ 571">
          <a:extLst>
            <a:ext uri="{FF2B5EF4-FFF2-40B4-BE49-F238E27FC236}">
              <a16:creationId xmlns:a16="http://schemas.microsoft.com/office/drawing/2014/main" id="{4421FA68-2B23-417D-B6B6-7222E2F45F7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3" name="テキスト ボックス 572">
          <a:extLst>
            <a:ext uri="{FF2B5EF4-FFF2-40B4-BE49-F238E27FC236}">
              <a16:creationId xmlns:a16="http://schemas.microsoft.com/office/drawing/2014/main" id="{02F76BA1-B8F2-46E5-A6C1-D9E16581C6C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4" name="直線コネクタ 573">
          <a:extLst>
            <a:ext uri="{FF2B5EF4-FFF2-40B4-BE49-F238E27FC236}">
              <a16:creationId xmlns:a16="http://schemas.microsoft.com/office/drawing/2014/main" id="{5EA89171-40ED-4A53-AE17-983D829B18C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5" name="テキスト ボックス 574">
          <a:extLst>
            <a:ext uri="{FF2B5EF4-FFF2-40B4-BE49-F238E27FC236}">
              <a16:creationId xmlns:a16="http://schemas.microsoft.com/office/drawing/2014/main" id="{CDC0E19C-FEA6-4486-8316-0BA79C246DC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6" name="直線コネクタ 575">
          <a:extLst>
            <a:ext uri="{FF2B5EF4-FFF2-40B4-BE49-F238E27FC236}">
              <a16:creationId xmlns:a16="http://schemas.microsoft.com/office/drawing/2014/main" id="{908B9C8F-A05D-492E-A808-55A18609A55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7" name="テキスト ボックス 576">
          <a:extLst>
            <a:ext uri="{FF2B5EF4-FFF2-40B4-BE49-F238E27FC236}">
              <a16:creationId xmlns:a16="http://schemas.microsoft.com/office/drawing/2014/main" id="{8885F7E7-632F-4FFC-A025-6B780B16D49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8" name="直線コネクタ 577">
          <a:extLst>
            <a:ext uri="{FF2B5EF4-FFF2-40B4-BE49-F238E27FC236}">
              <a16:creationId xmlns:a16="http://schemas.microsoft.com/office/drawing/2014/main" id="{99AA8B91-DAE2-433E-9A8B-7282F12E912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9" name="テキスト ボックス 578">
          <a:extLst>
            <a:ext uri="{FF2B5EF4-FFF2-40B4-BE49-F238E27FC236}">
              <a16:creationId xmlns:a16="http://schemas.microsoft.com/office/drawing/2014/main" id="{7EC31D7F-3DCA-4E5C-9A88-9AB10ADD0E8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0" name="直線コネクタ 579">
          <a:extLst>
            <a:ext uri="{FF2B5EF4-FFF2-40B4-BE49-F238E27FC236}">
              <a16:creationId xmlns:a16="http://schemas.microsoft.com/office/drawing/2014/main" id="{891114A5-8BEF-40DE-AE92-26A26434AAC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1" name="テキスト ボックス 580">
          <a:extLst>
            <a:ext uri="{FF2B5EF4-FFF2-40B4-BE49-F238E27FC236}">
              <a16:creationId xmlns:a16="http://schemas.microsoft.com/office/drawing/2014/main" id="{81633DB3-92B5-4BA3-BD2A-6219916FC40D}"/>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a:extLst>
            <a:ext uri="{FF2B5EF4-FFF2-40B4-BE49-F238E27FC236}">
              <a16:creationId xmlns:a16="http://schemas.microsoft.com/office/drawing/2014/main" id="{0780D42F-4048-45FA-BF06-80ED647748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a:extLst>
            <a:ext uri="{FF2B5EF4-FFF2-40B4-BE49-F238E27FC236}">
              <a16:creationId xmlns:a16="http://schemas.microsoft.com/office/drawing/2014/main" id="{64F85470-5585-4728-910D-F7201613D1C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庁舎】&#10;有形固定資産減価償却率グラフ枠">
          <a:extLst>
            <a:ext uri="{FF2B5EF4-FFF2-40B4-BE49-F238E27FC236}">
              <a16:creationId xmlns:a16="http://schemas.microsoft.com/office/drawing/2014/main" id="{D2F30FFF-07DD-4C4E-9AEE-F59C7C8C14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85" name="直線コネクタ 584">
          <a:extLst>
            <a:ext uri="{FF2B5EF4-FFF2-40B4-BE49-F238E27FC236}">
              <a16:creationId xmlns:a16="http://schemas.microsoft.com/office/drawing/2014/main" id="{D61506E6-3A08-49BD-936F-08AA94A9B331}"/>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86" name="【庁舎】&#10;有形固定資産減価償却率最小値テキスト">
          <a:extLst>
            <a:ext uri="{FF2B5EF4-FFF2-40B4-BE49-F238E27FC236}">
              <a16:creationId xmlns:a16="http://schemas.microsoft.com/office/drawing/2014/main" id="{46850AF7-800B-4FC6-8879-77715D69BF8E}"/>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7" name="直線コネクタ 586">
          <a:extLst>
            <a:ext uri="{FF2B5EF4-FFF2-40B4-BE49-F238E27FC236}">
              <a16:creationId xmlns:a16="http://schemas.microsoft.com/office/drawing/2014/main" id="{77EE79B0-AB8B-4268-AD97-AD971AA0F60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88" name="【庁舎】&#10;有形固定資産減価償却率最大値テキスト">
          <a:extLst>
            <a:ext uri="{FF2B5EF4-FFF2-40B4-BE49-F238E27FC236}">
              <a16:creationId xmlns:a16="http://schemas.microsoft.com/office/drawing/2014/main" id="{8B4BF789-310C-4B4A-9B01-6DEB0A5DF307}"/>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89" name="直線コネクタ 588">
          <a:extLst>
            <a:ext uri="{FF2B5EF4-FFF2-40B4-BE49-F238E27FC236}">
              <a16:creationId xmlns:a16="http://schemas.microsoft.com/office/drawing/2014/main" id="{880CE501-3894-4B2B-8543-DF0B3E42C7DE}"/>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90" name="【庁舎】&#10;有形固定資産減価償却率平均値テキスト">
          <a:extLst>
            <a:ext uri="{FF2B5EF4-FFF2-40B4-BE49-F238E27FC236}">
              <a16:creationId xmlns:a16="http://schemas.microsoft.com/office/drawing/2014/main" id="{C20E9578-C759-46BC-A3AB-1F7F3E839F15}"/>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91" name="フローチャート: 判断 590">
          <a:extLst>
            <a:ext uri="{FF2B5EF4-FFF2-40B4-BE49-F238E27FC236}">
              <a16:creationId xmlns:a16="http://schemas.microsoft.com/office/drawing/2014/main" id="{C07A542F-FF2E-4073-AB38-23CA68AD4BD3}"/>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92" name="フローチャート: 判断 591">
          <a:extLst>
            <a:ext uri="{FF2B5EF4-FFF2-40B4-BE49-F238E27FC236}">
              <a16:creationId xmlns:a16="http://schemas.microsoft.com/office/drawing/2014/main" id="{94AFA3E1-1829-4F40-9E29-E5339DF648D3}"/>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93" name="n_1aveValue【庁舎】&#10;有形固定資産減価償却率">
          <a:extLst>
            <a:ext uri="{FF2B5EF4-FFF2-40B4-BE49-F238E27FC236}">
              <a16:creationId xmlns:a16="http://schemas.microsoft.com/office/drawing/2014/main" id="{A5A166C0-C456-46CC-B37D-38322165D9D8}"/>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94" name="フローチャート: 判断 593">
          <a:extLst>
            <a:ext uri="{FF2B5EF4-FFF2-40B4-BE49-F238E27FC236}">
              <a16:creationId xmlns:a16="http://schemas.microsoft.com/office/drawing/2014/main" id="{27243B38-7C9A-4908-AC25-22E558BD1622}"/>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95" name="n_2aveValue【庁舎】&#10;有形固定資産減価償却率">
          <a:extLst>
            <a:ext uri="{FF2B5EF4-FFF2-40B4-BE49-F238E27FC236}">
              <a16:creationId xmlns:a16="http://schemas.microsoft.com/office/drawing/2014/main" id="{F9B8FB18-D519-4977-9519-A36F2EC357C4}"/>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96" name="フローチャート: 判断 595">
          <a:extLst>
            <a:ext uri="{FF2B5EF4-FFF2-40B4-BE49-F238E27FC236}">
              <a16:creationId xmlns:a16="http://schemas.microsoft.com/office/drawing/2014/main" id="{44F2285D-3620-493E-878B-B9FB8FA3BDA9}"/>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597" name="n_3aveValue【庁舎】&#10;有形固定資産減価償却率">
          <a:extLst>
            <a:ext uri="{FF2B5EF4-FFF2-40B4-BE49-F238E27FC236}">
              <a16:creationId xmlns:a16="http://schemas.microsoft.com/office/drawing/2014/main" id="{90478B46-96B7-4883-9245-0775EEFA700C}"/>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AADDADAC-2F62-4C62-B55E-D6359BC2542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DF2EDEE8-9F0A-41BA-9E52-1B989017F4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1057A7B9-439C-46A0-A2AA-2C6980A6E9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DE963342-F6B1-4F1C-AB29-48EB07BB829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6D0E3428-FB5C-434B-B55D-790323892A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123189</xdr:rowOff>
    </xdr:from>
    <xdr:to>
      <xdr:col>81</xdr:col>
      <xdr:colOff>101600</xdr:colOff>
      <xdr:row>104</xdr:row>
      <xdr:rowOff>53339</xdr:rowOff>
    </xdr:to>
    <xdr:sp macro="" textlink="">
      <xdr:nvSpPr>
        <xdr:cNvPr id="603" name="楕円 602">
          <a:extLst>
            <a:ext uri="{FF2B5EF4-FFF2-40B4-BE49-F238E27FC236}">
              <a16:creationId xmlns:a16="http://schemas.microsoft.com/office/drawing/2014/main" id="{79B4EC15-A9E7-454F-A920-0460D9DEAB6A}"/>
            </a:ext>
          </a:extLst>
        </xdr:cNvPr>
        <xdr:cNvSpPr/>
      </xdr:nvSpPr>
      <xdr:spPr>
        <a:xfrm>
          <a:off x="15430500" y="177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146050</xdr:rowOff>
    </xdr:from>
    <xdr:to>
      <xdr:col>76</xdr:col>
      <xdr:colOff>165100</xdr:colOff>
      <xdr:row>104</xdr:row>
      <xdr:rowOff>76200</xdr:rowOff>
    </xdr:to>
    <xdr:sp macro="" textlink="">
      <xdr:nvSpPr>
        <xdr:cNvPr id="604" name="楕円 603">
          <a:extLst>
            <a:ext uri="{FF2B5EF4-FFF2-40B4-BE49-F238E27FC236}">
              <a16:creationId xmlns:a16="http://schemas.microsoft.com/office/drawing/2014/main" id="{C2FF6F03-7437-4F53-9055-4D45594898F4}"/>
            </a:ext>
          </a:extLst>
        </xdr:cNvPr>
        <xdr:cNvSpPr/>
      </xdr:nvSpPr>
      <xdr:spPr>
        <a:xfrm>
          <a:off x="14541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2539</xdr:rowOff>
    </xdr:from>
    <xdr:to>
      <xdr:col>81</xdr:col>
      <xdr:colOff>50800</xdr:colOff>
      <xdr:row>104</xdr:row>
      <xdr:rowOff>25400</xdr:rowOff>
    </xdr:to>
    <xdr:cxnSp macro="">
      <xdr:nvCxnSpPr>
        <xdr:cNvPr id="605" name="直線コネクタ 604">
          <a:extLst>
            <a:ext uri="{FF2B5EF4-FFF2-40B4-BE49-F238E27FC236}">
              <a16:creationId xmlns:a16="http://schemas.microsoft.com/office/drawing/2014/main" id="{CC4AEDE0-9D1B-4534-8DA1-E16F5ECD89B2}"/>
            </a:ext>
          </a:extLst>
        </xdr:cNvPr>
        <xdr:cNvCxnSpPr/>
      </xdr:nvCxnSpPr>
      <xdr:spPr>
        <a:xfrm flipV="1">
          <a:off x="14592300" y="17833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168911</xdr:rowOff>
    </xdr:from>
    <xdr:to>
      <xdr:col>72</xdr:col>
      <xdr:colOff>38100</xdr:colOff>
      <xdr:row>104</xdr:row>
      <xdr:rowOff>99061</xdr:rowOff>
    </xdr:to>
    <xdr:sp macro="" textlink="">
      <xdr:nvSpPr>
        <xdr:cNvPr id="606" name="楕円 605">
          <a:extLst>
            <a:ext uri="{FF2B5EF4-FFF2-40B4-BE49-F238E27FC236}">
              <a16:creationId xmlns:a16="http://schemas.microsoft.com/office/drawing/2014/main" id="{AB3E5E62-333D-4CDC-A642-6D449F035D27}"/>
            </a:ext>
          </a:extLst>
        </xdr:cNvPr>
        <xdr:cNvSpPr/>
      </xdr:nvSpPr>
      <xdr:spPr>
        <a:xfrm>
          <a:off x="13652500" y="178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25400</xdr:rowOff>
    </xdr:from>
    <xdr:to>
      <xdr:col>76</xdr:col>
      <xdr:colOff>114300</xdr:colOff>
      <xdr:row>104</xdr:row>
      <xdr:rowOff>48261</xdr:rowOff>
    </xdr:to>
    <xdr:cxnSp macro="">
      <xdr:nvCxnSpPr>
        <xdr:cNvPr id="607" name="直線コネクタ 606">
          <a:extLst>
            <a:ext uri="{FF2B5EF4-FFF2-40B4-BE49-F238E27FC236}">
              <a16:creationId xmlns:a16="http://schemas.microsoft.com/office/drawing/2014/main" id="{459AC75E-09C6-4D29-B5EC-B91E8AFE8356}"/>
            </a:ext>
          </a:extLst>
        </xdr:cNvPr>
        <xdr:cNvCxnSpPr/>
      </xdr:nvCxnSpPr>
      <xdr:spPr>
        <a:xfrm flipV="1">
          <a:off x="13703300" y="17856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69866</xdr:rowOff>
    </xdr:from>
    <xdr:ext cx="405111" cy="259045"/>
    <xdr:sp macro="" textlink="">
      <xdr:nvSpPr>
        <xdr:cNvPr id="608" name="n_1mainValue【庁舎】&#10;有形固定資産減価償却率">
          <a:extLst>
            <a:ext uri="{FF2B5EF4-FFF2-40B4-BE49-F238E27FC236}">
              <a16:creationId xmlns:a16="http://schemas.microsoft.com/office/drawing/2014/main" id="{12A2BF6A-F692-45F9-8E50-19856899B7B2}"/>
            </a:ext>
          </a:extLst>
        </xdr:cNvPr>
        <xdr:cNvSpPr txBox="1"/>
      </xdr:nvSpPr>
      <xdr:spPr>
        <a:xfrm>
          <a:off x="15266044" y="1755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92727</xdr:rowOff>
    </xdr:from>
    <xdr:ext cx="405111" cy="259045"/>
    <xdr:sp macro="" textlink="">
      <xdr:nvSpPr>
        <xdr:cNvPr id="609" name="n_2mainValue【庁舎】&#10;有形固定資産減価償却率">
          <a:extLst>
            <a:ext uri="{FF2B5EF4-FFF2-40B4-BE49-F238E27FC236}">
              <a16:creationId xmlns:a16="http://schemas.microsoft.com/office/drawing/2014/main" id="{58222E08-71F3-41E5-9AC2-AE431C19709A}"/>
            </a:ext>
          </a:extLst>
        </xdr:cNvPr>
        <xdr:cNvSpPr txBox="1"/>
      </xdr:nvSpPr>
      <xdr:spPr>
        <a:xfrm>
          <a:off x="14389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115588</xdr:rowOff>
    </xdr:from>
    <xdr:ext cx="405111" cy="259045"/>
    <xdr:sp macro="" textlink="">
      <xdr:nvSpPr>
        <xdr:cNvPr id="610" name="n_3mainValue【庁舎】&#10;有形固定資産減価償却率">
          <a:extLst>
            <a:ext uri="{FF2B5EF4-FFF2-40B4-BE49-F238E27FC236}">
              <a16:creationId xmlns:a16="http://schemas.microsoft.com/office/drawing/2014/main" id="{44A5489E-2DC7-495F-9181-8A1C20E0F871}"/>
            </a:ext>
          </a:extLst>
        </xdr:cNvPr>
        <xdr:cNvSpPr txBox="1"/>
      </xdr:nvSpPr>
      <xdr:spPr>
        <a:xfrm>
          <a:off x="13500744" y="176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a:extLst>
            <a:ext uri="{FF2B5EF4-FFF2-40B4-BE49-F238E27FC236}">
              <a16:creationId xmlns:a16="http://schemas.microsoft.com/office/drawing/2014/main" id="{779C3063-84FF-41F3-8126-2E0ACE3519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a:extLst>
            <a:ext uri="{FF2B5EF4-FFF2-40B4-BE49-F238E27FC236}">
              <a16:creationId xmlns:a16="http://schemas.microsoft.com/office/drawing/2014/main" id="{F111E75A-3576-4C30-A031-56FC95C16B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a:extLst>
            <a:ext uri="{FF2B5EF4-FFF2-40B4-BE49-F238E27FC236}">
              <a16:creationId xmlns:a16="http://schemas.microsoft.com/office/drawing/2014/main" id="{558713B7-B4B9-4686-99E0-6B93A87C7B0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a:extLst>
            <a:ext uri="{FF2B5EF4-FFF2-40B4-BE49-F238E27FC236}">
              <a16:creationId xmlns:a16="http://schemas.microsoft.com/office/drawing/2014/main" id="{482EE3F0-BB22-4D13-953B-52D57F49AC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a:extLst>
            <a:ext uri="{FF2B5EF4-FFF2-40B4-BE49-F238E27FC236}">
              <a16:creationId xmlns:a16="http://schemas.microsoft.com/office/drawing/2014/main" id="{50BB58A8-E277-4B43-BD94-4A38853F13B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a:extLst>
            <a:ext uri="{FF2B5EF4-FFF2-40B4-BE49-F238E27FC236}">
              <a16:creationId xmlns:a16="http://schemas.microsoft.com/office/drawing/2014/main" id="{CA3709F5-2CE1-4EF1-82BB-C9BFCBA1C9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a:extLst>
            <a:ext uri="{FF2B5EF4-FFF2-40B4-BE49-F238E27FC236}">
              <a16:creationId xmlns:a16="http://schemas.microsoft.com/office/drawing/2014/main" id="{586F5DD3-1997-4A59-AA6A-89834CB3548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a:extLst>
            <a:ext uri="{FF2B5EF4-FFF2-40B4-BE49-F238E27FC236}">
              <a16:creationId xmlns:a16="http://schemas.microsoft.com/office/drawing/2014/main" id="{A2BFE5B5-112B-46D7-9723-05E92B686C7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a:extLst>
            <a:ext uri="{FF2B5EF4-FFF2-40B4-BE49-F238E27FC236}">
              <a16:creationId xmlns:a16="http://schemas.microsoft.com/office/drawing/2014/main" id="{F2FE7EEC-16E1-477E-8F20-02C131AA90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a:extLst>
            <a:ext uri="{FF2B5EF4-FFF2-40B4-BE49-F238E27FC236}">
              <a16:creationId xmlns:a16="http://schemas.microsoft.com/office/drawing/2014/main" id="{2B2F5276-DF68-4939-8ECE-DDA27E0154E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1" name="直線コネクタ 620">
          <a:extLst>
            <a:ext uri="{FF2B5EF4-FFF2-40B4-BE49-F238E27FC236}">
              <a16:creationId xmlns:a16="http://schemas.microsoft.com/office/drawing/2014/main" id="{92CC4710-8B7D-411E-ADB7-2E8A7C9EE25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2" name="テキスト ボックス 621">
          <a:extLst>
            <a:ext uri="{FF2B5EF4-FFF2-40B4-BE49-F238E27FC236}">
              <a16:creationId xmlns:a16="http://schemas.microsoft.com/office/drawing/2014/main" id="{7CE55E1F-3CF8-4949-9979-664949EF247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3" name="直線コネクタ 622">
          <a:extLst>
            <a:ext uri="{FF2B5EF4-FFF2-40B4-BE49-F238E27FC236}">
              <a16:creationId xmlns:a16="http://schemas.microsoft.com/office/drawing/2014/main" id="{C3DBA5B7-7AC7-411F-A0E6-100711E77F4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4" name="テキスト ボックス 623">
          <a:extLst>
            <a:ext uri="{FF2B5EF4-FFF2-40B4-BE49-F238E27FC236}">
              <a16:creationId xmlns:a16="http://schemas.microsoft.com/office/drawing/2014/main" id="{07EF00C2-EC5F-4887-945A-B31DAC2C50B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5" name="直線コネクタ 624">
          <a:extLst>
            <a:ext uri="{FF2B5EF4-FFF2-40B4-BE49-F238E27FC236}">
              <a16:creationId xmlns:a16="http://schemas.microsoft.com/office/drawing/2014/main" id="{29948A4D-604E-4582-A9DE-7881D31033F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6" name="テキスト ボックス 625">
          <a:extLst>
            <a:ext uri="{FF2B5EF4-FFF2-40B4-BE49-F238E27FC236}">
              <a16:creationId xmlns:a16="http://schemas.microsoft.com/office/drawing/2014/main" id="{CF9351F2-2BBE-4C61-A404-C7147848124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7" name="直線コネクタ 626">
          <a:extLst>
            <a:ext uri="{FF2B5EF4-FFF2-40B4-BE49-F238E27FC236}">
              <a16:creationId xmlns:a16="http://schemas.microsoft.com/office/drawing/2014/main" id="{44DB3C33-186E-469C-97A6-438E04CCC92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8" name="テキスト ボックス 627">
          <a:extLst>
            <a:ext uri="{FF2B5EF4-FFF2-40B4-BE49-F238E27FC236}">
              <a16:creationId xmlns:a16="http://schemas.microsoft.com/office/drawing/2014/main" id="{08C442AA-8DFC-4956-9019-A34A8C6A73C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9" name="直線コネクタ 628">
          <a:extLst>
            <a:ext uri="{FF2B5EF4-FFF2-40B4-BE49-F238E27FC236}">
              <a16:creationId xmlns:a16="http://schemas.microsoft.com/office/drawing/2014/main" id="{7829D99F-443B-4BA7-9DAF-B1A62189996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0" name="テキスト ボックス 629">
          <a:extLst>
            <a:ext uri="{FF2B5EF4-FFF2-40B4-BE49-F238E27FC236}">
              <a16:creationId xmlns:a16="http://schemas.microsoft.com/office/drawing/2014/main" id="{CC377C1F-4CE3-471B-87DC-0E061758C80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1" name="直線コネクタ 630">
          <a:extLst>
            <a:ext uri="{FF2B5EF4-FFF2-40B4-BE49-F238E27FC236}">
              <a16:creationId xmlns:a16="http://schemas.microsoft.com/office/drawing/2014/main" id="{47F266B2-4E15-412A-9911-7A0F33C5E60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2" name="テキスト ボックス 631">
          <a:extLst>
            <a:ext uri="{FF2B5EF4-FFF2-40B4-BE49-F238E27FC236}">
              <a16:creationId xmlns:a16="http://schemas.microsoft.com/office/drawing/2014/main" id="{C455AFB7-0E45-479F-8D15-89E9FD0E171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3" name="【庁舎】&#10;一人当たり面積グラフ枠">
          <a:extLst>
            <a:ext uri="{FF2B5EF4-FFF2-40B4-BE49-F238E27FC236}">
              <a16:creationId xmlns:a16="http://schemas.microsoft.com/office/drawing/2014/main" id="{B8E71EFE-0DD8-48D7-B756-B4CE8424A65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34" name="直線コネクタ 633">
          <a:extLst>
            <a:ext uri="{FF2B5EF4-FFF2-40B4-BE49-F238E27FC236}">
              <a16:creationId xmlns:a16="http://schemas.microsoft.com/office/drawing/2014/main" id="{0E37C66F-E4AE-4EFA-B21D-4FB9B85897CA}"/>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35" name="【庁舎】&#10;一人当たり面積最小値テキスト">
          <a:extLst>
            <a:ext uri="{FF2B5EF4-FFF2-40B4-BE49-F238E27FC236}">
              <a16:creationId xmlns:a16="http://schemas.microsoft.com/office/drawing/2014/main" id="{B5424575-25AA-4F5F-A283-8F5F4D06A556}"/>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36" name="直線コネクタ 635">
          <a:extLst>
            <a:ext uri="{FF2B5EF4-FFF2-40B4-BE49-F238E27FC236}">
              <a16:creationId xmlns:a16="http://schemas.microsoft.com/office/drawing/2014/main" id="{C1213FC8-B171-4274-868E-95ACE0EF710C}"/>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37" name="【庁舎】&#10;一人当たり面積最大値テキスト">
          <a:extLst>
            <a:ext uri="{FF2B5EF4-FFF2-40B4-BE49-F238E27FC236}">
              <a16:creationId xmlns:a16="http://schemas.microsoft.com/office/drawing/2014/main" id="{890B0D5C-0E83-41FE-81E8-B9114BF620FB}"/>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38" name="直線コネクタ 637">
          <a:extLst>
            <a:ext uri="{FF2B5EF4-FFF2-40B4-BE49-F238E27FC236}">
              <a16:creationId xmlns:a16="http://schemas.microsoft.com/office/drawing/2014/main" id="{6036B6DD-CB50-4CC5-A147-33EAEF00C085}"/>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39" name="【庁舎】&#10;一人当たり面積平均値テキスト">
          <a:extLst>
            <a:ext uri="{FF2B5EF4-FFF2-40B4-BE49-F238E27FC236}">
              <a16:creationId xmlns:a16="http://schemas.microsoft.com/office/drawing/2014/main" id="{EFB1FBC8-FC7B-4ABB-A4B1-B4F94DA46A86}"/>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40" name="フローチャート: 判断 639">
          <a:extLst>
            <a:ext uri="{FF2B5EF4-FFF2-40B4-BE49-F238E27FC236}">
              <a16:creationId xmlns:a16="http://schemas.microsoft.com/office/drawing/2014/main" id="{F22C9C7B-D75D-4F0C-8A3B-37F3D03A9999}"/>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41" name="フローチャート: 判断 640">
          <a:extLst>
            <a:ext uri="{FF2B5EF4-FFF2-40B4-BE49-F238E27FC236}">
              <a16:creationId xmlns:a16="http://schemas.microsoft.com/office/drawing/2014/main" id="{53C73728-4610-4164-9F0D-95D39FFCFBD9}"/>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642" name="n_1aveValue【庁舎】&#10;一人当たり面積">
          <a:extLst>
            <a:ext uri="{FF2B5EF4-FFF2-40B4-BE49-F238E27FC236}">
              <a16:creationId xmlns:a16="http://schemas.microsoft.com/office/drawing/2014/main" id="{AFE45E5A-89F7-4631-8BB3-232C7FDD3CCD}"/>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43" name="フローチャート: 判断 642">
          <a:extLst>
            <a:ext uri="{FF2B5EF4-FFF2-40B4-BE49-F238E27FC236}">
              <a16:creationId xmlns:a16="http://schemas.microsoft.com/office/drawing/2014/main" id="{DCC28B4B-96A0-4F47-A15B-43FFA05FF2CB}"/>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644" name="n_2aveValue【庁舎】&#10;一人当たり面積">
          <a:extLst>
            <a:ext uri="{FF2B5EF4-FFF2-40B4-BE49-F238E27FC236}">
              <a16:creationId xmlns:a16="http://schemas.microsoft.com/office/drawing/2014/main" id="{CE05B0C6-21C2-4197-9BCD-DBA27474ED2C}"/>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45" name="フローチャート: 判断 644">
          <a:extLst>
            <a:ext uri="{FF2B5EF4-FFF2-40B4-BE49-F238E27FC236}">
              <a16:creationId xmlns:a16="http://schemas.microsoft.com/office/drawing/2014/main" id="{B57850D0-53BA-41E3-B4AC-BE625C53BA0B}"/>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646" name="n_3aveValue【庁舎】&#10;一人当たり面積">
          <a:extLst>
            <a:ext uri="{FF2B5EF4-FFF2-40B4-BE49-F238E27FC236}">
              <a16:creationId xmlns:a16="http://schemas.microsoft.com/office/drawing/2014/main" id="{429F5D23-AE25-44E3-805E-EF9959C4464A}"/>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15C2BE05-2359-464D-A7F1-119D2CFF92B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5905A644-D1A6-4CB1-98DD-87C353BA39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228F888C-6E0B-42F3-BEE3-4B641C99408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E044C142-2FEC-4687-AFF5-C3E125EBFF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756EC38E-32CC-48ED-A39E-9A42F90DD18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33401</xdr:rowOff>
    </xdr:from>
    <xdr:to>
      <xdr:col>112</xdr:col>
      <xdr:colOff>38100</xdr:colOff>
      <xdr:row>106</xdr:row>
      <xdr:rowOff>135001</xdr:rowOff>
    </xdr:to>
    <xdr:sp macro="" textlink="">
      <xdr:nvSpPr>
        <xdr:cNvPr id="652" name="楕円 651">
          <a:extLst>
            <a:ext uri="{FF2B5EF4-FFF2-40B4-BE49-F238E27FC236}">
              <a16:creationId xmlns:a16="http://schemas.microsoft.com/office/drawing/2014/main" id="{95F34D4A-A486-47DD-A197-E620C0821D74}"/>
            </a:ext>
          </a:extLst>
        </xdr:cNvPr>
        <xdr:cNvSpPr/>
      </xdr:nvSpPr>
      <xdr:spPr>
        <a:xfrm>
          <a:off x="21272500" y="182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44831</xdr:rowOff>
    </xdr:from>
    <xdr:to>
      <xdr:col>107</xdr:col>
      <xdr:colOff>101600</xdr:colOff>
      <xdr:row>106</xdr:row>
      <xdr:rowOff>146431</xdr:rowOff>
    </xdr:to>
    <xdr:sp macro="" textlink="">
      <xdr:nvSpPr>
        <xdr:cNvPr id="653" name="楕円 652">
          <a:extLst>
            <a:ext uri="{FF2B5EF4-FFF2-40B4-BE49-F238E27FC236}">
              <a16:creationId xmlns:a16="http://schemas.microsoft.com/office/drawing/2014/main" id="{586C2CDC-1ED2-4714-AAD6-1CA0A5FB6F21}"/>
            </a:ext>
          </a:extLst>
        </xdr:cNvPr>
        <xdr:cNvSpPr/>
      </xdr:nvSpPr>
      <xdr:spPr>
        <a:xfrm>
          <a:off x="20383500" y="182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84201</xdr:rowOff>
    </xdr:from>
    <xdr:to>
      <xdr:col>111</xdr:col>
      <xdr:colOff>177800</xdr:colOff>
      <xdr:row>106</xdr:row>
      <xdr:rowOff>95631</xdr:rowOff>
    </xdr:to>
    <xdr:cxnSp macro="">
      <xdr:nvCxnSpPr>
        <xdr:cNvPr id="654" name="直線コネクタ 653">
          <a:extLst>
            <a:ext uri="{FF2B5EF4-FFF2-40B4-BE49-F238E27FC236}">
              <a16:creationId xmlns:a16="http://schemas.microsoft.com/office/drawing/2014/main" id="{6C78C9EA-9A2C-4D86-843F-98C1B7748036}"/>
            </a:ext>
          </a:extLst>
        </xdr:cNvPr>
        <xdr:cNvCxnSpPr/>
      </xdr:nvCxnSpPr>
      <xdr:spPr>
        <a:xfrm flipV="1">
          <a:off x="20434300" y="182579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55" name="楕円 654">
          <a:extLst>
            <a:ext uri="{FF2B5EF4-FFF2-40B4-BE49-F238E27FC236}">
              <a16:creationId xmlns:a16="http://schemas.microsoft.com/office/drawing/2014/main" id="{4C7F194E-DFB0-4820-864A-A30914FD6FAE}"/>
            </a:ext>
          </a:extLst>
        </xdr:cNvPr>
        <xdr:cNvSpPr/>
      </xdr:nvSpPr>
      <xdr:spPr>
        <a:xfrm>
          <a:off x="19494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95631</xdr:rowOff>
    </xdr:from>
    <xdr:to>
      <xdr:col>107</xdr:col>
      <xdr:colOff>50800</xdr:colOff>
      <xdr:row>106</xdr:row>
      <xdr:rowOff>102870</xdr:rowOff>
    </xdr:to>
    <xdr:cxnSp macro="">
      <xdr:nvCxnSpPr>
        <xdr:cNvPr id="656" name="直線コネクタ 655">
          <a:extLst>
            <a:ext uri="{FF2B5EF4-FFF2-40B4-BE49-F238E27FC236}">
              <a16:creationId xmlns:a16="http://schemas.microsoft.com/office/drawing/2014/main" id="{32ADA24C-1D8D-4E40-B607-D24E6DBE99F6}"/>
            </a:ext>
          </a:extLst>
        </xdr:cNvPr>
        <xdr:cNvCxnSpPr/>
      </xdr:nvCxnSpPr>
      <xdr:spPr>
        <a:xfrm flipV="1">
          <a:off x="19545300" y="1826933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151528</xdr:rowOff>
    </xdr:from>
    <xdr:ext cx="469744" cy="259045"/>
    <xdr:sp macro="" textlink="">
      <xdr:nvSpPr>
        <xdr:cNvPr id="657" name="n_1mainValue【庁舎】&#10;一人当たり面積">
          <a:extLst>
            <a:ext uri="{FF2B5EF4-FFF2-40B4-BE49-F238E27FC236}">
              <a16:creationId xmlns:a16="http://schemas.microsoft.com/office/drawing/2014/main" id="{A01C0ED5-2B46-4AB6-8059-38689CC82876}"/>
            </a:ext>
          </a:extLst>
        </xdr:cNvPr>
        <xdr:cNvSpPr txBox="1"/>
      </xdr:nvSpPr>
      <xdr:spPr>
        <a:xfrm>
          <a:off x="21075727" y="179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162958</xdr:rowOff>
    </xdr:from>
    <xdr:ext cx="469744" cy="259045"/>
    <xdr:sp macro="" textlink="">
      <xdr:nvSpPr>
        <xdr:cNvPr id="658" name="n_2mainValue【庁舎】&#10;一人当たり面積">
          <a:extLst>
            <a:ext uri="{FF2B5EF4-FFF2-40B4-BE49-F238E27FC236}">
              <a16:creationId xmlns:a16="http://schemas.microsoft.com/office/drawing/2014/main" id="{BCAE3B94-CC4D-4124-8A4F-8A73F76EEFD5}"/>
            </a:ext>
          </a:extLst>
        </xdr:cNvPr>
        <xdr:cNvSpPr txBox="1"/>
      </xdr:nvSpPr>
      <xdr:spPr>
        <a:xfrm>
          <a:off x="20199427" y="1799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659" name="n_3mainValue【庁舎】&#10;一人当たり面積">
          <a:extLst>
            <a:ext uri="{FF2B5EF4-FFF2-40B4-BE49-F238E27FC236}">
              <a16:creationId xmlns:a16="http://schemas.microsoft.com/office/drawing/2014/main" id="{7C08FD6B-B0F8-45ED-BCD8-FC705079A811}"/>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7BDB440D-DEBE-48FA-9610-D85147BB6D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D451C35C-8800-4C46-9CE5-A68030D64E1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1D06E962-CA77-48DC-87E2-15F2146F1D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ほとんどの施設において、類似団体と比較して有形固定資産減価償却率が高くなっている。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個別施設計画を策定する予定であり、同計画に基づいて老朽化対策に取り組んでいく。</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日時点で固定資産台帳未整備のため数値が入っていない。</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
2,447
25.52
3,407,144
3,221,988
123,493
1,955,293
3,319,321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就業者の高齢化と後継者不足に伴う就業者数の減少が続いている。また離島という地理的要因により企業の誘致は困難であり、財政基盤は弱く、類似団体を下回っている。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幹産業である農漁業とそれを支える商工業の振興策を継続しつつ、起業支援策の拡充を図り、就業者の確保と育成を進める。また、町の強みを生かした６次産業化、観光業等を推進し、外貨獲得による税収増に繋げるなど、財政の基盤づくり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年度から令和元年度にかけて光通信ケーブル等を整備し、以前より情報通信基盤が整ったため、民間企業の誘致を図っていく。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前年度から</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ポイント増加し、</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79.3</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％となったものの、類似団体平均を下回っている。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増加の主な要因は、簡易水道事業会計において、設備の老朽化により改良経費が生じたことによる繰出金の増によるものである。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年度に完成した小値賀小中学校校舎建設事業を始めとした大型事業に係る起債の元金償還が開始したことから、悪化することが見込まれるため、経常経費の削減に努める。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112819</xdr:rowOff>
    </xdr:from>
    <xdr:to>
      <xdr:col>23</xdr:col>
      <xdr:colOff>133350</xdr:colOff>
      <xdr:row>62</xdr:row>
      <xdr:rowOff>151024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42719"/>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112819</xdr:rowOff>
    </xdr:from>
    <xdr:to>
      <xdr:col>19</xdr:col>
      <xdr:colOff>133350</xdr:colOff>
      <xdr:row>62</xdr:row>
      <xdr:rowOff>120862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427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64558</xdr:rowOff>
    </xdr:from>
    <xdr:to>
      <xdr:col>15</xdr:col>
      <xdr:colOff>82550</xdr:colOff>
      <xdr:row>62</xdr:row>
      <xdr:rowOff>120862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9445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64558</xdr:rowOff>
    </xdr:from>
    <xdr:to>
      <xdr:col>11</xdr:col>
      <xdr:colOff>31750</xdr:colOff>
      <xdr:row>62</xdr:row>
      <xdr:rowOff>147003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94458"/>
          <a:ext cx="889000" cy="8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100224</xdr:rowOff>
    </xdr:from>
    <xdr:to>
      <xdr:col>23</xdr:col>
      <xdr:colOff>184150</xdr:colOff>
      <xdr:row>63</xdr:row>
      <xdr:rowOff>30374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116751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7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62019</xdr:rowOff>
    </xdr:from>
    <xdr:to>
      <xdr:col>19</xdr:col>
      <xdr:colOff>184150</xdr:colOff>
      <xdr:row>62</xdr:row>
      <xdr:rowOff>163619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2346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70062</xdr:rowOff>
    </xdr:from>
    <xdr:to>
      <xdr:col>15</xdr:col>
      <xdr:colOff>133350</xdr:colOff>
      <xdr:row>63</xdr:row>
      <xdr:rowOff>212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13758</xdr:rowOff>
    </xdr:from>
    <xdr:to>
      <xdr:col>11</xdr:col>
      <xdr:colOff>82550</xdr:colOff>
      <xdr:row>62</xdr:row>
      <xdr:rowOff>115358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類似団体平均と同程度で推移しているが、最小値と比較すると多額である。これは、離島という地理的要因等によりごみ・し尿処理施設やこども園を直営で行っているためで、人件費、物件費及び維持補修費に多額の経費を要するから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この分野に関しては、町内に民間事業者が存在せず、民間委託によるコスト削減が難しいため、事業の効率化等によるコスト削減を図るよう努力する。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124920</xdr:rowOff>
    </xdr:from>
    <xdr:to>
      <xdr:col>23</xdr:col>
      <xdr:colOff>133350</xdr:colOff>
      <xdr:row>82</xdr:row>
      <xdr:rowOff>164209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83820"/>
          <a:ext cx="838200" cy="3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109834</xdr:rowOff>
    </xdr:from>
    <xdr:to>
      <xdr:col>19</xdr:col>
      <xdr:colOff>133350</xdr:colOff>
      <xdr:row>82</xdr:row>
      <xdr:rowOff>124920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68734"/>
          <a:ext cx="889000" cy="1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108432</xdr:rowOff>
    </xdr:from>
    <xdr:to>
      <xdr:col>15</xdr:col>
      <xdr:colOff>82550</xdr:colOff>
      <xdr:row>82</xdr:row>
      <xdr:rowOff>109834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67332"/>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108432</xdr:rowOff>
    </xdr:from>
    <xdr:to>
      <xdr:col>11</xdr:col>
      <xdr:colOff>31750</xdr:colOff>
      <xdr:row>82</xdr:row>
      <xdr:rowOff>116804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67332"/>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113409</xdr:rowOff>
    </xdr:from>
    <xdr:to>
      <xdr:col>23</xdr:col>
      <xdr:colOff>184150</xdr:colOff>
      <xdr:row>83</xdr:row>
      <xdr:rowOff>43559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129936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1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74120</xdr:rowOff>
    </xdr:from>
    <xdr:to>
      <xdr:col>19</xdr:col>
      <xdr:colOff>184150</xdr:colOff>
      <xdr:row>83</xdr:row>
      <xdr:rowOff>4270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14447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59034</xdr:rowOff>
    </xdr:from>
    <xdr:to>
      <xdr:col>15</xdr:col>
      <xdr:colOff>133350</xdr:colOff>
      <xdr:row>82</xdr:row>
      <xdr:rowOff>160634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1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170811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8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57632</xdr:rowOff>
    </xdr:from>
    <xdr:to>
      <xdr:col>11</xdr:col>
      <xdr:colOff>82550</xdr:colOff>
      <xdr:row>82</xdr:row>
      <xdr:rowOff>159232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169409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8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66004</xdr:rowOff>
    </xdr:from>
    <xdr:to>
      <xdr:col>7</xdr:col>
      <xdr:colOff>31750</xdr:colOff>
      <xdr:row>82</xdr:row>
      <xdr:rowOff>167604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類似団体平均をわずかに下回っている。</a:t>
          </a:r>
          <a:endPar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平成１７年度以降、管理職手当のカット（２％の減）、退職時特別昇給の廃止、昇給停止年齢の適正化、特殊勤務手当の見直しなどを実施している。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今後とも、さらなる適正・効率的な人事配置を目指すとともに、給与の適正化に努める。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164464</xdr:rowOff>
    </xdr:from>
    <xdr:to>
      <xdr:col>81</xdr:col>
      <xdr:colOff>44450</xdr:colOff>
      <xdr:row>86</xdr:row>
      <xdr:rowOff>101600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737714"/>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164464</xdr:rowOff>
    </xdr:from>
    <xdr:to>
      <xdr:col>77</xdr:col>
      <xdr:colOff>44450</xdr:colOff>
      <xdr:row>87</xdr:row>
      <xdr:rowOff>74930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737714"/>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107632</xdr:rowOff>
    </xdr:from>
    <xdr:to>
      <xdr:col>72</xdr:col>
      <xdr:colOff>203200</xdr:colOff>
      <xdr:row>87</xdr:row>
      <xdr:rowOff>74930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85233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107632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72565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113664</xdr:rowOff>
    </xdr:from>
    <xdr:to>
      <xdr:col>77</xdr:col>
      <xdr:colOff>95250</xdr:colOff>
      <xdr:row>86</xdr:row>
      <xdr:rowOff>43814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53991</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5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56832</xdr:rowOff>
    </xdr:from>
    <xdr:to>
      <xdr:col>68</xdr:col>
      <xdr:colOff>203200</xdr:colOff>
      <xdr:row>86</xdr:row>
      <xdr:rowOff>158432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168609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類似団体平均を上回っている。これは、一島一町であることから、ゴミ・し尿処理・こども園の運営を、町が直営で行っているためである。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この分野に関し、町内に民間事業者が存在せず、民間委託による職員数の減は見込めないため、事業の更なる効率化を進め、適正な定員管理に努める。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144671</xdr:rowOff>
    </xdr:from>
    <xdr:to>
      <xdr:col>81</xdr:col>
      <xdr:colOff>44450</xdr:colOff>
      <xdr:row>60</xdr:row>
      <xdr:rowOff>155357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431671"/>
          <a:ext cx="8382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104339</xdr:rowOff>
    </xdr:from>
    <xdr:to>
      <xdr:col>77</xdr:col>
      <xdr:colOff>44450</xdr:colOff>
      <xdr:row>60</xdr:row>
      <xdr:rowOff>155357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91339"/>
          <a:ext cx="8890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50909</xdr:rowOff>
    </xdr:from>
    <xdr:to>
      <xdr:col>72</xdr:col>
      <xdr:colOff>203200</xdr:colOff>
      <xdr:row>60</xdr:row>
      <xdr:rowOff>104339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37909"/>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35397</xdr:rowOff>
    </xdr:from>
    <xdr:to>
      <xdr:col>68</xdr:col>
      <xdr:colOff>152400</xdr:colOff>
      <xdr:row>60</xdr:row>
      <xdr:rowOff>50909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2239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93871</xdr:rowOff>
    </xdr:from>
    <xdr:to>
      <xdr:col>81</xdr:col>
      <xdr:colOff>95250</xdr:colOff>
      <xdr:row>61</xdr:row>
      <xdr:rowOff>24021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65948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5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104557</xdr:rowOff>
    </xdr:from>
    <xdr:to>
      <xdr:col>77</xdr:col>
      <xdr:colOff>95250</xdr:colOff>
      <xdr:row>61</xdr:row>
      <xdr:rowOff>34707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9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19484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47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53539</xdr:rowOff>
    </xdr:from>
    <xdr:to>
      <xdr:col>73</xdr:col>
      <xdr:colOff>44450</xdr:colOff>
      <xdr:row>60</xdr:row>
      <xdr:rowOff>155139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139916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42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xdr:rowOff>
    </xdr:from>
    <xdr:to>
      <xdr:col>68</xdr:col>
      <xdr:colOff>203200</xdr:colOff>
      <xdr:row>60</xdr:row>
      <xdr:rowOff>101709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86486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156047</xdr:rowOff>
    </xdr:from>
    <xdr:to>
      <xdr:col>64</xdr:col>
      <xdr:colOff>152400</xdr:colOff>
      <xdr:row>60</xdr:row>
      <xdr:rowOff>86197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7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70974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5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平成元年度から１５年度にかけて実施した県営小値賀地区担い手畑地帯総合整備事業の元利償還金が順次完了していることが、実質公債費比率の減少に繋がっている。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令和２年度には診療所建設事業等の大型事業を予定しており、その償還が始まる数年後には上昇することが見込まれる。</a:t>
          </a:r>
          <a:endPar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151130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32766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00913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109982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622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42</xdr:row>
      <xdr:rowOff>6096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394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平成２３年度以降は、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％以下を堅持している。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
2,447
25.52
3,407,144
3,221,988
123,493
1,955,293
3,319,321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類似団体と比較すると、人件費に係る経常収支比率は高くなっている。これは、ごみ・し尿処理施設やこども園等の施設の運営を直営で行うことで職員数が多くなっていることが主な要因である。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この分野に関し、町内に民間事業者が存在せず、民間委託による職員数の減は見込めないため、事業の更なる効率化と適正な定員管理に努め、人件費の抑制につなげる。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5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110998</xdr:rowOff>
    </xdr:from>
    <xdr:to>
      <xdr:col>11</xdr:col>
      <xdr:colOff>9525</xdr:colOff>
      <xdr:row>38</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546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物件費に係る経常収支比率はわずかに低くなっている。しかし、人件費同様ごみ・し尿処理施設やこども園等の施設の運営を直営で行っているため、施設の維持管理に多額の経費を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この分野に関し、町内に民間事業者が存在せず、民間委託によるコスト削減は見込めないため、事業の更なる効率化を進め、事業費の抑制に取り組む。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479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52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37846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97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16</xdr:row>
      <xdr:rowOff>154432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65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類似団体平均を少し上回っている。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年度から福祉事務所を設置したことで、これまで県が行っていた生活保護費の支給を町が行っていることが主な要因である。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82550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51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36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82550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436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主な要因は、簡易水道事業会計において、設備の老朽化により改良経費が生じたことによる繰出金の増によるものである。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140716</xdr:rowOff>
    </xdr:from>
    <xdr:to>
      <xdr:col>82</xdr:col>
      <xdr:colOff>107950</xdr:colOff>
      <xdr:row>57</xdr:row>
      <xdr:rowOff>19558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419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140716</xdr:rowOff>
    </xdr:from>
    <xdr:to>
      <xdr:col>78</xdr:col>
      <xdr:colOff>69850</xdr:colOff>
      <xdr:row>57</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41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19558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824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94996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82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112285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89916</xdr:rowOff>
    </xdr:from>
    <xdr:to>
      <xdr:col>78</xdr:col>
      <xdr:colOff>120650</xdr:colOff>
      <xdr:row>57</xdr:row>
      <xdr:rowOff>20066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55135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130573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補助費等に係る経常収支比率は類似団体平均を大きく下回っている。しかし、第三セクターへの運営費補助金が多額であり、経営状況の分析等により、経営の健全化に向けて取り組む必要がある。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145288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965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136144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956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159004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59563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94488</xdr:rowOff>
    </xdr:from>
    <xdr:to>
      <xdr:col>82</xdr:col>
      <xdr:colOff>158750</xdr:colOff>
      <xdr:row>35</xdr:row>
      <xdr:rowOff>24638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111015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元金償還の増が主な要因である。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134620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457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115570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41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41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76</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45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内訳は、人件費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人件費、扶助費、その他が類似団体平均より高いものの、それ以上に残りの費目が低いため、類似団体平均よりも低くなっている。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28702</xdr:rowOff>
    </xdr:from>
    <xdr:to>
      <xdr:col>82</xdr:col>
      <xdr:colOff>107950</xdr:colOff>
      <xdr:row>76</xdr:row>
      <xdr:rowOff>60706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05890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28702</xdr:rowOff>
    </xdr:from>
    <xdr:to>
      <xdr:col>78</xdr:col>
      <xdr:colOff>69850</xdr:colOff>
      <xdr:row>76</xdr:row>
      <xdr:rowOff>40132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0589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145288</xdr:rowOff>
    </xdr:from>
    <xdr:to>
      <xdr:col>73</xdr:col>
      <xdr:colOff>180975</xdr:colOff>
      <xdr:row>76</xdr:row>
      <xdr:rowOff>40132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0403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145288</xdr:rowOff>
    </xdr:from>
    <xdr:to>
      <xdr:col>69</xdr:col>
      <xdr:colOff>92075</xdr:colOff>
      <xdr:row>76</xdr:row>
      <xdr:rowOff>67563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04038"/>
          <a:ext cx="889000" cy="9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xdr:rowOff>
    </xdr:from>
    <xdr:to>
      <xdr:col>82</xdr:col>
      <xdr:colOff>158750</xdr:colOff>
      <xdr:row>76</xdr:row>
      <xdr:rowOff>111506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26433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8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149352</xdr:rowOff>
    </xdr:from>
    <xdr:to>
      <xdr:col>78</xdr:col>
      <xdr:colOff>120650</xdr:colOff>
      <xdr:row>76</xdr:row>
      <xdr:rowOff>79502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0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89679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7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94488</xdr:rowOff>
    </xdr:from>
    <xdr:to>
      <xdr:col>69</xdr:col>
      <xdr:colOff>142875</xdr:colOff>
      <xdr:row>76</xdr:row>
      <xdr:rowOff>24637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53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34815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4794</xdr:rowOff>
    </xdr:from>
    <xdr:to>
      <xdr:col>29</xdr:col>
      <xdr:colOff>127000</xdr:colOff>
      <xdr:row>18</xdr:row>
      <xdr:rowOff>16108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38519"/>
          <a:ext cx="647700" cy="11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16108</xdr:rowOff>
    </xdr:from>
    <xdr:to>
      <xdr:col>26</xdr:col>
      <xdr:colOff>50800</xdr:colOff>
      <xdr:row>18</xdr:row>
      <xdr:rowOff>39279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49833"/>
          <a:ext cx="698500" cy="2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13584</xdr:rowOff>
    </xdr:from>
    <xdr:to>
      <xdr:col>22</xdr:col>
      <xdr:colOff>114300</xdr:colOff>
      <xdr:row>18</xdr:row>
      <xdr:rowOff>39279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47309"/>
          <a:ext cx="698500" cy="25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6124</xdr:rowOff>
    </xdr:from>
    <xdr:to>
      <xdr:col>18</xdr:col>
      <xdr:colOff>177800</xdr:colOff>
      <xdr:row>18</xdr:row>
      <xdr:rowOff>13584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39849"/>
          <a:ext cx="698500" cy="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125444</xdr:rowOff>
    </xdr:from>
    <xdr:to>
      <xdr:col>29</xdr:col>
      <xdr:colOff>177800</xdr:colOff>
      <xdr:row>18</xdr:row>
      <xdr:rowOff>55594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97521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136758</xdr:rowOff>
    </xdr:from>
    <xdr:to>
      <xdr:col>26</xdr:col>
      <xdr:colOff>101600</xdr:colOff>
      <xdr:row>18</xdr:row>
      <xdr:rowOff>66908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9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51685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85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159929</xdr:rowOff>
    </xdr:from>
    <xdr:to>
      <xdr:col>22</xdr:col>
      <xdr:colOff>165100</xdr:colOff>
      <xdr:row>18</xdr:row>
      <xdr:rowOff>90079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74856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134234</xdr:rowOff>
    </xdr:from>
    <xdr:to>
      <xdr:col>19</xdr:col>
      <xdr:colOff>38100</xdr:colOff>
      <xdr:row>18</xdr:row>
      <xdr:rowOff>64384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9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49161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8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126774</xdr:rowOff>
    </xdr:from>
    <xdr:to>
      <xdr:col>15</xdr:col>
      <xdr:colOff>101600</xdr:colOff>
      <xdr:row>18</xdr:row>
      <xdr:rowOff>56924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41701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7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260200</xdr:rowOff>
    </xdr:from>
    <xdr:to>
      <xdr:col>29</xdr:col>
      <xdr:colOff>127000</xdr:colOff>
      <xdr:row>35</xdr:row>
      <xdr:rowOff>280701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70550"/>
          <a:ext cx="647700" cy="2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256529</xdr:rowOff>
    </xdr:from>
    <xdr:to>
      <xdr:col>26</xdr:col>
      <xdr:colOff>50800</xdr:colOff>
      <xdr:row>35</xdr:row>
      <xdr:rowOff>280701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66879"/>
          <a:ext cx="698500" cy="2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237579</xdr:rowOff>
    </xdr:from>
    <xdr:to>
      <xdr:col>22</xdr:col>
      <xdr:colOff>114300</xdr:colOff>
      <xdr:row>35</xdr:row>
      <xdr:rowOff>256529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47929"/>
          <a:ext cx="698500" cy="18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215852</xdr:rowOff>
    </xdr:from>
    <xdr:to>
      <xdr:col>18</xdr:col>
      <xdr:colOff>177800</xdr:colOff>
      <xdr:row>35</xdr:row>
      <xdr:rowOff>237579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26202"/>
          <a:ext cx="698500" cy="2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209400</xdr:rowOff>
    </xdr:from>
    <xdr:to>
      <xdr:col>29</xdr:col>
      <xdr:colOff>177800</xdr:colOff>
      <xdr:row>35</xdr:row>
      <xdr:rowOff>311000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1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181477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229901</xdr:rowOff>
    </xdr:from>
    <xdr:to>
      <xdr:col>26</xdr:col>
      <xdr:colOff>101600</xdr:colOff>
      <xdr:row>35</xdr:row>
      <xdr:rowOff>331501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4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316278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205729</xdr:rowOff>
    </xdr:from>
    <xdr:to>
      <xdr:col>22</xdr:col>
      <xdr:colOff>165100</xdr:colOff>
      <xdr:row>35</xdr:row>
      <xdr:rowOff>307329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1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292106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0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186779</xdr:rowOff>
    </xdr:from>
    <xdr:to>
      <xdr:col>19</xdr:col>
      <xdr:colOff>38100</xdr:colOff>
      <xdr:row>35</xdr:row>
      <xdr:rowOff>288379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9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273156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165052</xdr:rowOff>
    </xdr:from>
    <xdr:to>
      <xdr:col>15</xdr:col>
      <xdr:colOff>101600</xdr:colOff>
      <xdr:row>35</xdr:row>
      <xdr:rowOff>266652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7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251429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
2,447
25.52
3,407,144
3,221,988
123,493
1,955,293
3,319,321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150172</xdr:rowOff>
    </xdr:from>
    <xdr:to>
      <xdr:col>24</xdr:col>
      <xdr:colOff>63500</xdr:colOff>
      <xdr:row>35</xdr:row>
      <xdr:rowOff>162956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50922"/>
          <a:ext cx="838200" cy="1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162956</xdr:rowOff>
    </xdr:from>
    <xdr:to>
      <xdr:col>19</xdr:col>
      <xdr:colOff>177800</xdr:colOff>
      <xdr:row>36</xdr:row>
      <xdr:rowOff>24785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63706"/>
          <a:ext cx="889000" cy="3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6703</xdr:rowOff>
    </xdr:from>
    <xdr:to>
      <xdr:col>15</xdr:col>
      <xdr:colOff>50800</xdr:colOff>
      <xdr:row>36</xdr:row>
      <xdr:rowOff>24785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178903"/>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165683</xdr:rowOff>
    </xdr:from>
    <xdr:to>
      <xdr:col>10</xdr:col>
      <xdr:colOff>114300</xdr:colOff>
      <xdr:row>36</xdr:row>
      <xdr:rowOff>6703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166433"/>
          <a:ext cx="889000" cy="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99372</xdr:rowOff>
    </xdr:from>
    <xdr:to>
      <xdr:col>24</xdr:col>
      <xdr:colOff>114300</xdr:colOff>
      <xdr:row>36</xdr:row>
      <xdr:rowOff>29522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0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122249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5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112156</xdr:rowOff>
    </xdr:from>
    <xdr:to>
      <xdr:col>20</xdr:col>
      <xdr:colOff>38100</xdr:colOff>
      <xdr:row>36</xdr:row>
      <xdr:rowOff>42306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58833</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8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145435</xdr:rowOff>
    </xdr:from>
    <xdr:to>
      <xdr:col>15</xdr:col>
      <xdr:colOff>101600</xdr:colOff>
      <xdr:row>36</xdr:row>
      <xdr:rowOff>75585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4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92112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2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127353</xdr:rowOff>
    </xdr:from>
    <xdr:to>
      <xdr:col>10</xdr:col>
      <xdr:colOff>165100</xdr:colOff>
      <xdr:row>36</xdr:row>
      <xdr:rowOff>57503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74030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114883</xdr:rowOff>
    </xdr:from>
    <xdr:to>
      <xdr:col>6</xdr:col>
      <xdr:colOff>38100</xdr:colOff>
      <xdr:row>36</xdr:row>
      <xdr:rowOff>45033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61560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9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128101</xdr:rowOff>
    </xdr:from>
    <xdr:to>
      <xdr:col>24</xdr:col>
      <xdr:colOff>63500</xdr:colOff>
      <xdr:row>58</xdr:row>
      <xdr:rowOff>37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00751"/>
          <a:ext cx="838200" cy="4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164686</xdr:rowOff>
    </xdr:from>
    <xdr:to>
      <xdr:col>19</xdr:col>
      <xdr:colOff>177800</xdr:colOff>
      <xdr:row>58</xdr:row>
      <xdr:rowOff>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37336"/>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164686</xdr:rowOff>
    </xdr:from>
    <xdr:to>
      <xdr:col>15</xdr:col>
      <xdr:colOff>50800</xdr:colOff>
      <xdr:row>58</xdr:row>
      <xdr:rowOff>12522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37336"/>
          <a:ext cx="889000" cy="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12522</xdr:rowOff>
    </xdr:from>
    <xdr:to>
      <xdr:col>10</xdr:col>
      <xdr:colOff>114300</xdr:colOff>
      <xdr:row>58</xdr:row>
      <xdr:rowOff>13087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56622"/>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77301</xdr:rowOff>
    </xdr:from>
    <xdr:to>
      <xdr:col>24</xdr:col>
      <xdr:colOff>114300</xdr:colOff>
      <xdr:row>58</xdr:row>
      <xdr:rowOff>7451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55728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120687</xdr:rowOff>
    </xdr:from>
    <xdr:to>
      <xdr:col>20</xdr:col>
      <xdr:colOff>38100</xdr:colOff>
      <xdr:row>58</xdr:row>
      <xdr:rowOff>50837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41964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8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113886</xdr:rowOff>
    </xdr:from>
    <xdr:to>
      <xdr:col>15</xdr:col>
      <xdr:colOff>101600</xdr:colOff>
      <xdr:row>58</xdr:row>
      <xdr:rowOff>44036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35163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133172</xdr:rowOff>
    </xdr:from>
    <xdr:to>
      <xdr:col>10</xdr:col>
      <xdr:colOff>165100</xdr:colOff>
      <xdr:row>58</xdr:row>
      <xdr:rowOff>63322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54449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133737</xdr:rowOff>
    </xdr:from>
    <xdr:to>
      <xdr:col>6</xdr:col>
      <xdr:colOff>38100</xdr:colOff>
      <xdr:row>58</xdr:row>
      <xdr:rowOff>63887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55014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9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81437</xdr:rowOff>
    </xdr:from>
    <xdr:to>
      <xdr:col>24</xdr:col>
      <xdr:colOff>63500</xdr:colOff>
      <xdr:row>78</xdr:row>
      <xdr:rowOff>99992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4537"/>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99992</xdr:rowOff>
    </xdr:from>
    <xdr:to>
      <xdr:col>19</xdr:col>
      <xdr:colOff>177800</xdr:colOff>
      <xdr:row>78</xdr:row>
      <xdr:rowOff>122837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3092"/>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102629</xdr:rowOff>
    </xdr:from>
    <xdr:to>
      <xdr:col>15</xdr:col>
      <xdr:colOff>50800</xdr:colOff>
      <xdr:row>78</xdr:row>
      <xdr:rowOff>122837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75729"/>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87007</xdr:rowOff>
    </xdr:from>
    <xdr:to>
      <xdr:col>10</xdr:col>
      <xdr:colOff>114300</xdr:colOff>
      <xdr:row>78</xdr:row>
      <xdr:rowOff>102629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0107"/>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30637</xdr:rowOff>
    </xdr:from>
    <xdr:to>
      <xdr:col>24</xdr:col>
      <xdr:colOff>114300</xdr:colOff>
      <xdr:row>78</xdr:row>
      <xdr:rowOff>132237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9064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8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49192</xdr:rowOff>
    </xdr:from>
    <xdr:to>
      <xdr:col>20</xdr:col>
      <xdr:colOff>38100</xdr:colOff>
      <xdr:row>78</xdr:row>
      <xdr:rowOff>150792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141919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72037</xdr:rowOff>
    </xdr:from>
    <xdr:to>
      <xdr:col>15</xdr:col>
      <xdr:colOff>101600</xdr:colOff>
      <xdr:row>79</xdr:row>
      <xdr:rowOff>2187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164764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3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51829</xdr:rowOff>
    </xdr:from>
    <xdr:to>
      <xdr:col>10</xdr:col>
      <xdr:colOff>165100</xdr:colOff>
      <xdr:row>78</xdr:row>
      <xdr:rowOff>153429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144556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36207</xdr:rowOff>
    </xdr:from>
    <xdr:to>
      <xdr:col>6</xdr:col>
      <xdr:colOff>38100</xdr:colOff>
      <xdr:row>78</xdr:row>
      <xdr:rowOff>137807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128934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125422</xdr:rowOff>
    </xdr:from>
    <xdr:to>
      <xdr:col>24</xdr:col>
      <xdr:colOff>63500</xdr:colOff>
      <xdr:row>94</xdr:row>
      <xdr:rowOff>151701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41722"/>
          <a:ext cx="8382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83026</xdr:rowOff>
    </xdr:from>
    <xdr:to>
      <xdr:col>19</xdr:col>
      <xdr:colOff>177800</xdr:colOff>
      <xdr:row>94</xdr:row>
      <xdr:rowOff>151701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199326"/>
          <a:ext cx="889000" cy="6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83026</xdr:rowOff>
    </xdr:from>
    <xdr:to>
      <xdr:col>15</xdr:col>
      <xdr:colOff>50800</xdr:colOff>
      <xdr:row>95</xdr:row>
      <xdr:rowOff>43878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199326"/>
          <a:ext cx="889000" cy="13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24171</xdr:rowOff>
    </xdr:from>
    <xdr:to>
      <xdr:col>10</xdr:col>
      <xdr:colOff>114300</xdr:colOff>
      <xdr:row>95</xdr:row>
      <xdr:rowOff>43878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311921"/>
          <a:ext cx="889000" cy="1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74622</xdr:rowOff>
    </xdr:from>
    <xdr:to>
      <xdr:col>24</xdr:col>
      <xdr:colOff>114300</xdr:colOff>
      <xdr:row>95</xdr:row>
      <xdr:rowOff>4772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9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97499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4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100901</xdr:rowOff>
    </xdr:from>
    <xdr:to>
      <xdr:col>20</xdr:col>
      <xdr:colOff>38100</xdr:colOff>
      <xdr:row>95</xdr:row>
      <xdr:rowOff>31051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47578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99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32226</xdr:rowOff>
    </xdr:from>
    <xdr:to>
      <xdr:col>15</xdr:col>
      <xdr:colOff>101600</xdr:colOff>
      <xdr:row>94</xdr:row>
      <xdr:rowOff>133826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1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150353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592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164528</xdr:rowOff>
    </xdr:from>
    <xdr:to>
      <xdr:col>10</xdr:col>
      <xdr:colOff>165100</xdr:colOff>
      <xdr:row>95</xdr:row>
      <xdr:rowOff>94678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111205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5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144821</xdr:rowOff>
    </xdr:from>
    <xdr:to>
      <xdr:col>6</xdr:col>
      <xdr:colOff>38100</xdr:colOff>
      <xdr:row>95</xdr:row>
      <xdr:rowOff>74971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91498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73924</xdr:rowOff>
    </xdr:from>
    <xdr:to>
      <xdr:col>55</xdr:col>
      <xdr:colOff>0</xdr:colOff>
      <xdr:row>37</xdr:row>
      <xdr:rowOff>105526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17574"/>
          <a:ext cx="838200" cy="3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73924</xdr:rowOff>
    </xdr:from>
    <xdr:to>
      <xdr:col>50</xdr:col>
      <xdr:colOff>114300</xdr:colOff>
      <xdr:row>37</xdr:row>
      <xdr:rowOff>133642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17574"/>
          <a:ext cx="889000" cy="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123003</xdr:rowOff>
    </xdr:from>
    <xdr:to>
      <xdr:col>45</xdr:col>
      <xdr:colOff>177800</xdr:colOff>
      <xdr:row>37</xdr:row>
      <xdr:rowOff>133642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66653"/>
          <a:ext cx="889000" cy="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123003</xdr:rowOff>
    </xdr:from>
    <xdr:to>
      <xdr:col>41</xdr:col>
      <xdr:colOff>50800</xdr:colOff>
      <xdr:row>38</xdr:row>
      <xdr:rowOff>508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66653"/>
          <a:ext cx="889000" cy="4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54726</xdr:rowOff>
    </xdr:from>
    <xdr:to>
      <xdr:col>55</xdr:col>
      <xdr:colOff>50800</xdr:colOff>
      <xdr:row>37</xdr:row>
      <xdr:rowOff>156326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33153</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7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23124</xdr:rowOff>
    </xdr:from>
    <xdr:to>
      <xdr:col>50</xdr:col>
      <xdr:colOff>165100</xdr:colOff>
      <xdr:row>37</xdr:row>
      <xdr:rowOff>124724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115851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5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82842</xdr:rowOff>
    </xdr:from>
    <xdr:to>
      <xdr:col>46</xdr:col>
      <xdr:colOff>38100</xdr:colOff>
      <xdr:row>38</xdr:row>
      <xdr:rowOff>12992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4119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51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72203</xdr:rowOff>
    </xdr:from>
    <xdr:to>
      <xdr:col>41</xdr:col>
      <xdr:colOff>101600</xdr:colOff>
      <xdr:row>38</xdr:row>
      <xdr:rowOff>2353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1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164930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50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121157</xdr:rowOff>
    </xdr:from>
    <xdr:to>
      <xdr:col>36</xdr:col>
      <xdr:colOff>165100</xdr:colOff>
      <xdr:row>38</xdr:row>
      <xdr:rowOff>51307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42435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5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4476</xdr:rowOff>
    </xdr:from>
    <xdr:to>
      <xdr:col>55</xdr:col>
      <xdr:colOff>0</xdr:colOff>
      <xdr:row>58</xdr:row>
      <xdr:rowOff>70269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48576"/>
          <a:ext cx="838200" cy="6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145371</xdr:rowOff>
    </xdr:from>
    <xdr:to>
      <xdr:col>50</xdr:col>
      <xdr:colOff>114300</xdr:colOff>
      <xdr:row>58</xdr:row>
      <xdr:rowOff>70269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18021"/>
          <a:ext cx="889000" cy="9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145371</xdr:rowOff>
    </xdr:from>
    <xdr:to>
      <xdr:col>45</xdr:col>
      <xdr:colOff>177800</xdr:colOff>
      <xdr:row>58</xdr:row>
      <xdr:rowOff>85411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18021"/>
          <a:ext cx="889000" cy="1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38912</xdr:rowOff>
    </xdr:from>
    <xdr:to>
      <xdr:col>41</xdr:col>
      <xdr:colOff>50800</xdr:colOff>
      <xdr:row>58</xdr:row>
      <xdr:rowOff>85411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83012"/>
          <a:ext cx="889000" cy="4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125126</xdr:rowOff>
    </xdr:from>
    <xdr:to>
      <xdr:col>55</xdr:col>
      <xdr:colOff>50800</xdr:colOff>
      <xdr:row>58</xdr:row>
      <xdr:rowOff>55276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84503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19469</xdr:rowOff>
    </xdr:from>
    <xdr:to>
      <xdr:col>50</xdr:col>
      <xdr:colOff>165100</xdr:colOff>
      <xdr:row>58</xdr:row>
      <xdr:rowOff>121069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112196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5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94571</xdr:rowOff>
    </xdr:from>
    <xdr:to>
      <xdr:col>46</xdr:col>
      <xdr:colOff>38100</xdr:colOff>
      <xdr:row>58</xdr:row>
      <xdr:rowOff>24721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41248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4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34611</xdr:rowOff>
    </xdr:from>
    <xdr:to>
      <xdr:col>41</xdr:col>
      <xdr:colOff>101600</xdr:colOff>
      <xdr:row>58</xdr:row>
      <xdr:rowOff>136211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127338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7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159562</xdr:rowOff>
    </xdr:from>
    <xdr:to>
      <xdr:col>36</xdr:col>
      <xdr:colOff>165100</xdr:colOff>
      <xdr:row>58</xdr:row>
      <xdr:rowOff>89712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80839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2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140</xdr:rowOff>
    </xdr:from>
    <xdr:to>
      <xdr:col>55</xdr:col>
      <xdr:colOff>0</xdr:colOff>
      <xdr:row>79</xdr:row>
      <xdr:rowOff>25274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44690"/>
          <a:ext cx="838200" cy="2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65646</xdr:rowOff>
    </xdr:from>
    <xdr:to>
      <xdr:col>50</xdr:col>
      <xdr:colOff>114300</xdr:colOff>
      <xdr:row>79</xdr:row>
      <xdr:rowOff>140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38746"/>
          <a:ext cx="889000" cy="10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65646</xdr:rowOff>
    </xdr:from>
    <xdr:to>
      <xdr:col>45</xdr:col>
      <xdr:colOff>177800</xdr:colOff>
      <xdr:row>78</xdr:row>
      <xdr:rowOff>146335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38746"/>
          <a:ext cx="889000" cy="8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94559</xdr:rowOff>
    </xdr:from>
    <xdr:to>
      <xdr:col>41</xdr:col>
      <xdr:colOff>50800</xdr:colOff>
      <xdr:row>78</xdr:row>
      <xdr:rowOff>146335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67659"/>
          <a:ext cx="889000" cy="5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145924</xdr:rowOff>
    </xdr:from>
    <xdr:to>
      <xdr:col>55</xdr:col>
      <xdr:colOff>50800</xdr:colOff>
      <xdr:row>79</xdr:row>
      <xdr:rowOff>76074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60851</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120790</xdr:rowOff>
    </xdr:from>
    <xdr:to>
      <xdr:col>50</xdr:col>
      <xdr:colOff>165100</xdr:colOff>
      <xdr:row>79</xdr:row>
      <xdr:rowOff>50940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42067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8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14846</xdr:rowOff>
    </xdr:from>
    <xdr:to>
      <xdr:col>46</xdr:col>
      <xdr:colOff>38100</xdr:colOff>
      <xdr:row>78</xdr:row>
      <xdr:rowOff>116446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132973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6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95535</xdr:rowOff>
    </xdr:from>
    <xdr:to>
      <xdr:col>41</xdr:col>
      <xdr:colOff>101600</xdr:colOff>
      <xdr:row>79</xdr:row>
      <xdr:rowOff>25685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16812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43759</xdr:rowOff>
    </xdr:from>
    <xdr:to>
      <xdr:col>36</xdr:col>
      <xdr:colOff>165100</xdr:colOff>
      <xdr:row>78</xdr:row>
      <xdr:rowOff>145359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136486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40571</xdr:rowOff>
    </xdr:from>
    <xdr:to>
      <xdr:col>55</xdr:col>
      <xdr:colOff>0</xdr:colOff>
      <xdr:row>98</xdr:row>
      <xdr:rowOff>96989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42671"/>
          <a:ext cx="8382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82059</xdr:rowOff>
    </xdr:from>
    <xdr:to>
      <xdr:col>50</xdr:col>
      <xdr:colOff>114300</xdr:colOff>
      <xdr:row>98</xdr:row>
      <xdr:rowOff>96989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84159"/>
          <a:ext cx="889000" cy="1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82059</xdr:rowOff>
    </xdr:from>
    <xdr:to>
      <xdr:col>45</xdr:col>
      <xdr:colOff>177800</xdr:colOff>
      <xdr:row>98</xdr:row>
      <xdr:rowOff>122144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84159"/>
          <a:ext cx="889000" cy="4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97647</xdr:rowOff>
    </xdr:from>
    <xdr:to>
      <xdr:col>41</xdr:col>
      <xdr:colOff>50800</xdr:colOff>
      <xdr:row>98</xdr:row>
      <xdr:rowOff>122144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99747"/>
          <a:ext cx="889000" cy="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161221</xdr:rowOff>
    </xdr:from>
    <xdr:to>
      <xdr:col>55</xdr:col>
      <xdr:colOff>50800</xdr:colOff>
      <xdr:row>98</xdr:row>
      <xdr:rowOff>91371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120598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7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46189</xdr:rowOff>
    </xdr:from>
    <xdr:to>
      <xdr:col>50</xdr:col>
      <xdr:colOff>165100</xdr:colOff>
      <xdr:row>98</xdr:row>
      <xdr:rowOff>147789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138916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31259</xdr:rowOff>
    </xdr:from>
    <xdr:to>
      <xdr:col>46</xdr:col>
      <xdr:colOff>38100</xdr:colOff>
      <xdr:row>98</xdr:row>
      <xdr:rowOff>132859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3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123986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92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71344</xdr:rowOff>
    </xdr:from>
    <xdr:to>
      <xdr:col>41</xdr:col>
      <xdr:colOff>101600</xdr:colOff>
      <xdr:row>99</xdr:row>
      <xdr:rowOff>1494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164071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46847</xdr:rowOff>
    </xdr:from>
    <xdr:to>
      <xdr:col>36</xdr:col>
      <xdr:colOff>165100</xdr:colOff>
      <xdr:row>98</xdr:row>
      <xdr:rowOff>148447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139574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35854</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2404"/>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156504</xdr:rowOff>
    </xdr:from>
    <xdr:to>
      <xdr:col>67</xdr:col>
      <xdr:colOff>101600</xdr:colOff>
      <xdr:row>39</xdr:row>
      <xdr:rowOff>86654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77781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108421</xdr:rowOff>
    </xdr:from>
    <xdr:to>
      <xdr:col>85</xdr:col>
      <xdr:colOff>127000</xdr:colOff>
      <xdr:row>77</xdr:row>
      <xdr:rowOff>121639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10071"/>
          <a:ext cx="8382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121639</xdr:rowOff>
    </xdr:from>
    <xdr:to>
      <xdr:col>81</xdr:col>
      <xdr:colOff>50800</xdr:colOff>
      <xdr:row>77</xdr:row>
      <xdr:rowOff>135846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23289"/>
          <a:ext cx="889000" cy="1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135846</xdr:rowOff>
    </xdr:from>
    <xdr:to>
      <xdr:col>76</xdr:col>
      <xdr:colOff>114300</xdr:colOff>
      <xdr:row>77</xdr:row>
      <xdr:rowOff>143633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37496"/>
          <a:ext cx="8890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143633</xdr:rowOff>
    </xdr:from>
    <xdr:to>
      <xdr:col>71</xdr:col>
      <xdr:colOff>177800</xdr:colOff>
      <xdr:row>77</xdr:row>
      <xdr:rowOff>166646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45283"/>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57621</xdr:rowOff>
    </xdr:from>
    <xdr:to>
      <xdr:col>85</xdr:col>
      <xdr:colOff>177800</xdr:colOff>
      <xdr:row>77</xdr:row>
      <xdr:rowOff>159221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80498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1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70839</xdr:rowOff>
    </xdr:from>
    <xdr:to>
      <xdr:col>81</xdr:col>
      <xdr:colOff>101600</xdr:colOff>
      <xdr:row>78</xdr:row>
      <xdr:rowOff>989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163566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6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85046</xdr:rowOff>
    </xdr:from>
    <xdr:to>
      <xdr:col>76</xdr:col>
      <xdr:colOff>165100</xdr:colOff>
      <xdr:row>78</xdr:row>
      <xdr:rowOff>15196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6323</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37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92833</xdr:rowOff>
    </xdr:from>
    <xdr:to>
      <xdr:col>72</xdr:col>
      <xdr:colOff>38100</xdr:colOff>
      <xdr:row>78</xdr:row>
      <xdr:rowOff>22983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14110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38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115846</xdr:rowOff>
    </xdr:from>
    <xdr:to>
      <xdr:col>67</xdr:col>
      <xdr:colOff>101600</xdr:colOff>
      <xdr:row>78</xdr:row>
      <xdr:rowOff>45996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37123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41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138664</xdr:rowOff>
    </xdr:from>
    <xdr:to>
      <xdr:col>85</xdr:col>
      <xdr:colOff>127000</xdr:colOff>
      <xdr:row>99</xdr:row>
      <xdr:rowOff>73484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40764"/>
          <a:ext cx="838200" cy="10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138664</xdr:rowOff>
    </xdr:from>
    <xdr:to>
      <xdr:col>81</xdr:col>
      <xdr:colOff>50800</xdr:colOff>
      <xdr:row>99</xdr:row>
      <xdr:rowOff>16002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40764"/>
          <a:ext cx="889000" cy="4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168029</xdr:rowOff>
    </xdr:from>
    <xdr:to>
      <xdr:col>76</xdr:col>
      <xdr:colOff>114300</xdr:colOff>
      <xdr:row>99</xdr:row>
      <xdr:rowOff>16002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70129"/>
          <a:ext cx="889000" cy="1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168029</xdr:rowOff>
    </xdr:from>
    <xdr:to>
      <xdr:col>71</xdr:col>
      <xdr:colOff>177800</xdr:colOff>
      <xdr:row>99</xdr:row>
      <xdr:rowOff>9944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70129"/>
          <a:ext cx="8890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22684</xdr:rowOff>
    </xdr:from>
    <xdr:to>
      <xdr:col>85</xdr:col>
      <xdr:colOff>177800</xdr:colOff>
      <xdr:row>99</xdr:row>
      <xdr:rowOff>124284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87864</xdr:rowOff>
    </xdr:from>
    <xdr:to>
      <xdr:col>81</xdr:col>
      <xdr:colOff>101600</xdr:colOff>
      <xdr:row>99</xdr:row>
      <xdr:rowOff>18014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34541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6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136652</xdr:rowOff>
    </xdr:from>
    <xdr:to>
      <xdr:col>76</xdr:col>
      <xdr:colOff>165100</xdr:colOff>
      <xdr:row>99</xdr:row>
      <xdr:rowOff>66802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83329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7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117229</xdr:rowOff>
    </xdr:from>
    <xdr:to>
      <xdr:col>72</xdr:col>
      <xdr:colOff>38100</xdr:colOff>
      <xdr:row>99</xdr:row>
      <xdr:rowOff>47379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63906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9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130594</xdr:rowOff>
    </xdr:from>
    <xdr:to>
      <xdr:col>67</xdr:col>
      <xdr:colOff>101600</xdr:colOff>
      <xdr:row>99</xdr:row>
      <xdr:rowOff>60744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77271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7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17304</xdr:rowOff>
    </xdr:from>
    <xdr:to>
      <xdr:col>116</xdr:col>
      <xdr:colOff>63500</xdr:colOff>
      <xdr:row>39</xdr:row>
      <xdr:rowOff>28925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03854"/>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17304</xdr:rowOff>
    </xdr:from>
    <xdr:to>
      <xdr:col>111</xdr:col>
      <xdr:colOff>177800</xdr:colOff>
      <xdr:row>39</xdr:row>
      <xdr:rowOff>19800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03854"/>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144387</xdr:rowOff>
    </xdr:from>
    <xdr:to>
      <xdr:col>107</xdr:col>
      <xdr:colOff>50800</xdr:colOff>
      <xdr:row>39</xdr:row>
      <xdr:rowOff>19800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948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129489</xdr:rowOff>
    </xdr:from>
    <xdr:to>
      <xdr:col>102</xdr:col>
      <xdr:colOff>114300</xdr:colOff>
      <xdr:row>38</xdr:row>
      <xdr:rowOff>144387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44589"/>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149575</xdr:rowOff>
    </xdr:from>
    <xdr:to>
      <xdr:col>116</xdr:col>
      <xdr:colOff>114300</xdr:colOff>
      <xdr:row>39</xdr:row>
      <xdr:rowOff>79725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118744</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137954</xdr:rowOff>
    </xdr:from>
    <xdr:to>
      <xdr:col>112</xdr:col>
      <xdr:colOff>38100</xdr:colOff>
      <xdr:row>39</xdr:row>
      <xdr:rowOff>68104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84631</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42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140450</xdr:rowOff>
    </xdr:from>
    <xdr:to>
      <xdr:col>107</xdr:col>
      <xdr:colOff>101600</xdr:colOff>
      <xdr:row>39</xdr:row>
      <xdr:rowOff>70600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61727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74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93587</xdr:rowOff>
    </xdr:from>
    <xdr:to>
      <xdr:col>102</xdr:col>
      <xdr:colOff>165100</xdr:colOff>
      <xdr:row>39</xdr:row>
      <xdr:rowOff>23737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40263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38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78689</xdr:rowOff>
    </xdr:from>
    <xdr:to>
      <xdr:col>98</xdr:col>
      <xdr:colOff>38100</xdr:colOff>
      <xdr:row>39</xdr:row>
      <xdr:rowOff>8839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25366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154369</xdr:rowOff>
    </xdr:from>
    <xdr:to>
      <xdr:col>116</xdr:col>
      <xdr:colOff>63500</xdr:colOff>
      <xdr:row>57</xdr:row>
      <xdr:rowOff>159017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27019"/>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159017</xdr:rowOff>
    </xdr:from>
    <xdr:to>
      <xdr:col>111</xdr:col>
      <xdr:colOff>177800</xdr:colOff>
      <xdr:row>57</xdr:row>
      <xdr:rowOff>165494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3166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165494</xdr:rowOff>
    </xdr:from>
    <xdr:to>
      <xdr:col>107</xdr:col>
      <xdr:colOff>50800</xdr:colOff>
      <xdr:row>57</xdr:row>
      <xdr:rowOff>169380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3814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169380</xdr:rowOff>
    </xdr:from>
    <xdr:to>
      <xdr:col>102</xdr:col>
      <xdr:colOff>114300</xdr:colOff>
      <xdr:row>58</xdr:row>
      <xdr:rowOff>2407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42030"/>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103569</xdr:rowOff>
    </xdr:from>
    <xdr:to>
      <xdr:col>116</xdr:col>
      <xdr:colOff>114300</xdr:colOff>
      <xdr:row>58</xdr:row>
      <xdr:rowOff>33719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126446</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108217</xdr:rowOff>
    </xdr:from>
    <xdr:to>
      <xdr:col>112</xdr:col>
      <xdr:colOff>38100</xdr:colOff>
      <xdr:row>58</xdr:row>
      <xdr:rowOff>38367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54894</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5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114694</xdr:rowOff>
    </xdr:from>
    <xdr:to>
      <xdr:col>107</xdr:col>
      <xdr:colOff>101600</xdr:colOff>
      <xdr:row>58</xdr:row>
      <xdr:rowOff>44844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61371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118580</xdr:rowOff>
    </xdr:from>
    <xdr:to>
      <xdr:col>102</xdr:col>
      <xdr:colOff>165100</xdr:colOff>
      <xdr:row>58</xdr:row>
      <xdr:rowOff>48730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65257</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123057</xdr:rowOff>
    </xdr:from>
    <xdr:to>
      <xdr:col>98</xdr:col>
      <xdr:colOff>38100</xdr:colOff>
      <xdr:row>58</xdr:row>
      <xdr:rowOff>53207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69734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69630</xdr:rowOff>
    </xdr:from>
    <xdr:to>
      <xdr:col>116</xdr:col>
      <xdr:colOff>63500</xdr:colOff>
      <xdr:row>75</xdr:row>
      <xdr:rowOff>11633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756930"/>
          <a:ext cx="838200" cy="11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149630</xdr:rowOff>
    </xdr:from>
    <xdr:to>
      <xdr:col>111</xdr:col>
      <xdr:colOff>177800</xdr:colOff>
      <xdr:row>75</xdr:row>
      <xdr:rowOff>11633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836930"/>
          <a:ext cx="889000" cy="3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141511</xdr:rowOff>
    </xdr:from>
    <xdr:to>
      <xdr:col>107</xdr:col>
      <xdr:colOff>50800</xdr:colOff>
      <xdr:row>74</xdr:row>
      <xdr:rowOff>149630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28811"/>
          <a:ext cx="8890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141511</xdr:rowOff>
    </xdr:from>
    <xdr:to>
      <xdr:col>102</xdr:col>
      <xdr:colOff>114300</xdr:colOff>
      <xdr:row>74</xdr:row>
      <xdr:rowOff>166263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28811"/>
          <a:ext cx="8890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18830</xdr:rowOff>
    </xdr:from>
    <xdr:to>
      <xdr:col>116</xdr:col>
      <xdr:colOff>114300</xdr:colOff>
      <xdr:row>74</xdr:row>
      <xdr:rowOff>120430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0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41707</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55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132283</xdr:rowOff>
    </xdr:from>
    <xdr:to>
      <xdr:col>112</xdr:col>
      <xdr:colOff>38100</xdr:colOff>
      <xdr:row>75</xdr:row>
      <xdr:rowOff>62433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78960</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59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98830</xdr:rowOff>
    </xdr:from>
    <xdr:to>
      <xdr:col>107</xdr:col>
      <xdr:colOff>101600</xdr:colOff>
      <xdr:row>75</xdr:row>
      <xdr:rowOff>28980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45507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56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90711</xdr:rowOff>
    </xdr:from>
    <xdr:to>
      <xdr:col>102</xdr:col>
      <xdr:colOff>165100</xdr:colOff>
      <xdr:row>75</xdr:row>
      <xdr:rowOff>20861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37388</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55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115463</xdr:rowOff>
    </xdr:from>
    <xdr:to>
      <xdr:col>98</xdr:col>
      <xdr:colOff>38100</xdr:colOff>
      <xdr:row>75</xdr:row>
      <xdr:rowOff>45613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62140</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57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年度以降、大きく類似団体平均を上回っている。これは、平成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年度から福祉事務所を設置したことで、これまで県が行っていた生活保護費の支給を町が行っているためである。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下水道事業が特定環境保全公共下水道事業、農業集落排水事業、漁業集落排水事業、特定生活排水処理事業の４事業に分かれ、かつ漁業集落排水事業の一部が２次離島にある地理的要因も相まって、事業ごとに１つまたは複数の最終処分場が整備されている。これにより、維持管理コスト、起債償還額が多額となり、繰出金も多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2,453
2,447
25.52
3,407,144
3,221,988
123,493
1,955,293
3,319,321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1816</xdr:rowOff>
    </xdr:from>
    <xdr:to>
      <xdr:col>24</xdr:col>
      <xdr:colOff>63500</xdr:colOff>
      <xdr:row>37</xdr:row>
      <xdr:rowOff>15932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45466"/>
          <a:ext cx="8382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15932</xdr:rowOff>
    </xdr:from>
    <xdr:to>
      <xdr:col>19</xdr:col>
      <xdr:colOff>177800</xdr:colOff>
      <xdr:row>37</xdr:row>
      <xdr:rowOff>33039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59582"/>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144824</xdr:rowOff>
    </xdr:from>
    <xdr:to>
      <xdr:col>15</xdr:col>
      <xdr:colOff>50800</xdr:colOff>
      <xdr:row>37</xdr:row>
      <xdr:rowOff>33039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17024"/>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144824</xdr:rowOff>
    </xdr:from>
    <xdr:to>
      <xdr:col>10</xdr:col>
      <xdr:colOff>114300</xdr:colOff>
      <xdr:row>36</xdr:row>
      <xdr:rowOff>147796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1702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122466</xdr:rowOff>
    </xdr:from>
    <xdr:to>
      <xdr:col>24</xdr:col>
      <xdr:colOff>114300</xdr:colOff>
      <xdr:row>37</xdr:row>
      <xdr:rowOff>52616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145343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136582</xdr:rowOff>
    </xdr:from>
    <xdr:to>
      <xdr:col>20</xdr:col>
      <xdr:colOff>38100</xdr:colOff>
      <xdr:row>37</xdr:row>
      <xdr:rowOff>66732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83259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153689</xdr:rowOff>
    </xdr:from>
    <xdr:to>
      <xdr:col>15</xdr:col>
      <xdr:colOff>101600</xdr:colOff>
      <xdr:row>37</xdr:row>
      <xdr:rowOff>83839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100366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0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94024</xdr:rowOff>
    </xdr:from>
    <xdr:to>
      <xdr:col>10</xdr:col>
      <xdr:colOff>165100</xdr:colOff>
      <xdr:row>37</xdr:row>
      <xdr:rowOff>24174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40701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96996</xdr:rowOff>
    </xdr:from>
    <xdr:to>
      <xdr:col>6</xdr:col>
      <xdr:colOff>38100</xdr:colOff>
      <xdr:row>37</xdr:row>
      <xdr:rowOff>27146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43673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30082</xdr:rowOff>
    </xdr:from>
    <xdr:to>
      <xdr:col>24</xdr:col>
      <xdr:colOff>63500</xdr:colOff>
      <xdr:row>58</xdr:row>
      <xdr:rowOff>58533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74182"/>
          <a:ext cx="838200"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30082</xdr:rowOff>
    </xdr:from>
    <xdr:to>
      <xdr:col>19</xdr:col>
      <xdr:colOff>177800</xdr:colOff>
      <xdr:row>58</xdr:row>
      <xdr:rowOff>52987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4182"/>
          <a:ext cx="8890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52987</xdr:rowOff>
    </xdr:from>
    <xdr:to>
      <xdr:col>15</xdr:col>
      <xdr:colOff>50800</xdr:colOff>
      <xdr:row>58</xdr:row>
      <xdr:rowOff>76075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97087"/>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56038</xdr:rowOff>
    </xdr:from>
    <xdr:to>
      <xdr:col>10</xdr:col>
      <xdr:colOff>114300</xdr:colOff>
      <xdr:row>58</xdr:row>
      <xdr:rowOff>76075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00138"/>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7733</xdr:rowOff>
    </xdr:from>
    <xdr:to>
      <xdr:col>24</xdr:col>
      <xdr:colOff>114300</xdr:colOff>
      <xdr:row>58</xdr:row>
      <xdr:rowOff>109333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150732</xdr:rowOff>
    </xdr:from>
    <xdr:to>
      <xdr:col>20</xdr:col>
      <xdr:colOff>38100</xdr:colOff>
      <xdr:row>58</xdr:row>
      <xdr:rowOff>80882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72009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1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2187</xdr:rowOff>
    </xdr:from>
    <xdr:to>
      <xdr:col>15</xdr:col>
      <xdr:colOff>101600</xdr:colOff>
      <xdr:row>58</xdr:row>
      <xdr:rowOff>103787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94914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25275</xdr:rowOff>
    </xdr:from>
    <xdr:to>
      <xdr:col>10</xdr:col>
      <xdr:colOff>165100</xdr:colOff>
      <xdr:row>58</xdr:row>
      <xdr:rowOff>126875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118002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5238</xdr:rowOff>
    </xdr:from>
    <xdr:to>
      <xdr:col>6</xdr:col>
      <xdr:colOff>38100</xdr:colOff>
      <xdr:row>58</xdr:row>
      <xdr:rowOff>106838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97965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4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165314</xdr:rowOff>
    </xdr:from>
    <xdr:to>
      <xdr:col>24</xdr:col>
      <xdr:colOff>63500</xdr:colOff>
      <xdr:row>77</xdr:row>
      <xdr:rowOff>91929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95514"/>
          <a:ext cx="838200" cy="9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86376</xdr:rowOff>
    </xdr:from>
    <xdr:to>
      <xdr:col>19</xdr:col>
      <xdr:colOff>177800</xdr:colOff>
      <xdr:row>77</xdr:row>
      <xdr:rowOff>91929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16576"/>
          <a:ext cx="889000" cy="17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86376</xdr:rowOff>
    </xdr:from>
    <xdr:to>
      <xdr:col>15</xdr:col>
      <xdr:colOff>50800</xdr:colOff>
      <xdr:row>77</xdr:row>
      <xdr:rowOff>59029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16576"/>
          <a:ext cx="889000" cy="14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59029</xdr:rowOff>
    </xdr:from>
    <xdr:to>
      <xdr:col>10</xdr:col>
      <xdr:colOff>114300</xdr:colOff>
      <xdr:row>77</xdr:row>
      <xdr:rowOff>133083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60679"/>
          <a:ext cx="889000" cy="7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114514</xdr:rowOff>
    </xdr:from>
    <xdr:to>
      <xdr:col>24</xdr:col>
      <xdr:colOff>114300</xdr:colOff>
      <xdr:row>77</xdr:row>
      <xdr:rowOff>44664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137391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9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41129</xdr:rowOff>
    </xdr:from>
    <xdr:to>
      <xdr:col>20</xdr:col>
      <xdr:colOff>38100</xdr:colOff>
      <xdr:row>77</xdr:row>
      <xdr:rowOff>142729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133856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3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35576</xdr:rowOff>
    </xdr:from>
    <xdr:to>
      <xdr:col>15</xdr:col>
      <xdr:colOff>101600</xdr:colOff>
      <xdr:row>76</xdr:row>
      <xdr:rowOff>137176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6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153703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4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8229</xdr:rowOff>
    </xdr:from>
    <xdr:to>
      <xdr:col>10</xdr:col>
      <xdr:colOff>165100</xdr:colOff>
      <xdr:row>77</xdr:row>
      <xdr:rowOff>109829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126356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82283</xdr:rowOff>
    </xdr:from>
    <xdr:to>
      <xdr:col>6</xdr:col>
      <xdr:colOff>38100</xdr:colOff>
      <xdr:row>78</xdr:row>
      <xdr:rowOff>12433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4995</xdr:rowOff>
    </xdr:from>
    <xdr:to>
      <xdr:col>24</xdr:col>
      <xdr:colOff>63500</xdr:colOff>
      <xdr:row>97</xdr:row>
      <xdr:rowOff>60213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35645"/>
          <a:ext cx="838200" cy="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10072</xdr:rowOff>
    </xdr:from>
    <xdr:to>
      <xdr:col>19</xdr:col>
      <xdr:colOff>177800</xdr:colOff>
      <xdr:row>97</xdr:row>
      <xdr:rowOff>60213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40722"/>
          <a:ext cx="889000" cy="5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10072</xdr:rowOff>
    </xdr:from>
    <xdr:to>
      <xdr:col>15</xdr:col>
      <xdr:colOff>50800</xdr:colOff>
      <xdr:row>97</xdr:row>
      <xdr:rowOff>59032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40722"/>
          <a:ext cx="889000" cy="4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32677</xdr:rowOff>
    </xdr:from>
    <xdr:to>
      <xdr:col>10</xdr:col>
      <xdr:colOff>114300</xdr:colOff>
      <xdr:row>97</xdr:row>
      <xdr:rowOff>59032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63327"/>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125645</xdr:rowOff>
    </xdr:from>
    <xdr:to>
      <xdr:col>24</xdr:col>
      <xdr:colOff>114300</xdr:colOff>
      <xdr:row>97</xdr:row>
      <xdr:rowOff>55795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8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148522</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3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9413</xdr:rowOff>
    </xdr:from>
    <xdr:to>
      <xdr:col>20</xdr:col>
      <xdr:colOff>38100</xdr:colOff>
      <xdr:row>97</xdr:row>
      <xdr:rowOff>111013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102140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73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130722</xdr:rowOff>
    </xdr:from>
    <xdr:to>
      <xdr:col>15</xdr:col>
      <xdr:colOff>101600</xdr:colOff>
      <xdr:row>97</xdr:row>
      <xdr:rowOff>60872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77399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6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8232</xdr:rowOff>
    </xdr:from>
    <xdr:to>
      <xdr:col>10</xdr:col>
      <xdr:colOff>165100</xdr:colOff>
      <xdr:row>97</xdr:row>
      <xdr:rowOff>109832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126359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41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153327</xdr:rowOff>
    </xdr:from>
    <xdr:to>
      <xdr:col>6</xdr:col>
      <xdr:colOff>38100</xdr:colOff>
      <xdr:row>97</xdr:row>
      <xdr:rowOff>83477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100004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38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61600</xdr:rowOff>
    </xdr:from>
    <xdr:to>
      <xdr:col>55</xdr:col>
      <xdr:colOff>0</xdr:colOff>
      <xdr:row>58</xdr:row>
      <xdr:rowOff>13981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34250"/>
          <a:ext cx="838200" cy="12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13981</xdr:rowOff>
    </xdr:from>
    <xdr:to>
      <xdr:col>50</xdr:col>
      <xdr:colOff>114300</xdr:colOff>
      <xdr:row>58</xdr:row>
      <xdr:rowOff>19471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58081"/>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19471</xdr:rowOff>
    </xdr:from>
    <xdr:to>
      <xdr:col>45</xdr:col>
      <xdr:colOff>177800</xdr:colOff>
      <xdr:row>58</xdr:row>
      <xdr:rowOff>57576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63571"/>
          <a:ext cx="889000" cy="3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31083</xdr:rowOff>
    </xdr:from>
    <xdr:to>
      <xdr:col>41</xdr:col>
      <xdr:colOff>50800</xdr:colOff>
      <xdr:row>58</xdr:row>
      <xdr:rowOff>57576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75183"/>
          <a:ext cx="889000" cy="2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10800</xdr:rowOff>
    </xdr:from>
    <xdr:to>
      <xdr:col>55</xdr:col>
      <xdr:colOff>50800</xdr:colOff>
      <xdr:row>57</xdr:row>
      <xdr:rowOff>112400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33677</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3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134631</xdr:rowOff>
    </xdr:from>
    <xdr:to>
      <xdr:col>50</xdr:col>
      <xdr:colOff>165100</xdr:colOff>
      <xdr:row>58</xdr:row>
      <xdr:rowOff>64781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81308</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68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140121</xdr:rowOff>
    </xdr:from>
    <xdr:to>
      <xdr:col>46</xdr:col>
      <xdr:colOff>38100</xdr:colOff>
      <xdr:row>58</xdr:row>
      <xdr:rowOff>70271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1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86798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6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6776</xdr:rowOff>
    </xdr:from>
    <xdr:to>
      <xdr:col>41</xdr:col>
      <xdr:colOff>101600</xdr:colOff>
      <xdr:row>58</xdr:row>
      <xdr:rowOff>108376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124903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72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151733</xdr:rowOff>
    </xdr:from>
    <xdr:to>
      <xdr:col>36</xdr:col>
      <xdr:colOff>165100</xdr:colOff>
      <xdr:row>58</xdr:row>
      <xdr:rowOff>81883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98410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69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30313</xdr:rowOff>
    </xdr:from>
    <xdr:to>
      <xdr:col>55</xdr:col>
      <xdr:colOff>0</xdr:colOff>
      <xdr:row>78</xdr:row>
      <xdr:rowOff>40630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03413"/>
          <a:ext cx="8382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13520</xdr:rowOff>
    </xdr:from>
    <xdr:to>
      <xdr:col>50</xdr:col>
      <xdr:colOff>114300</xdr:colOff>
      <xdr:row>78</xdr:row>
      <xdr:rowOff>30313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86620"/>
          <a:ext cx="8890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13520</xdr:rowOff>
    </xdr:from>
    <xdr:to>
      <xdr:col>45</xdr:col>
      <xdr:colOff>177800</xdr:colOff>
      <xdr:row>78</xdr:row>
      <xdr:rowOff>31567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86620"/>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31567</xdr:rowOff>
    </xdr:from>
    <xdr:to>
      <xdr:col>41</xdr:col>
      <xdr:colOff>50800</xdr:colOff>
      <xdr:row>78</xdr:row>
      <xdr:rowOff>51104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04667"/>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161280</xdr:rowOff>
    </xdr:from>
    <xdr:to>
      <xdr:col>55</xdr:col>
      <xdr:colOff>50800</xdr:colOff>
      <xdr:row>78</xdr:row>
      <xdr:rowOff>91430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150963</xdr:rowOff>
    </xdr:from>
    <xdr:to>
      <xdr:col>50</xdr:col>
      <xdr:colOff>165100</xdr:colOff>
      <xdr:row>78</xdr:row>
      <xdr:rowOff>81113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97640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2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134170</xdr:rowOff>
    </xdr:from>
    <xdr:to>
      <xdr:col>46</xdr:col>
      <xdr:colOff>38100</xdr:colOff>
      <xdr:row>78</xdr:row>
      <xdr:rowOff>64320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80847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152217</xdr:rowOff>
    </xdr:from>
    <xdr:to>
      <xdr:col>41</xdr:col>
      <xdr:colOff>101600</xdr:colOff>
      <xdr:row>78</xdr:row>
      <xdr:rowOff>82367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73494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4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304</xdr:rowOff>
    </xdr:from>
    <xdr:to>
      <xdr:col>36</xdr:col>
      <xdr:colOff>165100</xdr:colOff>
      <xdr:row>78</xdr:row>
      <xdr:rowOff>101904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93031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162243</xdr:rowOff>
    </xdr:from>
    <xdr:to>
      <xdr:col>55</xdr:col>
      <xdr:colOff>0</xdr:colOff>
      <xdr:row>97</xdr:row>
      <xdr:rowOff>168752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92893"/>
          <a:ext cx="8382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162243</xdr:rowOff>
    </xdr:from>
    <xdr:to>
      <xdr:col>50</xdr:col>
      <xdr:colOff>114300</xdr:colOff>
      <xdr:row>98</xdr:row>
      <xdr:rowOff>1682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92893"/>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166726</xdr:rowOff>
    </xdr:from>
    <xdr:to>
      <xdr:col>45</xdr:col>
      <xdr:colOff>177800</xdr:colOff>
      <xdr:row>98</xdr:row>
      <xdr:rowOff>1682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97376"/>
          <a:ext cx="889000" cy="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161545</xdr:rowOff>
    </xdr:from>
    <xdr:to>
      <xdr:col>41</xdr:col>
      <xdr:colOff>50800</xdr:colOff>
      <xdr:row>97</xdr:row>
      <xdr:rowOff>166726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92195"/>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117952</xdr:rowOff>
    </xdr:from>
    <xdr:to>
      <xdr:col>55</xdr:col>
      <xdr:colOff>50800</xdr:colOff>
      <xdr:row>98</xdr:row>
      <xdr:rowOff>48102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111443</xdr:rowOff>
    </xdr:from>
    <xdr:to>
      <xdr:col>50</xdr:col>
      <xdr:colOff>165100</xdr:colOff>
      <xdr:row>98</xdr:row>
      <xdr:rowOff>41593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32720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122332</xdr:rowOff>
    </xdr:from>
    <xdr:to>
      <xdr:col>46</xdr:col>
      <xdr:colOff>38100</xdr:colOff>
      <xdr:row>98</xdr:row>
      <xdr:rowOff>52482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43609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115926</xdr:rowOff>
    </xdr:from>
    <xdr:to>
      <xdr:col>41</xdr:col>
      <xdr:colOff>101600</xdr:colOff>
      <xdr:row>98</xdr:row>
      <xdr:rowOff>46076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37203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110745</xdr:rowOff>
    </xdr:from>
    <xdr:to>
      <xdr:col>36</xdr:col>
      <xdr:colOff>165100</xdr:colOff>
      <xdr:row>98</xdr:row>
      <xdr:rowOff>40895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32022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156355</xdr:rowOff>
    </xdr:from>
    <xdr:to>
      <xdr:col>85</xdr:col>
      <xdr:colOff>127000</xdr:colOff>
      <xdr:row>38</xdr:row>
      <xdr:rowOff>156725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71455"/>
          <a:ext cx="8382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156725</xdr:rowOff>
    </xdr:from>
    <xdr:to>
      <xdr:col>81</xdr:col>
      <xdr:colOff>50800</xdr:colOff>
      <xdr:row>39</xdr:row>
      <xdr:rowOff>16063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71825"/>
          <a:ext cx="889000" cy="3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43204</xdr:rowOff>
    </xdr:from>
    <xdr:to>
      <xdr:col>76</xdr:col>
      <xdr:colOff>114300</xdr:colOff>
      <xdr:row>39</xdr:row>
      <xdr:rowOff>16063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58304"/>
          <a:ext cx="889000" cy="14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43204</xdr:rowOff>
    </xdr:from>
    <xdr:to>
      <xdr:col>71</xdr:col>
      <xdr:colOff>177800</xdr:colOff>
      <xdr:row>39</xdr:row>
      <xdr:rowOff>6243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58304"/>
          <a:ext cx="889000" cy="13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105555</xdr:rowOff>
    </xdr:from>
    <xdr:to>
      <xdr:col>85</xdr:col>
      <xdr:colOff>177800</xdr:colOff>
      <xdr:row>39</xdr:row>
      <xdr:rowOff>35705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20482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105925</xdr:rowOff>
    </xdr:from>
    <xdr:to>
      <xdr:col>81</xdr:col>
      <xdr:colOff>101600</xdr:colOff>
      <xdr:row>39</xdr:row>
      <xdr:rowOff>36075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27202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136713</xdr:rowOff>
    </xdr:from>
    <xdr:to>
      <xdr:col>76</xdr:col>
      <xdr:colOff>165100</xdr:colOff>
      <xdr:row>39</xdr:row>
      <xdr:rowOff>66863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57990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4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163854</xdr:rowOff>
    </xdr:from>
    <xdr:to>
      <xdr:col>72</xdr:col>
      <xdr:colOff>38100</xdr:colOff>
      <xdr:row>38</xdr:row>
      <xdr:rowOff>94004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110532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126893</xdr:rowOff>
    </xdr:from>
    <xdr:to>
      <xdr:col>67</xdr:col>
      <xdr:colOff>101600</xdr:colOff>
      <xdr:row>39</xdr:row>
      <xdr:rowOff>57043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4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48170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55242</xdr:rowOff>
    </xdr:from>
    <xdr:to>
      <xdr:col>85</xdr:col>
      <xdr:colOff>127000</xdr:colOff>
      <xdr:row>57</xdr:row>
      <xdr:rowOff>133160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27892"/>
          <a:ext cx="838200" cy="7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47268</xdr:rowOff>
    </xdr:from>
    <xdr:to>
      <xdr:col>81</xdr:col>
      <xdr:colOff>50800</xdr:colOff>
      <xdr:row>57</xdr:row>
      <xdr:rowOff>55242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648468"/>
          <a:ext cx="889000" cy="17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47268</xdr:rowOff>
    </xdr:from>
    <xdr:to>
      <xdr:col>76</xdr:col>
      <xdr:colOff>114300</xdr:colOff>
      <xdr:row>57</xdr:row>
      <xdr:rowOff>86018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648468"/>
          <a:ext cx="889000" cy="2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85394</xdr:rowOff>
    </xdr:from>
    <xdr:to>
      <xdr:col>71</xdr:col>
      <xdr:colOff>177800</xdr:colOff>
      <xdr:row>57</xdr:row>
      <xdr:rowOff>86018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686594"/>
          <a:ext cx="889000" cy="17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82360</xdr:rowOff>
    </xdr:from>
    <xdr:to>
      <xdr:col>85</xdr:col>
      <xdr:colOff>177800</xdr:colOff>
      <xdr:row>58</xdr:row>
      <xdr:rowOff>12510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168737</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4442</xdr:rowOff>
    </xdr:from>
    <xdr:to>
      <xdr:col>81</xdr:col>
      <xdr:colOff>101600</xdr:colOff>
      <xdr:row>57</xdr:row>
      <xdr:rowOff>106042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97169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8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167918</xdr:rowOff>
    </xdr:from>
    <xdr:to>
      <xdr:col>76</xdr:col>
      <xdr:colOff>165100</xdr:colOff>
      <xdr:row>56</xdr:row>
      <xdr:rowOff>98068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59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114595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37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35218</xdr:rowOff>
    </xdr:from>
    <xdr:to>
      <xdr:col>72</xdr:col>
      <xdr:colOff>38100</xdr:colOff>
      <xdr:row>57</xdr:row>
      <xdr:rowOff>136818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127945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34594</xdr:rowOff>
    </xdr:from>
    <xdr:to>
      <xdr:col>67</xdr:col>
      <xdr:colOff>101600</xdr:colOff>
      <xdr:row>56</xdr:row>
      <xdr:rowOff>136194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152721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4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35855</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0405"/>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156505</xdr:rowOff>
    </xdr:from>
    <xdr:to>
      <xdr:col>67</xdr:col>
      <xdr:colOff>101600</xdr:colOff>
      <xdr:row>79</xdr:row>
      <xdr:rowOff>86655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77782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108421</xdr:rowOff>
    </xdr:from>
    <xdr:to>
      <xdr:col>85</xdr:col>
      <xdr:colOff>127000</xdr:colOff>
      <xdr:row>97</xdr:row>
      <xdr:rowOff>121639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39071"/>
          <a:ext cx="8382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121639</xdr:rowOff>
    </xdr:from>
    <xdr:to>
      <xdr:col>81</xdr:col>
      <xdr:colOff>50800</xdr:colOff>
      <xdr:row>97</xdr:row>
      <xdr:rowOff>135846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52289"/>
          <a:ext cx="889000" cy="1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135846</xdr:rowOff>
    </xdr:from>
    <xdr:to>
      <xdr:col>76</xdr:col>
      <xdr:colOff>114300</xdr:colOff>
      <xdr:row>97</xdr:row>
      <xdr:rowOff>143633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66496"/>
          <a:ext cx="8890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143633</xdr:rowOff>
    </xdr:from>
    <xdr:to>
      <xdr:col>71</xdr:col>
      <xdr:colOff>177800</xdr:colOff>
      <xdr:row>97</xdr:row>
      <xdr:rowOff>166646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74283"/>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57621</xdr:rowOff>
    </xdr:from>
    <xdr:to>
      <xdr:col>85</xdr:col>
      <xdr:colOff>177800</xdr:colOff>
      <xdr:row>97</xdr:row>
      <xdr:rowOff>159221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80498</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3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70839</xdr:rowOff>
    </xdr:from>
    <xdr:to>
      <xdr:col>81</xdr:col>
      <xdr:colOff>101600</xdr:colOff>
      <xdr:row>98</xdr:row>
      <xdr:rowOff>989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163566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79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85046</xdr:rowOff>
    </xdr:from>
    <xdr:to>
      <xdr:col>76</xdr:col>
      <xdr:colOff>165100</xdr:colOff>
      <xdr:row>98</xdr:row>
      <xdr:rowOff>15196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6323</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0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92833</xdr:rowOff>
    </xdr:from>
    <xdr:to>
      <xdr:col>72</xdr:col>
      <xdr:colOff>38100</xdr:colOff>
      <xdr:row>98</xdr:row>
      <xdr:rowOff>22983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14110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81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115846</xdr:rowOff>
    </xdr:from>
    <xdr:to>
      <xdr:col>67</xdr:col>
      <xdr:colOff>101600</xdr:colOff>
      <xdr:row>98</xdr:row>
      <xdr:rowOff>45996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37123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83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11501</xdr:rowOff>
    </xdr:from>
    <xdr:to>
      <xdr:col>116</xdr:col>
      <xdr:colOff>63500</xdr:colOff>
      <xdr:row>38</xdr:row>
      <xdr:rowOff>63576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1323300" y="6355151"/>
          <a:ext cx="838200" cy="2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54708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69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71166</xdr:rowOff>
    </xdr:from>
    <xdr:to>
      <xdr:col>111</xdr:col>
      <xdr:colOff>177800</xdr:colOff>
      <xdr:row>38</xdr:row>
      <xdr:rowOff>63576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414816"/>
          <a:ext cx="889000" cy="16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161968</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16073</xdr:rowOff>
    </xdr:from>
    <xdr:to>
      <xdr:col>107</xdr:col>
      <xdr:colOff>50800</xdr:colOff>
      <xdr:row>37</xdr:row>
      <xdr:rowOff>71166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188273"/>
          <a:ext cx="889000" cy="2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153326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16073</xdr:rowOff>
    </xdr:from>
    <xdr:to>
      <xdr:col>102</xdr:col>
      <xdr:colOff>114300</xdr:colOff>
      <xdr:row>36</xdr:row>
      <xdr:rowOff>48260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8656300" y="6188273"/>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156298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72951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58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132151</xdr:rowOff>
    </xdr:from>
    <xdr:to>
      <xdr:col>116</xdr:col>
      <xdr:colOff>114300</xdr:colOff>
      <xdr:row>37</xdr:row>
      <xdr:rowOff>62301</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30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155028</xdr:rowOff>
    </xdr:from>
    <xdr:ext cx="469744"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15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12776</xdr:rowOff>
    </xdr:from>
    <xdr:to>
      <xdr:col>112</xdr:col>
      <xdr:colOff>38100</xdr:colOff>
      <xdr:row>38</xdr:row>
      <xdr:rowOff>114376</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5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130903</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088428" y="630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20366</xdr:rowOff>
    </xdr:from>
    <xdr:to>
      <xdr:col>107</xdr:col>
      <xdr:colOff>101600</xdr:colOff>
      <xdr:row>37</xdr:row>
      <xdr:rowOff>121966</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3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138493</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13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136723</xdr:rowOff>
    </xdr:from>
    <xdr:to>
      <xdr:col>102</xdr:col>
      <xdr:colOff>165100</xdr:colOff>
      <xdr:row>36</xdr:row>
      <xdr:rowOff>66873</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1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83400</xdr:rowOff>
    </xdr:from>
    <xdr:ext cx="534377"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278111" y="591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168910</xdr:rowOff>
    </xdr:from>
    <xdr:to>
      <xdr:col>98</xdr:col>
      <xdr:colOff>38100</xdr:colOff>
      <xdr:row>36</xdr:row>
      <xdr:rowOff>99060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115587</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21428" y="59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民生費及び農林水産業費が大きく増加している。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民生費は、地域福祉センター改修工事（</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百万円）、こども園大規模改修事業（</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百万円）の増が主な要因である。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農林水産業費は、保全松林緊急保護整備（衛生伐）作業委託料（</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百万円）、畜産クラスター牛舎等整備事業補助金（</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百万円）の増が主な要因である。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また、諸支出金については、渡船事業会計への繰出金があることにより、類似団体平均を上回っている。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実質収支額については、前年度に引き続き黒字であり、比率も上昇している。また、実質単年度収支比率についてもプラスとなっており、今後も適正な財政運営に努める。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全会計において、黒字で推移している。</a:t>
          </a:r>
        </a:p>
        <a:p>
          <a:r>
            <a:rPr kumimoji="1" lang="ja-JP" altLang="en-US" sz="1400">
              <a:latin typeface="ＭＳ ゴシック" pitchFamily="49" charset="-128"/>
              <a:ea typeface="ＭＳ ゴシック" pitchFamily="49" charset="-128"/>
            </a:rPr>
            <a:t>　今後も計画的な財政運営に努める。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3407144</v>
      </c>
      <c r="BO4" s="430"/>
      <c r="BP4" s="430"/>
      <c r="BQ4" s="430"/>
      <c r="BR4" s="430"/>
      <c r="BS4" s="430"/>
      <c r="BT4" s="430"/>
      <c r="BU4" s="431"/>
      <c r="BV4" s="429">
        <v>3161854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6.3</v>
      </c>
      <c r="CU4" s="436"/>
      <c r="CV4" s="436"/>
      <c r="CW4" s="436"/>
      <c r="CX4" s="436"/>
      <c r="CY4" s="436"/>
      <c r="CZ4" s="436"/>
      <c r="DA4" s="437"/>
      <c r="DB4" s="435">
        <v>5.0999999999999996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3221988</v>
      </c>
      <c r="BO5" s="467"/>
      <c r="BP5" s="467"/>
      <c r="BQ5" s="467"/>
      <c r="BR5" s="467"/>
      <c r="BS5" s="467"/>
      <c r="BT5" s="467"/>
      <c r="BU5" s="468"/>
      <c r="BV5" s="466">
        <v>3041286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79.3</v>
      </c>
      <c r="CU5" s="464"/>
      <c r="CV5" s="464"/>
      <c r="CW5" s="464"/>
      <c r="CX5" s="464"/>
      <c r="CY5" s="464"/>
      <c r="CZ5" s="464"/>
      <c r="DA5" s="465"/>
      <c r="DB5" s="463">
        <v>77.400000000000006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185156</v>
      </c>
      <c r="BO6" s="467"/>
      <c r="BP6" s="467"/>
      <c r="BQ6" s="467"/>
      <c r="BR6" s="467"/>
      <c r="BS6" s="467"/>
      <c r="BT6" s="467"/>
      <c r="BU6" s="468"/>
      <c r="BV6" s="466">
        <v>120568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82.3</v>
      </c>
      <c r="CU6" s="504"/>
      <c r="CV6" s="504"/>
      <c r="CW6" s="504"/>
      <c r="CX6" s="504"/>
      <c r="CY6" s="504"/>
      <c r="CZ6" s="504"/>
      <c r="DA6" s="505"/>
      <c r="DB6" s="503">
        <v>80.2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61663</v>
      </c>
      <c r="BO7" s="467"/>
      <c r="BP7" s="467"/>
      <c r="BQ7" s="467"/>
      <c r="BR7" s="467"/>
      <c r="BS7" s="467"/>
      <c r="BT7" s="467"/>
      <c r="BU7" s="468"/>
      <c r="BV7" s="466">
        <v>19874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1955293</v>
      </c>
      <c r="CU7" s="467"/>
      <c r="CV7" s="467"/>
      <c r="CW7" s="467"/>
      <c r="CX7" s="467"/>
      <c r="CY7" s="467"/>
      <c r="CZ7" s="467"/>
      <c r="DA7" s="468"/>
      <c r="DB7" s="466">
        <v>1971051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123493</v>
      </c>
      <c r="BO8" s="467"/>
      <c r="BP8" s="467"/>
      <c r="BQ8" s="467"/>
      <c r="BR8" s="467"/>
      <c r="BS8" s="467"/>
      <c r="BT8" s="467"/>
      <c r="BU8" s="468"/>
      <c r="BV8" s="466">
        <v>100694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v>
      </c>
      <c r="CU8" s="507"/>
      <c r="CV8" s="507"/>
      <c r="CW8" s="507"/>
      <c r="CX8" s="507"/>
      <c r="CY8" s="507"/>
      <c r="CZ8" s="507"/>
      <c r="DA8" s="508"/>
      <c r="DB8" s="506">
        <v>0.1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2560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22799</v>
      </c>
      <c r="BO9" s="467"/>
      <c r="BP9" s="467"/>
      <c r="BQ9" s="467"/>
      <c r="BR9" s="467"/>
      <c r="BS9" s="467"/>
      <c r="BT9" s="467"/>
      <c r="BU9" s="468"/>
      <c r="BV9" s="466">
        <v>-13711</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14.5</v>
      </c>
      <c r="CU9" s="464"/>
      <c r="CV9" s="464"/>
      <c r="CW9" s="464"/>
      <c r="CX9" s="464"/>
      <c r="CY9" s="464"/>
      <c r="CZ9" s="464"/>
      <c r="DA9" s="465"/>
      <c r="DB9" s="463">
        <v>14.4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2849</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290</v>
      </c>
      <c r="BO10" s="467"/>
      <c r="BP10" s="467"/>
      <c r="BQ10" s="467"/>
      <c r="BR10" s="467"/>
      <c r="BS10" s="467"/>
      <c r="BT10" s="467"/>
      <c r="BU10" s="468"/>
      <c r="BV10" s="466">
        <v>98464</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2453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2447</v>
      </c>
      <c r="S13" s="548"/>
      <c r="T13" s="548"/>
      <c r="U13" s="548"/>
      <c r="V13" s="549"/>
      <c r="W13" s="482" t="s">
        <v>138</v>
      </c>
      <c r="X13" s="483"/>
      <c r="Y13" s="483"/>
      <c r="Z13" s="483"/>
      <c r="AA13" s="483"/>
      <c r="AB13" s="473"/>
      <c r="AC13" s="517">
        <v>396</v>
      </c>
      <c r="AD13" s="518"/>
      <c r="AE13" s="518"/>
      <c r="AF13" s="518"/>
      <c r="AG13" s="557"/>
      <c r="AH13" s="517">
        <v>455</v>
      </c>
      <c r="AI13" s="518"/>
      <c r="AJ13" s="518"/>
      <c r="AK13" s="518"/>
      <c r="AL13" s="519"/>
      <c r="AM13" s="495" t="s">
        <v>139</v>
      </c>
      <c r="AN13" s="496"/>
      <c r="AO13" s="496"/>
      <c r="AP13" s="496"/>
      <c r="AQ13" s="496"/>
      <c r="AR13" s="496"/>
      <c r="AS13" s="496"/>
      <c r="AT13" s="497"/>
      <c r="AU13" s="498" t="s">
        <v>119</v>
      </c>
      <c r="AV13" s="499"/>
      <c r="AW13" s="499"/>
      <c r="AX13" s="499"/>
      <c r="AY13" s="500" t="s">
        <v>140</v>
      </c>
      <c r="AZ13" s="501"/>
      <c r="BA13" s="501"/>
      <c r="BB13" s="501"/>
      <c r="BC13" s="501"/>
      <c r="BD13" s="501"/>
      <c r="BE13" s="501"/>
      <c r="BF13" s="501"/>
      <c r="BG13" s="501"/>
      <c r="BH13" s="501"/>
      <c r="BI13" s="501"/>
      <c r="BJ13" s="501"/>
      <c r="BK13" s="501"/>
      <c r="BL13" s="501"/>
      <c r="BM13" s="502"/>
      <c r="BN13" s="466">
        <v>23089</v>
      </c>
      <c r="BO13" s="467"/>
      <c r="BP13" s="467"/>
      <c r="BQ13" s="467"/>
      <c r="BR13" s="467"/>
      <c r="BS13" s="467"/>
      <c r="BT13" s="467"/>
      <c r="BU13" s="468"/>
      <c r="BV13" s="466">
        <v>84753</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5</v>
      </c>
      <c r="CU13" s="464"/>
      <c r="CV13" s="464"/>
      <c r="CW13" s="464"/>
      <c r="CX13" s="464"/>
      <c r="CY13" s="464"/>
      <c r="CZ13" s="464"/>
      <c r="DA13" s="465"/>
      <c r="DB13" s="463">
        <v>5.5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2503</v>
      </c>
      <c r="S14" s="548"/>
      <c r="T14" s="548"/>
      <c r="U14" s="548"/>
      <c r="V14" s="549"/>
      <c r="W14" s="456"/>
      <c r="X14" s="457"/>
      <c r="Y14" s="457"/>
      <c r="Z14" s="457"/>
      <c r="AA14" s="457"/>
      <c r="AB14" s="446"/>
      <c r="AC14" s="550">
        <v>32.700000000000003</v>
      </c>
      <c r="AD14" s="551"/>
      <c r="AE14" s="551"/>
      <c r="AF14" s="551"/>
      <c r="AG14" s="552"/>
      <c r="AH14" s="550">
        <v>35.5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127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2497</v>
      </c>
      <c r="S15" s="548"/>
      <c r="T15" s="548"/>
      <c r="U15" s="548"/>
      <c r="V15" s="549"/>
      <c r="W15" s="482" t="s">
        <v>145</v>
      </c>
      <c r="X15" s="483"/>
      <c r="Y15" s="483"/>
      <c r="Z15" s="483"/>
      <c r="AA15" s="483"/>
      <c r="AB15" s="473"/>
      <c r="AC15" s="517">
        <v>103</v>
      </c>
      <c r="AD15" s="518"/>
      <c r="AE15" s="518"/>
      <c r="AF15" s="518"/>
      <c r="AG15" s="557"/>
      <c r="AH15" s="517">
        <v>121</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187341</v>
      </c>
      <c r="BO15" s="430"/>
      <c r="BP15" s="430"/>
      <c r="BQ15" s="430"/>
      <c r="BR15" s="430"/>
      <c r="BS15" s="430"/>
      <c r="BT15" s="430"/>
      <c r="BU15" s="431"/>
      <c r="BV15" s="429">
        <v>184610</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8.5</v>
      </c>
      <c r="AD16" s="551"/>
      <c r="AE16" s="551"/>
      <c r="AF16" s="551"/>
      <c r="AG16" s="552"/>
      <c r="AH16" s="550">
        <v>9.4</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1841239</v>
      </c>
      <c r="BO16" s="467"/>
      <c r="BP16" s="467"/>
      <c r="BQ16" s="467"/>
      <c r="BR16" s="467"/>
      <c r="BS16" s="467"/>
      <c r="BT16" s="467"/>
      <c r="BU16" s="468"/>
      <c r="BV16" s="466">
        <v>1856586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711</v>
      </c>
      <c r="AD17" s="518"/>
      <c r="AE17" s="518"/>
      <c r="AF17" s="518"/>
      <c r="AG17" s="557"/>
      <c r="AH17" s="517">
        <v>707</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231042</v>
      </c>
      <c r="BO17" s="467"/>
      <c r="BP17" s="467"/>
      <c r="BQ17" s="467"/>
      <c r="BR17" s="467"/>
      <c r="BS17" s="467"/>
      <c r="BT17" s="467"/>
      <c r="BU17" s="468"/>
      <c r="BV17" s="466">
        <v>229406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25.52</v>
      </c>
      <c r="M18" s="579"/>
      <c r="N18" s="579"/>
      <c r="O18" s="579"/>
      <c r="P18" s="579"/>
      <c r="Q18" s="579"/>
      <c r="R18" s="580"/>
      <c r="S18" s="580"/>
      <c r="T18" s="580"/>
      <c r="U18" s="580"/>
      <c r="V18" s="581"/>
      <c r="W18" s="484"/>
      <c r="X18" s="485"/>
      <c r="Y18" s="485"/>
      <c r="Z18" s="485"/>
      <c r="AA18" s="485"/>
      <c r="AB18" s="476"/>
      <c r="AC18" s="582">
        <v>58.8</v>
      </c>
      <c r="AD18" s="583"/>
      <c r="AE18" s="583"/>
      <c r="AF18" s="583"/>
      <c r="AG18" s="584"/>
      <c r="AH18" s="582">
        <v>55.1</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1558090</v>
      </c>
      <c r="BO18" s="467"/>
      <c r="BP18" s="467"/>
      <c r="BQ18" s="467"/>
      <c r="BR18" s="467"/>
      <c r="BS18" s="467"/>
      <c r="BT18" s="467"/>
      <c r="BU18" s="468"/>
      <c r="BV18" s="466">
        <v>1535932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100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2331308</v>
      </c>
      <c r="BO19" s="467"/>
      <c r="BP19" s="467"/>
      <c r="BQ19" s="467"/>
      <c r="BR19" s="467"/>
      <c r="BS19" s="467"/>
      <c r="BT19" s="467"/>
      <c r="BU19" s="468"/>
      <c r="BV19" s="466">
        <v>2310672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1210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3319321</v>
      </c>
      <c r="BO23" s="467"/>
      <c r="BP23" s="467"/>
      <c r="BQ23" s="467"/>
      <c r="BR23" s="467"/>
      <c r="BS23" s="467"/>
      <c r="BT23" s="467"/>
      <c r="BU23" s="468"/>
      <c r="BV23" s="466">
        <v>3342711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5980</v>
      </c>
      <c r="R24" s="518"/>
      <c r="S24" s="518"/>
      <c r="T24" s="518"/>
      <c r="U24" s="518"/>
      <c r="V24" s="557"/>
      <c r="W24" s="616"/>
      <c r="X24" s="604"/>
      <c r="Y24" s="605"/>
      <c r="Z24" s="516" t="s">
        <v>169</v>
      </c>
      <c r="AA24" s="496"/>
      <c r="AB24" s="496"/>
      <c r="AC24" s="496"/>
      <c r="AD24" s="496"/>
      <c r="AE24" s="496"/>
      <c r="AF24" s="496"/>
      <c r="AG24" s="497"/>
      <c r="AH24" s="517">
        <v>55</v>
      </c>
      <c r="AI24" s="518"/>
      <c r="AJ24" s="518"/>
      <c r="AK24" s="518"/>
      <c r="AL24" s="557"/>
      <c r="AM24" s="517">
        <v>152185</v>
      </c>
      <c r="AN24" s="518"/>
      <c r="AO24" s="518"/>
      <c r="AP24" s="518"/>
      <c r="AQ24" s="518"/>
      <c r="AR24" s="557"/>
      <c r="AS24" s="517">
        <v>2767</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3213275</v>
      </c>
      <c r="BO24" s="467"/>
      <c r="BP24" s="467"/>
      <c r="BQ24" s="467"/>
      <c r="BR24" s="467"/>
      <c r="BS24" s="467"/>
      <c r="BT24" s="467"/>
      <c r="BU24" s="468"/>
      <c r="BV24" s="466">
        <v>3220725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4950</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173</v>
      </c>
      <c r="AN25" s="518"/>
      <c r="AO25" s="518"/>
      <c r="AP25" s="518"/>
      <c r="AQ25" s="518"/>
      <c r="AR25" s="557"/>
      <c r="AS25" s="517" t="s">
        <v>127</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t="s">
        <v>173</v>
      </c>
      <c r="BO25" s="430"/>
      <c r="BP25" s="430"/>
      <c r="BQ25" s="430"/>
      <c r="BR25" s="430"/>
      <c r="BS25" s="430"/>
      <c r="BT25" s="430"/>
      <c r="BU25" s="431"/>
      <c r="BV25" s="429">
        <v>649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4860</v>
      </c>
      <c r="R26" s="518"/>
      <c r="S26" s="518"/>
      <c r="T26" s="518"/>
      <c r="U26" s="518"/>
      <c r="V26" s="557"/>
      <c r="W26" s="616"/>
      <c r="X26" s="604"/>
      <c r="Y26" s="605"/>
      <c r="Z26" s="516" t="s">
        <v>176</v>
      </c>
      <c r="AA26" s="626"/>
      <c r="AB26" s="626"/>
      <c r="AC26" s="626"/>
      <c r="AD26" s="626"/>
      <c r="AE26" s="626"/>
      <c r="AF26" s="626"/>
      <c r="AG26" s="627"/>
      <c r="AH26" s="517">
        <v>3</v>
      </c>
      <c r="AI26" s="518"/>
      <c r="AJ26" s="518"/>
      <c r="AK26" s="518"/>
      <c r="AL26" s="557"/>
      <c r="AM26" s="517">
        <v>7659</v>
      </c>
      <c r="AN26" s="518"/>
      <c r="AO26" s="518"/>
      <c r="AP26" s="518"/>
      <c r="AQ26" s="518"/>
      <c r="AR26" s="557"/>
      <c r="AS26" s="517">
        <v>2553</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173</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2550</v>
      </c>
      <c r="R27" s="518"/>
      <c r="S27" s="518"/>
      <c r="T27" s="518"/>
      <c r="U27" s="518"/>
      <c r="V27" s="557"/>
      <c r="W27" s="616"/>
      <c r="X27" s="604"/>
      <c r="Y27" s="605"/>
      <c r="Z27" s="516" t="s">
        <v>179</v>
      </c>
      <c r="AA27" s="496"/>
      <c r="AB27" s="496"/>
      <c r="AC27" s="496"/>
      <c r="AD27" s="496"/>
      <c r="AE27" s="496"/>
      <c r="AF27" s="496"/>
      <c r="AG27" s="497"/>
      <c r="AH27" s="517">
        <v>5</v>
      </c>
      <c r="AI27" s="518"/>
      <c r="AJ27" s="518"/>
      <c r="AK27" s="518"/>
      <c r="AL27" s="557"/>
      <c r="AM27" s="517">
        <v>11655</v>
      </c>
      <c r="AN27" s="518"/>
      <c r="AO27" s="518"/>
      <c r="AP27" s="518"/>
      <c r="AQ27" s="518"/>
      <c r="AR27" s="557"/>
      <c r="AS27" s="517">
        <v>2331</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102951</v>
      </c>
      <c r="BO27" s="640"/>
      <c r="BP27" s="640"/>
      <c r="BQ27" s="640"/>
      <c r="BR27" s="640"/>
      <c r="BS27" s="640"/>
      <c r="BT27" s="640"/>
      <c r="BU27" s="641"/>
      <c r="BV27" s="639">
        <v>102853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1980</v>
      </c>
      <c r="R28" s="518"/>
      <c r="S28" s="518"/>
      <c r="T28" s="518"/>
      <c r="U28" s="518"/>
      <c r="V28" s="557"/>
      <c r="W28" s="616"/>
      <c r="X28" s="604"/>
      <c r="Y28" s="605"/>
      <c r="Z28" s="516" t="s">
        <v>182</v>
      </c>
      <c r="AA28" s="496"/>
      <c r="AB28" s="496"/>
      <c r="AC28" s="496"/>
      <c r="AD28" s="496"/>
      <c r="AE28" s="496"/>
      <c r="AF28" s="496"/>
      <c r="AG28" s="497"/>
      <c r="AH28" s="517" t="s">
        <v>173</v>
      </c>
      <c r="AI28" s="518"/>
      <c r="AJ28" s="518"/>
      <c r="AK28" s="518"/>
      <c r="AL28" s="557"/>
      <c r="AM28" s="517" t="s">
        <v>173</v>
      </c>
      <c r="AN28" s="518"/>
      <c r="AO28" s="518"/>
      <c r="AP28" s="518"/>
      <c r="AQ28" s="518"/>
      <c r="AR28" s="557"/>
      <c r="AS28" s="517" t="s">
        <v>173</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286421</v>
      </c>
      <c r="BO28" s="430"/>
      <c r="BP28" s="430"/>
      <c r="BQ28" s="430"/>
      <c r="BR28" s="430"/>
      <c r="BS28" s="430"/>
      <c r="BT28" s="430"/>
      <c r="BU28" s="431"/>
      <c r="BV28" s="429">
        <v>286131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6</v>
      </c>
      <c r="M29" s="518"/>
      <c r="N29" s="518"/>
      <c r="O29" s="518"/>
      <c r="P29" s="557"/>
      <c r="Q29" s="517">
        <v>1800</v>
      </c>
      <c r="R29" s="518"/>
      <c r="S29" s="518"/>
      <c r="T29" s="518"/>
      <c r="U29" s="518"/>
      <c r="V29" s="557"/>
      <c r="W29" s="617"/>
      <c r="X29" s="618"/>
      <c r="Y29" s="619"/>
      <c r="Z29" s="516" t="s">
        <v>185</v>
      </c>
      <c r="AA29" s="496"/>
      <c r="AB29" s="496"/>
      <c r="AC29" s="496"/>
      <c r="AD29" s="496"/>
      <c r="AE29" s="496"/>
      <c r="AF29" s="496"/>
      <c r="AG29" s="497"/>
      <c r="AH29" s="517">
        <v>60</v>
      </c>
      <c r="AI29" s="518"/>
      <c r="AJ29" s="518"/>
      <c r="AK29" s="518"/>
      <c r="AL29" s="557"/>
      <c r="AM29" s="517">
        <v>163840</v>
      </c>
      <c r="AN29" s="518"/>
      <c r="AO29" s="518"/>
      <c r="AP29" s="518"/>
      <c r="AQ29" s="518"/>
      <c r="AR29" s="557"/>
      <c r="AS29" s="517">
        <v>2731</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471794</v>
      </c>
      <c r="BO29" s="467"/>
      <c r="BP29" s="467"/>
      <c r="BQ29" s="467"/>
      <c r="BR29" s="467"/>
      <c r="BS29" s="467"/>
      <c r="BT29" s="467"/>
      <c r="BU29" s="468"/>
      <c r="BV29" s="466">
        <v>485413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2002708</v>
      </c>
      <c r="BO30" s="640"/>
      <c r="BP30" s="640"/>
      <c r="BQ30" s="640"/>
      <c r="BR30" s="640"/>
      <c r="BS30" s="640"/>
      <c r="BT30" s="640"/>
      <c r="BU30" s="641"/>
      <c r="BV30" s="639">
        <v>1949842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194</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小値賀町簡易水道事業</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長崎県後期高齢者医療広域連合（普通会計）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小値賀交通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国民健康保険診療所</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小値賀町渡船事業</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長崎県後期高齢者医療広域連合（事業会計）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小値賀町担い手公社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小値賀町介護保険事業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IF('各会計、関係団体の財政状況及び健全化判断比率'!B34="","",'各会計、関係団体の財政状況及び健全化判断比率'!B34)</f>
        <v>小値賀町下水道事業</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長崎県市町村総合事務組合（一般会計）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小値賀町後期高齢者医療事業</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長崎県市町村総合事務組合（市町村会館管理事業特別会計）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長崎県市町村総合事務組合（市町村会館馬町別館管理事業特別会計）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長崎県市町村総合事務組合（行政不服審査会事業特別会計）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長崎県市町村総合事務組合（交通災害共済事業特別会計）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pAwAW0tqwGJ74Hb748rpHZLPi6caBJxo0OlDNqCr4lCYOGO/KCc9tdCb+3x4UKCy0PQH5Q+2bBqrliW8gTYw==" saltValue="N7WLtVci/kWD2OfuqG3M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4" t="s">
        <v>555</v>
      </c>
      <c r="D34" s="1244"/>
      <c r="E34" s="1245"/>
      <c r="F34" s="32">
        <v>2.98</v>
      </c>
      <c r="G34" s="33">
        <v>5.48</v>
      </c>
      <c r="H34" s="33">
        <v>5.96</v>
      </c>
      <c r="I34" s="33">
        <v>5.0999999999999996</v>
      </c>
      <c r="J34" s="34">
        <v>6.31</v>
      </c>
      <c r="K34" s="22"/>
      <c r="L34" s="22"/>
      <c r="M34" s="22"/>
      <c r="N34" s="22"/>
      <c r="O34" s="22"/>
      <c r="P34" s="22"/>
    </row>
    <row r="35" spans="1:16" ht="39" customHeight="1" x14ac:dyDescent="0.15">
      <c r="A35" s="22"/>
      <c r="B35" s="35"/>
      <c r="C35" s="1238" t="s">
        <v>556</v>
      </c>
      <c r="D35" s="1239"/>
      <c r="E35" s="1240"/>
      <c r="F35" s="36">
        <v>0.76</v>
      </c>
      <c r="G35" s="37">
        <v>7.0000000000000007E-2</v>
      </c>
      <c r="H35" s="37">
        <v>0.11</v>
      </c>
      <c r="I35" s="37">
        <v>0.34</v>
      </c>
      <c r="J35" s="38">
        <v>1.44</v>
      </c>
      <c r="K35" s="22"/>
      <c r="L35" s="22"/>
      <c r="M35" s="22"/>
      <c r="N35" s="22"/>
      <c r="O35" s="22"/>
      <c r="P35" s="22"/>
    </row>
    <row r="36" spans="1:16" ht="39" customHeight="1" x14ac:dyDescent="0.15">
      <c r="A36" s="22"/>
      <c r="B36" s="35"/>
      <c r="C36" s="1238" t="s">
        <v>557</v>
      </c>
      <c r="D36" s="1239"/>
      <c r="E36" s="1240"/>
      <c r="F36" s="36">
        <v>1.1499999999999999</v>
      </c>
      <c r="G36" s="37">
        <v>0.62</v>
      </c>
      <c r="H36" s="37">
        <v>0.93</v>
      </c>
      <c r="I36" s="37">
        <v>0.67</v>
      </c>
      <c r="J36" s="38">
        <v>0.56999999999999995</v>
      </c>
      <c r="K36" s="22"/>
      <c r="L36" s="22"/>
      <c r="M36" s="22"/>
      <c r="N36" s="22"/>
      <c r="O36" s="22"/>
      <c r="P36" s="22"/>
    </row>
    <row r="37" spans="1:16" ht="39" customHeight="1" x14ac:dyDescent="0.15">
      <c r="A37" s="22"/>
      <c r="B37" s="35"/>
      <c r="C37" s="1238" t="s">
        <v>558</v>
      </c>
      <c r="D37" s="1239"/>
      <c r="E37" s="1240"/>
      <c r="F37" s="36">
        <v>0.37</v>
      </c>
      <c r="G37" s="37">
        <v>0.42</v>
      </c>
      <c r="H37" s="37">
        <v>0.63</v>
      </c>
      <c r="I37" s="37">
        <v>0.27</v>
      </c>
      <c r="J37" s="38">
        <v>0.2</v>
      </c>
      <c r="K37" s="22"/>
      <c r="L37" s="22"/>
      <c r="M37" s="22"/>
      <c r="N37" s="22"/>
      <c r="O37" s="22"/>
      <c r="P37" s="22"/>
    </row>
    <row r="38" spans="1:16" ht="39" customHeight="1" x14ac:dyDescent="0.15">
      <c r="A38" s="22"/>
      <c r="B38" s="35"/>
      <c r="C38" s="1238" t="s">
        <v>559</v>
      </c>
      <c r="D38" s="1239"/>
      <c r="E38" s="1240"/>
      <c r="F38" s="36">
        <v>0.11</v>
      </c>
      <c r="G38" s="37">
        <v>0.23</v>
      </c>
      <c r="H38" s="37">
        <v>0.33</v>
      </c>
      <c r="I38" s="37">
        <v>0.04</v>
      </c>
      <c r="J38" s="38">
        <v>0.18</v>
      </c>
      <c r="K38" s="22"/>
      <c r="L38" s="22"/>
      <c r="M38" s="22"/>
      <c r="N38" s="22"/>
      <c r="O38" s="22"/>
      <c r="P38" s="22"/>
    </row>
    <row r="39" spans="1:16" ht="39" customHeight="1" x14ac:dyDescent="0.15">
      <c r="A39" s="22"/>
      <c r="B39" s="35"/>
      <c r="C39" s="1238" t="s">
        <v>560</v>
      </c>
      <c r="D39" s="1239"/>
      <c r="E39" s="1240"/>
      <c r="F39" s="36">
        <v>0.11</v>
      </c>
      <c r="G39" s="37">
        <v>0.15</v>
      </c>
      <c r="H39" s="37">
        <v>0.3</v>
      </c>
      <c r="I39" s="37">
        <v>0.24</v>
      </c>
      <c r="J39" s="38">
        <v>0.14000000000000001</v>
      </c>
      <c r="K39" s="22"/>
      <c r="L39" s="22"/>
      <c r="M39" s="22"/>
      <c r="N39" s="22"/>
      <c r="O39" s="22"/>
      <c r="P39" s="22"/>
    </row>
    <row r="40" spans="1:16" ht="39" customHeight="1" x14ac:dyDescent="0.15">
      <c r="A40" s="22"/>
      <c r="B40" s="35"/>
      <c r="C40" s="1238" t="s">
        <v>561</v>
      </c>
      <c r="D40" s="1239"/>
      <c r="E40" s="1240"/>
      <c r="F40" s="36">
        <v>0.01</v>
      </c>
      <c r="G40" s="37">
        <v>0.05</v>
      </c>
      <c r="H40" s="37">
        <v>0.01</v>
      </c>
      <c r="I40" s="37">
        <v>0</v>
      </c>
      <c r="J40" s="38">
        <v>0</v>
      </c>
      <c r="K40" s="22"/>
      <c r="L40" s="22"/>
      <c r="M40" s="22"/>
      <c r="N40" s="22"/>
      <c r="O40" s="22"/>
      <c r="P40" s="22"/>
    </row>
    <row r="41" spans="1:16" ht="39" customHeight="1" x14ac:dyDescent="0.15">
      <c r="A41" s="22"/>
      <c r="B41" s="35"/>
      <c r="C41" s="1238" t="s">
        <v>562</v>
      </c>
      <c r="D41" s="1239"/>
      <c r="E41" s="1240"/>
      <c r="F41" s="36">
        <v>2.4300000000000002</v>
      </c>
      <c r="G41" s="37">
        <v>1.01</v>
      </c>
      <c r="H41" s="37">
        <v>1.29</v>
      </c>
      <c r="I41" s="37">
        <v>1.52</v>
      </c>
      <c r="J41" s="38">
        <v>0</v>
      </c>
      <c r="K41" s="22"/>
      <c r="L41" s="22"/>
      <c r="M41" s="22"/>
      <c r="N41" s="22"/>
      <c r="O41" s="22"/>
      <c r="P41" s="22"/>
    </row>
    <row r="42" spans="1:16" ht="39" customHeight="1" x14ac:dyDescent="0.15">
      <c r="A42" s="22"/>
      <c r="B42" s="39"/>
      <c r="C42" s="1238" t="s">
        <v>563</v>
      </c>
      <c r="D42" s="1239"/>
      <c r="E42" s="1240"/>
      <c r="F42" s="36" t="s">
        <v>507</v>
      </c>
      <c r="G42" s="37" t="s">
        <v>507</v>
      </c>
      <c r="H42" s="37" t="s">
        <v>507</v>
      </c>
      <c r="I42" s="37" t="s">
        <v>507</v>
      </c>
      <c r="J42" s="38" t="s">
        <v>507</v>
      </c>
      <c r="K42" s="22"/>
      <c r="L42" s="22"/>
      <c r="M42" s="22"/>
      <c r="N42" s="22"/>
      <c r="O42" s="22"/>
      <c r="P42" s="22"/>
    </row>
    <row r="43" spans="1:16" ht="39" customHeight="1" thickBot="1" x14ac:dyDescent="0.2">
      <c r="A43" s="22"/>
      <c r="B43" s="40"/>
      <c r="C43" s="1241" t="s">
        <v>564</v>
      </c>
      <c r="D43" s="1242"/>
      <c r="E43" s="124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5o9ebQJQxnK6gLenx0utE6sIAzTYzo12RQ0eZmGMcfS0b//UUtgL5DcIgl7Hrkztc8GDKRLKZTF9Pp/nw2iBw==" saltValue="UX1UFEyKcd+HfQBtUgs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O45" sqref="O45:O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310</v>
      </c>
      <c r="L45" s="60">
        <v>335</v>
      </c>
      <c r="M45" s="60">
        <v>340</v>
      </c>
      <c r="N45" s="60">
        <v>349</v>
      </c>
      <c r="O45" s="61">
        <v>359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x14ac:dyDescent="0.15">
      <c r="A48" s="48"/>
      <c r="B48" s="1248"/>
      <c r="C48" s="1249"/>
      <c r="D48" s="62"/>
      <c r="E48" s="1254" t="s">
        <v>15</v>
      </c>
      <c r="F48" s="1254"/>
      <c r="G48" s="1254"/>
      <c r="H48" s="1254"/>
      <c r="I48" s="1254"/>
      <c r="J48" s="1255"/>
      <c r="K48" s="63">
        <v>145</v>
      </c>
      <c r="L48" s="64">
        <v>128</v>
      </c>
      <c r="M48" s="64">
        <v>108</v>
      </c>
      <c r="N48" s="64">
        <v>90</v>
      </c>
      <c r="O48" s="65">
        <v>104</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507</v>
      </c>
      <c r="L49" s="64" t="s">
        <v>507</v>
      </c>
      <c r="M49" s="64" t="s">
        <v>507</v>
      </c>
      <c r="N49" s="64" t="s">
        <v>507</v>
      </c>
      <c r="O49" s="65" t="s">
        <v>507</v>
      </c>
      <c r="P49" s="48"/>
      <c r="Q49" s="48"/>
      <c r="R49" s="48"/>
      <c r="S49" s="48"/>
      <c r="T49" s="48"/>
      <c r="U49" s="48"/>
    </row>
    <row r="50" spans="1:21" ht="30.75" customHeight="1" x14ac:dyDescent="0.15">
      <c r="A50" s="48"/>
      <c r="B50" s="1248"/>
      <c r="C50" s="1249"/>
      <c r="D50" s="62"/>
      <c r="E50" s="1254" t="s">
        <v>17</v>
      </c>
      <c r="F50" s="1254"/>
      <c r="G50" s="1254"/>
      <c r="H50" s="1254"/>
      <c r="I50" s="1254"/>
      <c r="J50" s="1255"/>
      <c r="K50" s="63">
        <v>27</v>
      </c>
      <c r="L50" s="64">
        <v>15</v>
      </c>
      <c r="M50" s="64">
        <v>9</v>
      </c>
      <c r="N50" s="64">
        <v>5</v>
      </c>
      <c r="O50" s="65">
        <v>1</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507</v>
      </c>
      <c r="L51" s="64" t="s">
        <v>507</v>
      </c>
      <c r="M51" s="64" t="s">
        <v>507</v>
      </c>
      <c r="N51" s="64" t="s">
        <v>507</v>
      </c>
      <c r="O51" s="65" t="s">
        <v>507</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366</v>
      </c>
      <c r="L52" s="64">
        <v>377</v>
      </c>
      <c r="M52" s="64">
        <v>370</v>
      </c>
      <c r="N52" s="64">
        <v>372</v>
      </c>
      <c r="O52" s="65">
        <v>381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116</v>
      </c>
      <c r="L53" s="69">
        <v>101</v>
      </c>
      <c r="M53" s="69">
        <v>87</v>
      </c>
      <c r="N53" s="69">
        <v>72</v>
      </c>
      <c r="O53" s="70">
        <v>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594</v>
      </c>
      <c r="L57" s="83" t="s">
        <v>594</v>
      </c>
      <c r="M57" s="83" t="s">
        <v>597</v>
      </c>
      <c r="N57" s="83" t="s">
        <v>598</v>
      </c>
      <c r="O57" s="84" t="s">
        <v>594</v>
      </c>
    </row>
    <row r="58" spans="1:21" ht="31.5" customHeight="1" thickBot="1" x14ac:dyDescent="0.2">
      <c r="B58" s="1264"/>
      <c r="C58" s="1265"/>
      <c r="D58" s="1269" t="s">
        <v>27</v>
      </c>
      <c r="E58" s="1270"/>
      <c r="F58" s="1270"/>
      <c r="G58" s="1270"/>
      <c r="H58" s="1270"/>
      <c r="I58" s="1270"/>
      <c r="J58" s="1271"/>
      <c r="K58" s="85" t="s">
        <v>595</v>
      </c>
      <c r="L58" s="86" t="s">
        <v>596</v>
      </c>
      <c r="M58" s="86" t="s">
        <v>594</v>
      </c>
      <c r="N58" s="86" t="s">
        <v>599</v>
      </c>
      <c r="O58" s="87" t="s">
        <v>600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TC4rQpNjRTWti4zKVboljZCKpIWMR/4JSPspIT/3DN184epwRB3w/0uyUrJoCB0ueXk8160M4FiF7yKDa5z2Q==" saltValue="w6QTBs9ruXpKlO8Bm4tC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72" t="s">
        <v>30</v>
      </c>
      <c r="C41" s="1273"/>
      <c r="D41" s="101"/>
      <c r="E41" s="1278" t="s">
        <v>31</v>
      </c>
      <c r="F41" s="1278"/>
      <c r="G41" s="1278"/>
      <c r="H41" s="1279"/>
      <c r="I41" s="102">
        <v>3221</v>
      </c>
      <c r="J41" s="103">
        <v>3147</v>
      </c>
      <c r="K41" s="103">
        <v>3461</v>
      </c>
      <c r="L41" s="103">
        <v>3343</v>
      </c>
      <c r="M41" s="104">
        <v>3319</v>
      </c>
    </row>
    <row r="42" spans="2:13" ht="27.75" customHeight="1" x14ac:dyDescent="0.15">
      <c r="B42" s="1274"/>
      <c r="C42" s="1275"/>
      <c r="D42" s="105"/>
      <c r="E42" s="1280" t="s">
        <v>32</v>
      </c>
      <c r="F42" s="1280"/>
      <c r="G42" s="1280"/>
      <c r="H42" s="1281"/>
      <c r="I42" s="106">
        <v>30</v>
      </c>
      <c r="J42" s="107">
        <v>15</v>
      </c>
      <c r="K42" s="107">
        <v>5</v>
      </c>
      <c r="L42" s="107">
        <v>1</v>
      </c>
      <c r="M42" s="108">
        <v>1</v>
      </c>
    </row>
    <row r="43" spans="2:13" ht="27.75" customHeight="1" x14ac:dyDescent="0.15">
      <c r="B43" s="1274"/>
      <c r="C43" s="1275"/>
      <c r="D43" s="105"/>
      <c r="E43" s="1280" t="s">
        <v>33</v>
      </c>
      <c r="F43" s="1280"/>
      <c r="G43" s="1280"/>
      <c r="H43" s="1281"/>
      <c r="I43" s="106">
        <v>1382</v>
      </c>
      <c r="J43" s="107">
        <v>1274</v>
      </c>
      <c r="K43" s="107">
        <v>1157</v>
      </c>
      <c r="L43" s="107">
        <v>1026</v>
      </c>
      <c r="M43" s="108">
        <v>850</v>
      </c>
    </row>
    <row r="44" spans="2:13" ht="27.75" customHeight="1" x14ac:dyDescent="0.15">
      <c r="B44" s="1274"/>
      <c r="C44" s="1275"/>
      <c r="D44" s="105"/>
      <c r="E44" s="1280" t="s">
        <v>34</v>
      </c>
      <c r="F44" s="1280"/>
      <c r="G44" s="1280"/>
      <c r="H44" s="1281"/>
      <c r="I44" s="106" t="s">
        <v>507</v>
      </c>
      <c r="J44" s="107" t="s">
        <v>507</v>
      </c>
      <c r="K44" s="107" t="s">
        <v>507</v>
      </c>
      <c r="L44" s="107" t="s">
        <v>507</v>
      </c>
      <c r="M44" s="108" t="s">
        <v>507</v>
      </c>
    </row>
    <row r="45" spans="2:13" ht="27.75" customHeight="1" x14ac:dyDescent="0.15">
      <c r="B45" s="1274"/>
      <c r="C45" s="1275"/>
      <c r="D45" s="105"/>
      <c r="E45" s="1280" t="s">
        <v>35</v>
      </c>
      <c r="F45" s="1280"/>
      <c r="G45" s="1280"/>
      <c r="H45" s="1281"/>
      <c r="I45" s="106">
        <v>369</v>
      </c>
      <c r="J45" s="107">
        <v>387</v>
      </c>
      <c r="K45" s="107">
        <v>368</v>
      </c>
      <c r="L45" s="107">
        <v>321</v>
      </c>
      <c r="M45" s="108">
        <v>341</v>
      </c>
    </row>
    <row r="46" spans="2:13" ht="27.75" customHeight="1" x14ac:dyDescent="0.15">
      <c r="B46" s="1274"/>
      <c r="C46" s="1275"/>
      <c r="D46" s="109"/>
      <c r="E46" s="1280" t="s">
        <v>36</v>
      </c>
      <c r="F46" s="1280"/>
      <c r="G46" s="1280"/>
      <c r="H46" s="1281"/>
      <c r="I46" s="106" t="s">
        <v>507</v>
      </c>
      <c r="J46" s="107" t="s">
        <v>507</v>
      </c>
      <c r="K46" s="107" t="s">
        <v>507</v>
      </c>
      <c r="L46" s="107" t="s">
        <v>507</v>
      </c>
      <c r="M46" s="108" t="s">
        <v>507</v>
      </c>
    </row>
    <row r="47" spans="2:13" ht="27.75" customHeight="1" x14ac:dyDescent="0.15">
      <c r="B47" s="1274"/>
      <c r="C47" s="1275"/>
      <c r="D47" s="110"/>
      <c r="E47" s="1282" t="s">
        <v>37</v>
      </c>
      <c r="F47" s="1283"/>
      <c r="G47" s="1283"/>
      <c r="H47" s="1284"/>
      <c r="I47" s="106" t="s">
        <v>507</v>
      </c>
      <c r="J47" s="107" t="s">
        <v>507</v>
      </c>
      <c r="K47" s="107" t="s">
        <v>507</v>
      </c>
      <c r="L47" s="107" t="s">
        <v>507</v>
      </c>
      <c r="M47" s="108" t="s">
        <v>507</v>
      </c>
    </row>
    <row r="48" spans="2:13" ht="27.75" customHeight="1" x14ac:dyDescent="0.15">
      <c r="B48" s="1274"/>
      <c r="C48" s="1275"/>
      <c r="D48" s="105"/>
      <c r="E48" s="1280" t="s">
        <v>38</v>
      </c>
      <c r="F48" s="1280"/>
      <c r="G48" s="1280"/>
      <c r="H48" s="1281"/>
      <c r="I48" s="106" t="s">
        <v>507</v>
      </c>
      <c r="J48" s="107" t="s">
        <v>507</v>
      </c>
      <c r="K48" s="107" t="s">
        <v>507</v>
      </c>
      <c r="L48" s="107" t="s">
        <v>507</v>
      </c>
      <c r="M48" s="108" t="s">
        <v>507</v>
      </c>
    </row>
    <row r="49" spans="2:13" ht="27.75" customHeight="1" x14ac:dyDescent="0.15">
      <c r="B49" s="1276"/>
      <c r="C49" s="1277"/>
      <c r="D49" s="105"/>
      <c r="E49" s="1280" t="s">
        <v>39</v>
      </c>
      <c r="F49" s="1280"/>
      <c r="G49" s="1280"/>
      <c r="H49" s="1281"/>
      <c r="I49" s="106" t="s">
        <v>507</v>
      </c>
      <c r="J49" s="107" t="s">
        <v>507</v>
      </c>
      <c r="K49" s="107" t="s">
        <v>507</v>
      </c>
      <c r="L49" s="107" t="s">
        <v>507</v>
      </c>
      <c r="M49" s="108" t="s">
        <v>507</v>
      </c>
    </row>
    <row r="50" spans="2:13" ht="27.75" customHeight="1" x14ac:dyDescent="0.15">
      <c r="B50" s="1285" t="s">
        <v>40</v>
      </c>
      <c r="C50" s="1286"/>
      <c r="D50" s="111"/>
      <c r="E50" s="1280" t="s">
        <v>41</v>
      </c>
      <c r="F50" s="1280"/>
      <c r="G50" s="1280"/>
      <c r="H50" s="1281"/>
      <c r="I50" s="106">
        <v>2352</v>
      </c>
      <c r="J50" s="107">
        <v>2421</v>
      </c>
      <c r="K50" s="107">
        <v>2442</v>
      </c>
      <c r="L50" s="107">
        <v>2948</v>
      </c>
      <c r="M50" s="108">
        <v>2989</v>
      </c>
    </row>
    <row r="51" spans="2:13" ht="27.75" customHeight="1" x14ac:dyDescent="0.15">
      <c r="B51" s="1274"/>
      <c r="C51" s="1275"/>
      <c r="D51" s="105"/>
      <c r="E51" s="1280" t="s">
        <v>42</v>
      </c>
      <c r="F51" s="1280"/>
      <c r="G51" s="1280"/>
      <c r="H51" s="1281"/>
      <c r="I51" s="106">
        <v>105</v>
      </c>
      <c r="J51" s="107">
        <v>114</v>
      </c>
      <c r="K51" s="107">
        <v>156</v>
      </c>
      <c r="L51" s="107">
        <v>163</v>
      </c>
      <c r="M51" s="108">
        <v>166</v>
      </c>
    </row>
    <row r="52" spans="2:13" ht="27.75" customHeight="1" x14ac:dyDescent="0.15">
      <c r="B52" s="1276"/>
      <c r="C52" s="1277"/>
      <c r="D52" s="105"/>
      <c r="E52" s="1280" t="s">
        <v>43</v>
      </c>
      <c r="F52" s="1280"/>
      <c r="G52" s="1280"/>
      <c r="H52" s="1281"/>
      <c r="I52" s="106">
        <v>3255</v>
      </c>
      <c r="J52" s="107">
        <v>3054</v>
      </c>
      <c r="K52" s="107">
        <v>3145</v>
      </c>
      <c r="L52" s="107">
        <v>3162</v>
      </c>
      <c r="M52" s="108">
        <v>2948</v>
      </c>
    </row>
    <row r="53" spans="2:13" ht="27.75" customHeight="1" thickBot="1" x14ac:dyDescent="0.2">
      <c r="B53" s="1287" t="s">
        <v>44</v>
      </c>
      <c r="C53" s="1288"/>
      <c r="D53" s="112"/>
      <c r="E53" s="1289" t="s">
        <v>45</v>
      </c>
      <c r="F53" s="1289"/>
      <c r="G53" s="1289"/>
      <c r="H53" s="1290"/>
      <c r="I53" s="113">
        <v>-710</v>
      </c>
      <c r="J53" s="114">
        <v>-766</v>
      </c>
      <c r="K53" s="114">
        <v>-750</v>
      </c>
      <c r="L53" s="114">
        <v>-1582</v>
      </c>
      <c r="M53" s="115">
        <v>-1591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P7fTOC/PlhAqBgEVSoSOYogOIlIeoSrI7kHUaHAm6igI7u5fsFYKuRKOE/tRfwAs96X2wPC7D932yvLNI0PA==" saltValue="eX2tr+KcDCz2ulC9hKb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9" t="s">
        <v>48</v>
      </c>
      <c r="D55" s="1299"/>
      <c r="E55" s="1300"/>
      <c r="F55" s="127">
        <v>188</v>
      </c>
      <c r="G55" s="127">
        <v>286</v>
      </c>
      <c r="H55" s="128">
        <v>286</v>
      </c>
    </row>
    <row r="56" spans="2:8" ht="52.5" customHeight="1" x14ac:dyDescent="0.15">
      <c r="B56" s="129"/>
      <c r="C56" s="1301" t="s">
        <v>49</v>
      </c>
      <c r="D56" s="1301"/>
      <c r="E56" s="1302"/>
      <c r="F56" s="130">
        <v>381</v>
      </c>
      <c r="G56" s="130">
        <v>485</v>
      </c>
      <c r="H56" s="131">
        <v>472</v>
      </c>
    </row>
    <row r="57" spans="2:8" ht="53.25" customHeight="1" x14ac:dyDescent="0.15">
      <c r="B57" s="129"/>
      <c r="C57" s="1303" t="s">
        <v>50</v>
      </c>
      <c r="D57" s="1303"/>
      <c r="E57" s="1304"/>
      <c r="F57" s="132">
        <v>1916</v>
      </c>
      <c r="G57" s="132">
        <v>1950</v>
      </c>
      <c r="H57" s="133">
        <v>2003</v>
      </c>
    </row>
    <row r="58" spans="2:8" ht="45.75" customHeight="1" x14ac:dyDescent="0.15">
      <c r="B58" s="134"/>
      <c r="C58" s="1291" t="s">
        <v>605</v>
      </c>
      <c r="D58" s="1292"/>
      <c r="E58" s="1293"/>
      <c r="F58" s="135">
        <v>974</v>
      </c>
      <c r="G58" s="135">
        <v>946</v>
      </c>
      <c r="H58" s="136">
        <v>997</v>
      </c>
    </row>
    <row r="59" spans="2:8" ht="45.75" customHeight="1" x14ac:dyDescent="0.15">
      <c r="B59" s="134"/>
      <c r="C59" s="1291" t="s">
        <v>601</v>
      </c>
      <c r="D59" s="1292"/>
      <c r="E59" s="1293"/>
      <c r="F59" s="135">
        <v>366</v>
      </c>
      <c r="G59" s="135">
        <v>337</v>
      </c>
      <c r="H59" s="136">
        <v>338</v>
      </c>
    </row>
    <row r="60" spans="2:8" ht="45.75" customHeight="1" x14ac:dyDescent="0.15">
      <c r="B60" s="134"/>
      <c r="C60" s="1291" t="s">
        <v>602</v>
      </c>
      <c r="D60" s="1292"/>
      <c r="E60" s="1293"/>
      <c r="F60" s="135">
        <v>131</v>
      </c>
      <c r="G60" s="135">
        <v>132</v>
      </c>
      <c r="H60" s="136">
        <v>134</v>
      </c>
    </row>
    <row r="61" spans="2:8" ht="45.75" customHeight="1" x14ac:dyDescent="0.15">
      <c r="B61" s="134"/>
      <c r="C61" s="1291" t="s">
        <v>603</v>
      </c>
      <c r="D61" s="1292"/>
      <c r="E61" s="1293"/>
      <c r="F61" s="135">
        <v>54</v>
      </c>
      <c r="G61" s="135">
        <v>124</v>
      </c>
      <c r="H61" s="136">
        <v>124</v>
      </c>
    </row>
    <row r="62" spans="2:8" ht="45.75" customHeight="1" thickBot="1" x14ac:dyDescent="0.2">
      <c r="B62" s="137"/>
      <c r="C62" s="1294" t="s">
        <v>604</v>
      </c>
      <c r="D62" s="1295"/>
      <c r="E62" s="1296"/>
      <c r="F62" s="138">
        <v>103</v>
      </c>
      <c r="G62" s="138">
        <v>98</v>
      </c>
      <c r="H62" s="139">
        <v>97</v>
      </c>
    </row>
    <row r="63" spans="2:8" ht="52.5" customHeight="1" thickBot="1" x14ac:dyDescent="0.2">
      <c r="B63" s="140"/>
      <c r="C63" s="1297" t="s">
        <v>51</v>
      </c>
      <c r="D63" s="1297"/>
      <c r="E63" s="1298"/>
      <c r="F63" s="141">
        <v>2485</v>
      </c>
      <c r="G63" s="141">
        <v>2721</v>
      </c>
      <c r="H63" s="142">
        <v>2761</v>
      </c>
    </row>
    <row r="64" spans="2:8" ht="15" customHeight="1" x14ac:dyDescent="0.15"/>
    <row r="65" ht="0" hidden="1" customHeight="1" x14ac:dyDescent="0.15"/>
    <row r="66" ht="0" hidden="1" customHeight="1" x14ac:dyDescent="0.15"/>
  </sheetData>
  <sheetProtection algorithmName="SHA-512" hashValue="jTjCqdSICCHgqL1oVoM5PmTH0qw/fPDeUucP9hxma0upVguXluFHGz9iZ8Sh19Wvrhrfue72bFhodxWrwvYqRg==" saltValue="+im39IBfaB5Z1JcGDhdp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DAA06-4C46-4FD2-8B05-380AA93D1F42}">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610</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549</v>
      </c>
      <c r="BQ50" s="1310"/>
      <c r="BR50" s="1310"/>
      <c r="BS50" s="1310"/>
      <c r="BT50" s="1310"/>
      <c r="BU50" s="1310"/>
      <c r="BV50" s="1310"/>
      <c r="BW50" s="1310"/>
      <c r="BX50" s="1310" t="s">
        <v>550</v>
      </c>
      <c r="BY50" s="1310"/>
      <c r="BZ50" s="1310"/>
      <c r="CA50" s="1310"/>
      <c r="CB50" s="1310"/>
      <c r="CC50" s="1310"/>
      <c r="CD50" s="1310"/>
      <c r="CE50" s="1310"/>
      <c r="CF50" s="1310" t="s">
        <v>551</v>
      </c>
      <c r="CG50" s="1310"/>
      <c r="CH50" s="1310"/>
      <c r="CI50" s="1310"/>
      <c r="CJ50" s="1310"/>
      <c r="CK50" s="1310"/>
      <c r="CL50" s="1310"/>
      <c r="CM50" s="1310"/>
      <c r="CN50" s="1310" t="s">
        <v>552</v>
      </c>
      <c r="CO50" s="1310"/>
      <c r="CP50" s="1310"/>
      <c r="CQ50" s="1310"/>
      <c r="CR50" s="1310"/>
      <c r="CS50" s="1310"/>
      <c r="CT50" s="1310"/>
      <c r="CU50" s="1310"/>
      <c r="CV50" s="1310" t="s">
        <v>553</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611</v>
      </c>
      <c r="AO51" s="1308"/>
      <c r="AP51" s="1308"/>
      <c r="AQ51" s="1308"/>
      <c r="AR51" s="1308"/>
      <c r="AS51" s="1308"/>
      <c r="AT51" s="1308"/>
      <c r="AU51" s="1308"/>
      <c r="AV51" s="1308"/>
      <c r="AW51" s="1308"/>
      <c r="AX51" s="1308"/>
      <c r="AY51" s="1308"/>
      <c r="AZ51" s="1308"/>
      <c r="BA51" s="1308"/>
      <c r="BB51" s="1308" t="s">
        <v>612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62.2</v>
      </c>
      <c r="BY53" s="1305"/>
      <c r="BZ53" s="1305"/>
      <c r="CA53" s="1305"/>
      <c r="CB53" s="1305"/>
      <c r="CC53" s="1305"/>
      <c r="CD53" s="1305"/>
      <c r="CE53" s="1305"/>
      <c r="CF53" s="1305">
        <v>63.5</v>
      </c>
      <c r="CG53" s="1305"/>
      <c r="CH53" s="1305"/>
      <c r="CI53" s="1305"/>
      <c r="CJ53" s="1305"/>
      <c r="CK53" s="1305"/>
      <c r="CL53" s="1305"/>
      <c r="CM53" s="1305"/>
      <c r="CN53" s="1305">
        <v>64.900000000000006</v>
      </c>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614</v>
      </c>
      <c r="AO55" s="1310"/>
      <c r="AP55" s="1310"/>
      <c r="AQ55" s="1310"/>
      <c r="AR55" s="1310"/>
      <c r="AS55" s="1310"/>
      <c r="AT55" s="1310"/>
      <c r="AU55" s="1310"/>
      <c r="AV55" s="1310"/>
      <c r="AW55" s="1310"/>
      <c r="AX55" s="1310"/>
      <c r="AY55" s="1310"/>
      <c r="AZ55" s="1310"/>
      <c r="BA55" s="1310"/>
      <c r="BB55" s="1308" t="s">
        <v>612</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615</v>
      </c>
    </row>
    <row r="64" spans="1:109" x14ac:dyDescent="0.15">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610</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549</v>
      </c>
      <c r="BQ72" s="1310"/>
      <c r="BR72" s="1310"/>
      <c r="BS72" s="1310"/>
      <c r="BT72" s="1310"/>
      <c r="BU72" s="1310"/>
      <c r="BV72" s="1310"/>
      <c r="BW72" s="1310"/>
      <c r="BX72" s="1310" t="s">
        <v>550</v>
      </c>
      <c r="BY72" s="1310"/>
      <c r="BZ72" s="1310"/>
      <c r="CA72" s="1310"/>
      <c r="CB72" s="1310"/>
      <c r="CC72" s="1310"/>
      <c r="CD72" s="1310"/>
      <c r="CE72" s="1310"/>
      <c r="CF72" s="1310" t="s">
        <v>551</v>
      </c>
      <c r="CG72" s="1310"/>
      <c r="CH72" s="1310"/>
      <c r="CI72" s="1310"/>
      <c r="CJ72" s="1310"/>
      <c r="CK72" s="1310"/>
      <c r="CL72" s="1310"/>
      <c r="CM72" s="1310"/>
      <c r="CN72" s="1310" t="s">
        <v>552</v>
      </c>
      <c r="CO72" s="1310"/>
      <c r="CP72" s="1310"/>
      <c r="CQ72" s="1310"/>
      <c r="CR72" s="1310"/>
      <c r="CS72" s="1310"/>
      <c r="CT72" s="1310"/>
      <c r="CU72" s="1310"/>
      <c r="CV72" s="1310" t="s">
        <v>553</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611</v>
      </c>
      <c r="AO73" s="1308"/>
      <c r="AP73" s="1308"/>
      <c r="AQ73" s="1308"/>
      <c r="AR73" s="1308"/>
      <c r="AS73" s="1308"/>
      <c r="AT73" s="1308"/>
      <c r="AU73" s="1308"/>
      <c r="AV73" s="1308"/>
      <c r="AW73" s="1308"/>
      <c r="AX73" s="1308"/>
      <c r="AY73" s="1308"/>
      <c r="AZ73" s="1308"/>
      <c r="BA73" s="1308"/>
      <c r="BB73" s="1308" t="s">
        <v>612</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617</v>
      </c>
      <c r="BC75" s="1308"/>
      <c r="BD75" s="1308"/>
      <c r="BE75" s="1308"/>
      <c r="BF75" s="1308"/>
      <c r="BG75" s="1308"/>
      <c r="BH75" s="1308"/>
      <c r="BI75" s="1308"/>
      <c r="BJ75" s="1308"/>
      <c r="BK75" s="1308"/>
      <c r="BL75" s="1308"/>
      <c r="BM75" s="1308"/>
      <c r="BN75" s="1308"/>
      <c r="BO75" s="1308"/>
      <c r="BP75" s="1305">
        <v>9.6</v>
      </c>
      <c r="BQ75" s="1305"/>
      <c r="BR75" s="1305"/>
      <c r="BS75" s="1305"/>
      <c r="BT75" s="1305"/>
      <c r="BU75" s="1305"/>
      <c r="BV75" s="1305"/>
      <c r="BW75" s="1305"/>
      <c r="BX75" s="1305">
        <v>8.1999999999999993</v>
      </c>
      <c r="BY75" s="1305"/>
      <c r="BZ75" s="1305"/>
      <c r="CA75" s="1305"/>
      <c r="CB75" s="1305"/>
      <c r="CC75" s="1305"/>
      <c r="CD75" s="1305"/>
      <c r="CE75" s="1305"/>
      <c r="CF75" s="1305">
        <v>6.6</v>
      </c>
      <c r="CG75" s="1305"/>
      <c r="CH75" s="1305"/>
      <c r="CI75" s="1305"/>
      <c r="CJ75" s="1305"/>
      <c r="CK75" s="1305"/>
      <c r="CL75" s="1305"/>
      <c r="CM75" s="1305"/>
      <c r="CN75" s="1305">
        <v>5.5</v>
      </c>
      <c r="CO75" s="1305"/>
      <c r="CP75" s="1305"/>
      <c r="CQ75" s="1305"/>
      <c r="CR75" s="1305"/>
      <c r="CS75" s="1305"/>
      <c r="CT75" s="1305"/>
      <c r="CU75" s="1305"/>
      <c r="CV75" s="1305">
        <v>5</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614</v>
      </c>
      <c r="AO77" s="1310"/>
      <c r="AP77" s="1310"/>
      <c r="AQ77" s="1310"/>
      <c r="AR77" s="1310"/>
      <c r="AS77" s="1310"/>
      <c r="AT77" s="1310"/>
      <c r="AU77" s="1310"/>
      <c r="AV77" s="1310"/>
      <c r="AW77" s="1310"/>
      <c r="AX77" s="1310"/>
      <c r="AY77" s="1310"/>
      <c r="AZ77" s="1310"/>
      <c r="BA77" s="1310"/>
      <c r="BB77" s="1308" t="s">
        <v>612</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617</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nKxWfGOmpebv4vh4Qut58zzDCeCEYbSMktDdqh8uq0oXkEqFfjUaWlb3vLHVlI895u0IWidJ/0Wz7OU4kIVBw==" saltValue="hD2l0PrnKgRN1pR12G2BQ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7F316-AFEB-4EB4-B44A-859FCC31C662}">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aWZnb3NWYKiA5ff9fcxMmxnlpJnpCmiIQ+tMSmq7Ou92lPDwc4I1dvXdiV1yIm2YCaAbBbn6wZEa06RHWMj8Q==" saltValue="umSu0dEOBTChjkj0tGfS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B27C1-D314-496A-91BD-BCCF5515A898}">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tU9HIdD+2QwmWxq6oA6oMYZuAd4dzisa5PO3afrozddTuF3dHP05tVOf6YfXR8tuBR8/pe240WHQuEK/EIfEQ==" saltValue="8DS12tbc+TVwFIct19K6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220447</v>
      </c>
      <c r="E3" s="161"/>
      <c r="F3" s="162">
        <v>333013</v>
      </c>
      <c r="G3" s="163"/>
      <c r="H3" s="164"/>
    </row>
    <row r="4" spans="1:8" x14ac:dyDescent="0.15">
      <c r="A4" s="165"/>
      <c r="B4" s="166"/>
      <c r="C4" s="167"/>
      <c r="D4" s="168">
        <v>78893</v>
      </c>
      <c r="E4" s="169"/>
      <c r="F4" s="170">
        <v>126732</v>
      </c>
      <c r="G4" s="171"/>
      <c r="H4" s="172"/>
    </row>
    <row r="5" spans="1:8" x14ac:dyDescent="0.15">
      <c r="A5" s="153" t="s">
        <v>541</v>
      </c>
      <c r="B5" s="158"/>
      <c r="C5" s="159"/>
      <c r="D5" s="160">
        <v>118742</v>
      </c>
      <c r="E5" s="161"/>
      <c r="F5" s="162">
        <v>280458</v>
      </c>
      <c r="G5" s="163"/>
      <c r="H5" s="164"/>
    </row>
    <row r="6" spans="1:8" x14ac:dyDescent="0.15">
      <c r="A6" s="165"/>
      <c r="B6" s="166"/>
      <c r="C6" s="167"/>
      <c r="D6" s="168">
        <v>47417</v>
      </c>
      <c r="E6" s="169"/>
      <c r="F6" s="170">
        <v>127286</v>
      </c>
      <c r="G6" s="171"/>
      <c r="H6" s="172"/>
    </row>
    <row r="7" spans="1:8" x14ac:dyDescent="0.15">
      <c r="A7" s="153" t="s">
        <v>542</v>
      </c>
      <c r="B7" s="158"/>
      <c r="C7" s="159"/>
      <c r="D7" s="160">
        <v>362597</v>
      </c>
      <c r="E7" s="161"/>
      <c r="F7" s="162">
        <v>291945</v>
      </c>
      <c r="G7" s="163"/>
      <c r="H7" s="164"/>
    </row>
    <row r="8" spans="1:8" x14ac:dyDescent="0.15">
      <c r="A8" s="165"/>
      <c r="B8" s="166"/>
      <c r="C8" s="167"/>
      <c r="D8" s="168">
        <v>228217</v>
      </c>
      <c r="E8" s="169"/>
      <c r="F8" s="170">
        <v>127651</v>
      </c>
      <c r="G8" s="171"/>
      <c r="H8" s="172"/>
    </row>
    <row r="9" spans="1:8" x14ac:dyDescent="0.15">
      <c r="A9" s="153" t="s">
        <v>543</v>
      </c>
      <c r="B9" s="158"/>
      <c r="C9" s="159"/>
      <c r="D9" s="160">
        <v>151863</v>
      </c>
      <c r="E9" s="161"/>
      <c r="F9" s="162">
        <v>291173</v>
      </c>
      <c r="G9" s="163"/>
      <c r="H9" s="164"/>
    </row>
    <row r="10" spans="1:8" x14ac:dyDescent="0.15">
      <c r="A10" s="165"/>
      <c r="B10" s="166"/>
      <c r="C10" s="167"/>
      <c r="D10" s="168">
        <v>58666</v>
      </c>
      <c r="E10" s="169"/>
      <c r="F10" s="170">
        <v>119071</v>
      </c>
      <c r="G10" s="171"/>
      <c r="H10" s="172"/>
    </row>
    <row r="11" spans="1:8" x14ac:dyDescent="0.15">
      <c r="A11" s="153" t="s">
        <v>544</v>
      </c>
      <c r="B11" s="158"/>
      <c r="C11" s="159"/>
      <c r="D11" s="160">
        <v>295764</v>
      </c>
      <c r="E11" s="161"/>
      <c r="F11" s="162">
        <v>271581</v>
      </c>
      <c r="G11" s="163"/>
      <c r="H11" s="164"/>
    </row>
    <row r="12" spans="1:8" x14ac:dyDescent="0.15">
      <c r="A12" s="165"/>
      <c r="B12" s="166"/>
      <c r="C12" s="173"/>
      <c r="D12" s="168">
        <v>105001</v>
      </c>
      <c r="E12" s="169"/>
      <c r="F12" s="170">
        <v>117844</v>
      </c>
      <c r="G12" s="171"/>
      <c r="H12" s="172"/>
    </row>
    <row r="13" spans="1:8" x14ac:dyDescent="0.15">
      <c r="A13" s="153"/>
      <c r="B13" s="158"/>
      <c r="C13" s="174"/>
      <c r="D13" s="175">
        <v>229883</v>
      </c>
      <c r="E13" s="176"/>
      <c r="F13" s="177">
        <v>293634</v>
      </c>
      <c r="G13" s="178"/>
      <c r="H13" s="164"/>
    </row>
    <row r="14" spans="1:8" x14ac:dyDescent="0.15">
      <c r="A14" s="165"/>
      <c r="B14" s="166"/>
      <c r="C14" s="167"/>
      <c r="D14" s="168">
        <v>103639</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2.98</v>
      </c>
      <c r="C19" s="179">
        <f>ROUND(VALUE(SUBSTITUTE(実質収支比率等に係る経年分析!G$48,"▲","-")),2)</f>
        <v>5.49</v>
      </c>
      <c r="D19" s="179">
        <f>ROUND(VALUE(SUBSTITUTE(実質収支比率等に係る経年分析!H$48,"▲","-")),2)</f>
        <v>5.97</v>
      </c>
      <c r="E19" s="179">
        <f>ROUND(VALUE(SUBSTITUTE(実質収支比率等に係る経年分析!I$48,"▲","-")),2)</f>
        <v>5.1100000000000003</v>
      </c>
      <c r="F19" s="179">
        <f>ROUND(VALUE(SUBSTITUTE(実質収支比率等に係る経年分析!J$48,"▲","-")),2)</f>
        <v>6.32</v>
      </c>
    </row>
    <row r="20" spans="1:11" x14ac:dyDescent="0.15">
      <c r="A20" s="179" t="s">
        <v>55</v>
      </c>
      <c r="B20" s="179">
        <f>ROUND(VALUE(SUBSTITUTE(実質収支比率等に係る経年分析!F$47,"▲","-")),2)</f>
        <v>10.43</v>
      </c>
      <c r="C20" s="179">
        <f>ROUND(VALUE(SUBSTITUTE(実質収支比率等に係る経年分析!G$47,"▲","-")),2)</f>
        <v>9.74</v>
      </c>
      <c r="D20" s="179">
        <f>ROUND(VALUE(SUBSTITUTE(実質収支比率等に係る経年分析!H$47,"▲","-")),2)</f>
        <v>9.7899999999999991</v>
      </c>
      <c r="E20" s="179">
        <f>ROUND(VALUE(SUBSTITUTE(実質収支比率等に係る経年分析!I$47,"▲","-")),2)</f>
        <v>14.52</v>
      </c>
      <c r="F20" s="179">
        <f>ROUND(VALUE(SUBSTITUTE(実質収支比率等に係る経年分析!J$47,"▲","-")),2)</f>
        <v>14.65</v>
      </c>
    </row>
    <row r="21" spans="1:11" x14ac:dyDescent="0.15">
      <c r="A21" s="179" t="s">
        <v>56</v>
      </c>
      <c r="B21" s="179">
        <f>IF(ISNUMBER(VALUE(SUBSTITUTE(実質収支比率等に係る経年分析!F$49,"▲","-"))),ROUND(VALUE(SUBSTITUTE(実質収支比率等に係る経年分析!F$49,"▲","-")),2),NA())</f>
        <v>-0.13</v>
      </c>
      <c r="C21" s="179">
        <f>IF(ISNUMBER(VALUE(SUBSTITUTE(実質収支比率等に係る経年分析!G$49,"▲","-"))),ROUND(VALUE(SUBSTITUTE(実質収支比率等に係る経年分析!G$49,"▲","-")),2),NA())</f>
        <v>2.72</v>
      </c>
      <c r="D21" s="179">
        <f>IF(ISNUMBER(VALUE(SUBSTITUTE(実質収支比率等に係る経年分析!H$49,"▲","-"))),ROUND(VALUE(SUBSTITUTE(実質収支比率等に係る経年分析!H$49,"▲","-")),2),NA())</f>
        <v>0.47</v>
      </c>
      <c r="E21" s="179">
        <f>IF(ISNUMBER(VALUE(SUBSTITUTE(実質収支比率等に係る経年分析!I$49,"▲","-"))),ROUND(VALUE(SUBSTITUTE(実質収支比率等に係る経年分析!I$49,"▲","-")),2),NA())</f>
        <v>4.3</v>
      </c>
      <c r="F21" s="179">
        <f>IF(ISNUMBER(VALUE(SUBSTITUTE(実質収支比率等に係る経年分析!J$49,"▲","-"))),ROUND(VALUE(SUBSTITUTE(実質収支比率等に係る経年分析!J$49,"▲","-")),2),NA())</f>
        <v>1.18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小値賀町介護保険事業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2.4300000000000002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1.01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1.29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1.52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小値賀町後期高齢者医療事業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小値賀町簡易水道事業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15">
      <c r="A32" s="180" t="str">
        <f>IF(連結実質赤字比率に係る赤字・黒字の構成分析!C$38="",NA(),連結実質赤字比率に係る赤字・黒字の構成分析!C$38)</f>
        <v>小値賀町渡船事業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15">
      <c r="A33" s="180" t="str">
        <f>IF(連結実質赤字比率に係る赤字・黒字の構成分析!C$37="",NA(),連結実質赤字比率に係る赤字・黒字の構成分析!C$37)</f>
        <v>小値賀町下水道事業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x14ac:dyDescent="0.15">
      <c r="A34" s="180" t="str">
        <f>IF(連結実質赤字比率に係る赤字・黒字の構成分析!C$36="",NA(),連結実質赤字比率に係る赤字・黒字の構成分析!C$36)</f>
        <v>国民健康保険診療所</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1.1499999999999999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0.56999999999999995</v>
      </c>
    </row>
    <row r="35" spans="1:16" x14ac:dyDescent="0.15">
      <c r="A35" s="180" t="str">
        <f>IF(連結実質赤字比率に係る赤字・黒字の構成分析!C$35="",NA(),連結実質赤字比率に係る赤字・黒字の構成分析!C$35)</f>
        <v>国民健康保険事業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7.0000000000000007E-2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5.0999999999999996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6.31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366</v>
      </c>
      <c r="E42" s="181"/>
      <c r="F42" s="181"/>
      <c r="G42" s="181">
        <f>'実質公債費比率（分子）の構造'!L$52</f>
        <v>377</v>
      </c>
      <c r="H42" s="181"/>
      <c r="I42" s="181"/>
      <c r="J42" s="181">
        <f>'実質公債費比率（分子）の構造'!M$52</f>
        <v>370</v>
      </c>
      <c r="K42" s="181"/>
      <c r="L42" s="181"/>
      <c r="M42" s="181">
        <f>'実質公債費比率（分子）の構造'!N$52</f>
        <v>372</v>
      </c>
      <c r="N42" s="181"/>
      <c r="O42" s="181"/>
      <c r="P42" s="181">
        <f>'実質公債費比率（分子）の構造'!O$52</f>
        <v>381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27</v>
      </c>
      <c r="C44" s="181"/>
      <c r="D44" s="181"/>
      <c r="E44" s="181">
        <f>'実質公債費比率（分子）の構造'!L$50</f>
        <v>15</v>
      </c>
      <c r="F44" s="181"/>
      <c r="G44" s="181"/>
      <c r="H44" s="181">
        <f>'実質公債費比率（分子）の構造'!M$50</f>
        <v>9</v>
      </c>
      <c r="I44" s="181"/>
      <c r="J44" s="181"/>
      <c r="K44" s="181">
        <f>'実質公債費比率（分子）の構造'!N$50</f>
        <v>5</v>
      </c>
      <c r="L44" s="181"/>
      <c r="M44" s="181"/>
      <c r="N44" s="181">
        <f>'実質公債費比率（分子）の構造'!O$50</f>
        <v>1</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145</v>
      </c>
      <c r="C46" s="181"/>
      <c r="D46" s="181"/>
      <c r="E46" s="181">
        <f>'実質公債費比率（分子）の構造'!L$48</f>
        <v>128</v>
      </c>
      <c r="F46" s="181"/>
      <c r="G46" s="181"/>
      <c r="H46" s="181">
        <f>'実質公債費比率（分子）の構造'!M$48</f>
        <v>108</v>
      </c>
      <c r="I46" s="181"/>
      <c r="J46" s="181"/>
      <c r="K46" s="181">
        <f>'実質公債費比率（分子）の構造'!N$48</f>
        <v>90</v>
      </c>
      <c r="L46" s="181"/>
      <c r="M46" s="181"/>
      <c r="N46" s="181">
        <f>'実質公債費比率（分子）の構造'!O$48</f>
        <v>104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310</v>
      </c>
      <c r="C49" s="181"/>
      <c r="D49" s="181"/>
      <c r="E49" s="181">
        <f>'実質公債費比率（分子）の構造'!L$45</f>
        <v>335</v>
      </c>
      <c r="F49" s="181"/>
      <c r="G49" s="181"/>
      <c r="H49" s="181">
        <f>'実質公債費比率（分子）の構造'!M$45</f>
        <v>340</v>
      </c>
      <c r="I49" s="181"/>
      <c r="J49" s="181"/>
      <c r="K49" s="181">
        <f>'実質公債費比率（分子）の構造'!N$45</f>
        <v>349</v>
      </c>
      <c r="L49" s="181"/>
      <c r="M49" s="181"/>
      <c r="N49" s="181">
        <f>'実質公債費比率（分子）の構造'!O$45</f>
        <v>359</v>
      </c>
      <c r="O49" s="181"/>
      <c r="P49" s="181"/>
    </row>
    <row r="50" spans="1:16" x14ac:dyDescent="0.15">
      <c r="A50" s="181" t="s">
        <v>71</v>
      </c>
      <c r="B50" s="181" t="e">
        <f>NA()</f>
        <v>#N/A</v>
      </c>
      <c r="C50" s="181">
        <f>IF(ISNUMBER('実質公債費比率（分子）の構造'!K$53),'実質公債費比率（分子）の構造'!K$53,NA())</f>
        <v>116</v>
      </c>
      <c r="D50" s="181" t="e">
        <f>NA()</f>
        <v>#N/A</v>
      </c>
      <c r="E50" s="181" t="e">
        <f>NA()</f>
        <v>#N/A</v>
      </c>
      <c r="F50" s="181">
        <f>IF(ISNUMBER('実質公債費比率（分子）の構造'!L$53),'実質公債費比率（分子）の構造'!L$53,NA())</f>
        <v>101</v>
      </c>
      <c r="G50" s="181" t="e">
        <f>NA()</f>
        <v>#N/A</v>
      </c>
      <c r="H50" s="181" t="e">
        <f>NA()</f>
        <v>#N/A</v>
      </c>
      <c r="I50" s="181">
        <f>IF(ISNUMBER('実質公債費比率（分子）の構造'!M$53),'実質公債費比率（分子）の構造'!M$53,NA())</f>
        <v>87</v>
      </c>
      <c r="J50" s="181" t="e">
        <f>NA()</f>
        <v>#N/A</v>
      </c>
      <c r="K50" s="181" t="e">
        <f>NA()</f>
        <v>#N/A</v>
      </c>
      <c r="L50" s="181">
        <f>IF(ISNUMBER('実質公債費比率（分子）の構造'!N$53),'実質公債費比率（分子）の構造'!N$53,NA())</f>
        <v>72</v>
      </c>
      <c r="M50" s="181" t="e">
        <f>NA()</f>
        <v>#N/A</v>
      </c>
      <c r="N50" s="181" t="e">
        <f>NA()</f>
        <v>#N/A</v>
      </c>
      <c r="O50" s="181">
        <f>IF(ISNUMBER('実質公債費比率（分子）の構造'!O$53),'実質公債費比率（分子）の構造'!O$53,NA())</f>
        <v>83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3255</v>
      </c>
      <c r="E56" s="180"/>
      <c r="F56" s="180"/>
      <c r="G56" s="180">
        <f>'将来負担比率（分子）の構造'!J$52</f>
        <v>3054</v>
      </c>
      <c r="H56" s="180"/>
      <c r="I56" s="180"/>
      <c r="J56" s="180">
        <f>'将来負担比率（分子）の構造'!K$52</f>
        <v>3145</v>
      </c>
      <c r="K56" s="180"/>
      <c r="L56" s="180"/>
      <c r="M56" s="180">
        <f>'将来負担比率（分子）の構造'!L$52</f>
        <v>3162</v>
      </c>
      <c r="N56" s="180"/>
      <c r="O56" s="180"/>
      <c r="P56" s="180">
        <f>'将来負担比率（分子）の構造'!M$52</f>
        <v>2948</v>
      </c>
    </row>
    <row r="57" spans="1:16" x14ac:dyDescent="0.15">
      <c r="A57" s="180" t="s">
        <v>42</v>
      </c>
      <c r="B57" s="180"/>
      <c r="C57" s="180"/>
      <c r="D57" s="180">
        <f>'将来負担比率（分子）の構造'!I$51</f>
        <v>105</v>
      </c>
      <c r="E57" s="180"/>
      <c r="F57" s="180"/>
      <c r="G57" s="180">
        <f>'将来負担比率（分子）の構造'!J$51</f>
        <v>114</v>
      </c>
      <c r="H57" s="180"/>
      <c r="I57" s="180"/>
      <c r="J57" s="180">
        <f>'将来負担比率（分子）の構造'!K$51</f>
        <v>156</v>
      </c>
      <c r="K57" s="180"/>
      <c r="L57" s="180"/>
      <c r="M57" s="180">
        <f>'将来負担比率（分子）の構造'!L$51</f>
        <v>163</v>
      </c>
      <c r="N57" s="180"/>
      <c r="O57" s="180"/>
      <c r="P57" s="180">
        <f>'将来負担比率（分子）の構造'!M$51</f>
        <v>166</v>
      </c>
    </row>
    <row r="58" spans="1:16" x14ac:dyDescent="0.15">
      <c r="A58" s="180" t="s">
        <v>41</v>
      </c>
      <c r="B58" s="180"/>
      <c r="C58" s="180"/>
      <c r="D58" s="180">
        <f>'将来負担比率（分子）の構造'!I$50</f>
        <v>2352</v>
      </c>
      <c r="E58" s="180"/>
      <c r="F58" s="180"/>
      <c r="G58" s="180">
        <f>'将来負担比率（分子）の構造'!J$50</f>
        <v>2421</v>
      </c>
      <c r="H58" s="180"/>
      <c r="I58" s="180"/>
      <c r="J58" s="180">
        <f>'将来負担比率（分子）の構造'!K$50</f>
        <v>2442</v>
      </c>
      <c r="K58" s="180"/>
      <c r="L58" s="180"/>
      <c r="M58" s="180">
        <f>'将来負担比率（分子）の構造'!L$50</f>
        <v>2948</v>
      </c>
      <c r="N58" s="180"/>
      <c r="O58" s="180"/>
      <c r="P58" s="180">
        <f>'将来負担比率（分子）の構造'!M$50</f>
        <v>2989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369</v>
      </c>
      <c r="C62" s="180"/>
      <c r="D62" s="180"/>
      <c r="E62" s="180">
        <f>'将来負担比率（分子）の構造'!J$45</f>
        <v>387</v>
      </c>
      <c r="F62" s="180"/>
      <c r="G62" s="180"/>
      <c r="H62" s="180">
        <f>'将来負担比率（分子）の構造'!K$45</f>
        <v>368</v>
      </c>
      <c r="I62" s="180"/>
      <c r="J62" s="180"/>
      <c r="K62" s="180">
        <f>'将来負担比率（分子）の構造'!L$45</f>
        <v>321</v>
      </c>
      <c r="L62" s="180"/>
      <c r="M62" s="180"/>
      <c r="N62" s="180">
        <f>'将来負担比率（分子）の構造'!M$45</f>
        <v>341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1382</v>
      </c>
      <c r="C64" s="180"/>
      <c r="D64" s="180"/>
      <c r="E64" s="180">
        <f>'将来負担比率（分子）の構造'!J$43</f>
        <v>1274</v>
      </c>
      <c r="F64" s="180"/>
      <c r="G64" s="180"/>
      <c r="H64" s="180">
        <f>'将来負担比率（分子）の構造'!K$43</f>
        <v>1157</v>
      </c>
      <c r="I64" s="180"/>
      <c r="J64" s="180"/>
      <c r="K64" s="180">
        <f>'将来負担比率（分子）の構造'!L$43</f>
        <v>1026</v>
      </c>
      <c r="L64" s="180"/>
      <c r="M64" s="180"/>
      <c r="N64" s="180">
        <f>'将来負担比率（分子）の構造'!M$43</f>
        <v>850</v>
      </c>
      <c r="O64" s="180"/>
      <c r="P64" s="180"/>
    </row>
    <row r="65" spans="1:16" x14ac:dyDescent="0.15">
      <c r="A65" s="180" t="s">
        <v>32</v>
      </c>
      <c r="B65" s="180">
        <f>'将来負担比率（分子）の構造'!I$42</f>
        <v>30</v>
      </c>
      <c r="C65" s="180"/>
      <c r="D65" s="180"/>
      <c r="E65" s="180">
        <f>'将来負担比率（分子）の構造'!J$42</f>
        <v>15</v>
      </c>
      <c r="F65" s="180"/>
      <c r="G65" s="180"/>
      <c r="H65" s="180">
        <f>'将来負担比率（分子）の構造'!K$42</f>
        <v>5</v>
      </c>
      <c r="I65" s="180"/>
      <c r="J65" s="180"/>
      <c r="K65" s="180">
        <f>'将来負担比率（分子）の構造'!L$42</f>
        <v>1</v>
      </c>
      <c r="L65" s="180"/>
      <c r="M65" s="180"/>
      <c r="N65" s="180">
        <f>'将来負担比率（分子）の構造'!M$42</f>
        <v>1</v>
      </c>
      <c r="O65" s="180"/>
      <c r="P65" s="180"/>
    </row>
    <row r="66" spans="1:16" x14ac:dyDescent="0.15">
      <c r="A66" s="180" t="s">
        <v>31</v>
      </c>
      <c r="B66" s="180">
        <f>'将来負担比率（分子）の構造'!I$41</f>
        <v>3221</v>
      </c>
      <c r="C66" s="180"/>
      <c r="D66" s="180"/>
      <c r="E66" s="180">
        <f>'将来負担比率（分子）の構造'!J$41</f>
        <v>3147</v>
      </c>
      <c r="F66" s="180"/>
      <c r="G66" s="180"/>
      <c r="H66" s="180">
        <f>'将来負担比率（分子）の構造'!K$41</f>
        <v>3461</v>
      </c>
      <c r="I66" s="180"/>
      <c r="J66" s="180"/>
      <c r="K66" s="180">
        <f>'将来負担比率（分子）の構造'!L$41</f>
        <v>3343</v>
      </c>
      <c r="L66" s="180"/>
      <c r="M66" s="180"/>
      <c r="N66" s="180">
        <f>'将来負担比率（分子）の構造'!M$41</f>
        <v>3319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188</v>
      </c>
      <c r="C72" s="184">
        <f>基金残高に係る経年分析!G55</f>
        <v>286</v>
      </c>
      <c r="D72" s="184">
        <f>基金残高に係る経年分析!H55</f>
        <v>286</v>
      </c>
    </row>
    <row r="73" spans="1:16" x14ac:dyDescent="0.15">
      <c r="A73" s="183" t="s">
        <v>78</v>
      </c>
      <c r="B73" s="184">
        <f>基金残高に係る経年分析!F56</f>
        <v>381</v>
      </c>
      <c r="C73" s="184">
        <f>基金残高に係る経年分析!G56</f>
        <v>485</v>
      </c>
      <c r="D73" s="184">
        <f>基金残高に係る経年分析!H56</f>
        <v>472</v>
      </c>
    </row>
    <row r="74" spans="1:16" x14ac:dyDescent="0.15">
      <c r="A74" s="183" t="s">
        <v>79</v>
      </c>
      <c r="B74" s="184">
        <f>基金残高に係る経年分析!F57</f>
        <v>1916</v>
      </c>
      <c r="C74" s="184">
        <f>基金残高に係る経年分析!G57</f>
        <v>1950</v>
      </c>
      <c r="D74" s="184">
        <f>基金残高に係る経年分析!H57</f>
        <v>2003</v>
      </c>
    </row>
  </sheetData>
  <sheetProtection algorithmName="SHA-512" hashValue="Mq9YjZXDGQRERZwYKv/CgU7W+fS3s9wO5EBkwmv+sclmQo46F34YSqZTqMHcBy1KN6W2UEHuhzI9jL/FHlkaiw==" saltValue="sBmV4Wko+ueXvLmqLD30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157561</v>
      </c>
      <c r="S5" s="669"/>
      <c r="T5" s="669"/>
      <c r="U5" s="669"/>
      <c r="V5" s="669"/>
      <c r="W5" s="669"/>
      <c r="X5" s="669"/>
      <c r="Y5" s="670"/>
      <c r="Z5" s="671">
        <v>4.5999999999999996</v>
      </c>
      <c r="AA5" s="671"/>
      <c r="AB5" s="671"/>
      <c r="AC5" s="671"/>
      <c r="AD5" s="672">
        <v>157561</v>
      </c>
      <c r="AE5" s="672"/>
      <c r="AF5" s="672"/>
      <c r="AG5" s="672"/>
      <c r="AH5" s="672"/>
      <c r="AI5" s="672"/>
      <c r="AJ5" s="672"/>
      <c r="AK5" s="672"/>
      <c r="AL5" s="673">
        <v>8.3000000000000007</v>
      </c>
      <c r="AM5" s="674"/>
      <c r="AN5" s="674"/>
      <c r="AO5" s="675"/>
      <c r="AP5" s="665" t="s">
        <v>225</v>
      </c>
      <c r="AQ5" s="666"/>
      <c r="AR5" s="666"/>
      <c r="AS5" s="666"/>
      <c r="AT5" s="666"/>
      <c r="AU5" s="666"/>
      <c r="AV5" s="666"/>
      <c r="AW5" s="666"/>
      <c r="AX5" s="666"/>
      <c r="AY5" s="666"/>
      <c r="AZ5" s="666"/>
      <c r="BA5" s="666"/>
      <c r="BB5" s="666"/>
      <c r="BC5" s="666"/>
      <c r="BD5" s="666"/>
      <c r="BE5" s="666"/>
      <c r="BF5" s="667"/>
      <c r="BG5" s="679">
        <v>157561</v>
      </c>
      <c r="BH5" s="680"/>
      <c r="BI5" s="680"/>
      <c r="BJ5" s="680"/>
      <c r="BK5" s="680"/>
      <c r="BL5" s="680"/>
      <c r="BM5" s="680"/>
      <c r="BN5" s="681"/>
      <c r="BO5" s="682">
        <v>100</v>
      </c>
      <c r="BP5" s="682"/>
      <c r="BQ5" s="682"/>
      <c r="BR5" s="682"/>
      <c r="BS5" s="683" t="s">
        <v>127</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22390</v>
      </c>
      <c r="S6" s="680"/>
      <c r="T6" s="680"/>
      <c r="U6" s="680"/>
      <c r="V6" s="680"/>
      <c r="W6" s="680"/>
      <c r="X6" s="680"/>
      <c r="Y6" s="681"/>
      <c r="Z6" s="682">
        <v>0.7</v>
      </c>
      <c r="AA6" s="682"/>
      <c r="AB6" s="682"/>
      <c r="AC6" s="682"/>
      <c r="AD6" s="683">
        <v>22390</v>
      </c>
      <c r="AE6" s="683"/>
      <c r="AF6" s="683"/>
      <c r="AG6" s="683"/>
      <c r="AH6" s="683"/>
      <c r="AI6" s="683"/>
      <c r="AJ6" s="683"/>
      <c r="AK6" s="683"/>
      <c r="AL6" s="684">
        <v>1.2</v>
      </c>
      <c r="AM6" s="685"/>
      <c r="AN6" s="685"/>
      <c r="AO6" s="686"/>
      <c r="AP6" s="676" t="s">
        <v>230</v>
      </c>
      <c r="AQ6" s="677"/>
      <c r="AR6" s="677"/>
      <c r="AS6" s="677"/>
      <c r="AT6" s="677"/>
      <c r="AU6" s="677"/>
      <c r="AV6" s="677"/>
      <c r="AW6" s="677"/>
      <c r="AX6" s="677"/>
      <c r="AY6" s="677"/>
      <c r="AZ6" s="677"/>
      <c r="BA6" s="677"/>
      <c r="BB6" s="677"/>
      <c r="BC6" s="677"/>
      <c r="BD6" s="677"/>
      <c r="BE6" s="677"/>
      <c r="BF6" s="678"/>
      <c r="BG6" s="679">
        <v>157561</v>
      </c>
      <c r="BH6" s="680"/>
      <c r="BI6" s="680"/>
      <c r="BJ6" s="680"/>
      <c r="BK6" s="680"/>
      <c r="BL6" s="680"/>
      <c r="BM6" s="680"/>
      <c r="BN6" s="681"/>
      <c r="BO6" s="682">
        <v>100</v>
      </c>
      <c r="BP6" s="682"/>
      <c r="BQ6" s="682"/>
      <c r="BR6" s="682"/>
      <c r="BS6" s="683" t="s">
        <v>127</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49643</v>
      </c>
      <c r="CS6" s="680"/>
      <c r="CT6" s="680"/>
      <c r="CU6" s="680"/>
      <c r="CV6" s="680"/>
      <c r="CW6" s="680"/>
      <c r="CX6" s="680"/>
      <c r="CY6" s="681"/>
      <c r="CZ6" s="673">
        <v>1.5</v>
      </c>
      <c r="DA6" s="674"/>
      <c r="DB6" s="674"/>
      <c r="DC6" s="693"/>
      <c r="DD6" s="688" t="s">
        <v>127</v>
      </c>
      <c r="DE6" s="680"/>
      <c r="DF6" s="680"/>
      <c r="DG6" s="680"/>
      <c r="DH6" s="680"/>
      <c r="DI6" s="680"/>
      <c r="DJ6" s="680"/>
      <c r="DK6" s="680"/>
      <c r="DL6" s="680"/>
      <c r="DM6" s="680"/>
      <c r="DN6" s="680"/>
      <c r="DO6" s="680"/>
      <c r="DP6" s="681"/>
      <c r="DQ6" s="688">
        <v>49643</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240</v>
      </c>
      <c r="S7" s="680"/>
      <c r="T7" s="680"/>
      <c r="U7" s="680"/>
      <c r="V7" s="680"/>
      <c r="W7" s="680"/>
      <c r="X7" s="680"/>
      <c r="Y7" s="681"/>
      <c r="Z7" s="682">
        <v>0</v>
      </c>
      <c r="AA7" s="682"/>
      <c r="AB7" s="682"/>
      <c r="AC7" s="682"/>
      <c r="AD7" s="683">
        <v>240</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62549</v>
      </c>
      <c r="BH7" s="680"/>
      <c r="BI7" s="680"/>
      <c r="BJ7" s="680"/>
      <c r="BK7" s="680"/>
      <c r="BL7" s="680"/>
      <c r="BM7" s="680"/>
      <c r="BN7" s="681"/>
      <c r="BO7" s="682">
        <v>39.700000000000003</v>
      </c>
      <c r="BP7" s="682"/>
      <c r="BQ7" s="682"/>
      <c r="BR7" s="682"/>
      <c r="BS7" s="683" t="s">
        <v>127</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435483</v>
      </c>
      <c r="CS7" s="680"/>
      <c r="CT7" s="680"/>
      <c r="CU7" s="680"/>
      <c r="CV7" s="680"/>
      <c r="CW7" s="680"/>
      <c r="CX7" s="680"/>
      <c r="CY7" s="681"/>
      <c r="CZ7" s="682">
        <v>13.5</v>
      </c>
      <c r="DA7" s="682"/>
      <c r="DB7" s="682"/>
      <c r="DC7" s="682"/>
      <c r="DD7" s="688">
        <v>33699</v>
      </c>
      <c r="DE7" s="680"/>
      <c r="DF7" s="680"/>
      <c r="DG7" s="680"/>
      <c r="DH7" s="680"/>
      <c r="DI7" s="680"/>
      <c r="DJ7" s="680"/>
      <c r="DK7" s="680"/>
      <c r="DL7" s="680"/>
      <c r="DM7" s="680"/>
      <c r="DN7" s="680"/>
      <c r="DO7" s="680"/>
      <c r="DP7" s="681"/>
      <c r="DQ7" s="688">
        <v>389594</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329</v>
      </c>
      <c r="S8" s="680"/>
      <c r="T8" s="680"/>
      <c r="U8" s="680"/>
      <c r="V8" s="680"/>
      <c r="W8" s="680"/>
      <c r="X8" s="680"/>
      <c r="Y8" s="681"/>
      <c r="Z8" s="682">
        <v>0</v>
      </c>
      <c r="AA8" s="682"/>
      <c r="AB8" s="682"/>
      <c r="AC8" s="682"/>
      <c r="AD8" s="683">
        <v>329</v>
      </c>
      <c r="AE8" s="683"/>
      <c r="AF8" s="683"/>
      <c r="AG8" s="683"/>
      <c r="AH8" s="683"/>
      <c r="AI8" s="683"/>
      <c r="AJ8" s="683"/>
      <c r="AK8" s="683"/>
      <c r="AL8" s="684">
        <v>0</v>
      </c>
      <c r="AM8" s="685"/>
      <c r="AN8" s="685"/>
      <c r="AO8" s="686"/>
      <c r="AP8" s="676" t="s">
        <v>236</v>
      </c>
      <c r="AQ8" s="677"/>
      <c r="AR8" s="677"/>
      <c r="AS8" s="677"/>
      <c r="AT8" s="677"/>
      <c r="AU8" s="677"/>
      <c r="AV8" s="677"/>
      <c r="AW8" s="677"/>
      <c r="AX8" s="677"/>
      <c r="AY8" s="677"/>
      <c r="AZ8" s="677"/>
      <c r="BA8" s="677"/>
      <c r="BB8" s="677"/>
      <c r="BC8" s="677"/>
      <c r="BD8" s="677"/>
      <c r="BE8" s="677"/>
      <c r="BF8" s="678"/>
      <c r="BG8" s="679">
        <v>3377</v>
      </c>
      <c r="BH8" s="680"/>
      <c r="BI8" s="680"/>
      <c r="BJ8" s="680"/>
      <c r="BK8" s="680"/>
      <c r="BL8" s="680"/>
      <c r="BM8" s="680"/>
      <c r="BN8" s="681"/>
      <c r="BO8" s="682">
        <v>2.1</v>
      </c>
      <c r="BP8" s="682"/>
      <c r="BQ8" s="682"/>
      <c r="BR8" s="682"/>
      <c r="BS8" s="688" t="s">
        <v>237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672889</v>
      </c>
      <c r="CS8" s="680"/>
      <c r="CT8" s="680"/>
      <c r="CU8" s="680"/>
      <c r="CV8" s="680"/>
      <c r="CW8" s="680"/>
      <c r="CX8" s="680"/>
      <c r="CY8" s="681"/>
      <c r="CZ8" s="682">
        <v>20.9</v>
      </c>
      <c r="DA8" s="682"/>
      <c r="DB8" s="682"/>
      <c r="DC8" s="682"/>
      <c r="DD8" s="688">
        <v>112863</v>
      </c>
      <c r="DE8" s="680"/>
      <c r="DF8" s="680"/>
      <c r="DG8" s="680"/>
      <c r="DH8" s="680"/>
      <c r="DI8" s="680"/>
      <c r="DJ8" s="680"/>
      <c r="DK8" s="680"/>
      <c r="DL8" s="680"/>
      <c r="DM8" s="680"/>
      <c r="DN8" s="680"/>
      <c r="DO8" s="680"/>
      <c r="DP8" s="681"/>
      <c r="DQ8" s="688">
        <v>362685</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337</v>
      </c>
      <c r="S9" s="680"/>
      <c r="T9" s="680"/>
      <c r="U9" s="680"/>
      <c r="V9" s="680"/>
      <c r="W9" s="680"/>
      <c r="X9" s="680"/>
      <c r="Y9" s="681"/>
      <c r="Z9" s="682">
        <v>0</v>
      </c>
      <c r="AA9" s="682"/>
      <c r="AB9" s="682"/>
      <c r="AC9" s="682"/>
      <c r="AD9" s="683">
        <v>337</v>
      </c>
      <c r="AE9" s="683"/>
      <c r="AF9" s="683"/>
      <c r="AG9" s="683"/>
      <c r="AH9" s="683"/>
      <c r="AI9" s="683"/>
      <c r="AJ9" s="683"/>
      <c r="AK9" s="683"/>
      <c r="AL9" s="684">
        <v>0</v>
      </c>
      <c r="AM9" s="685"/>
      <c r="AN9" s="685"/>
      <c r="AO9" s="686"/>
      <c r="AP9" s="676" t="s">
        <v>240</v>
      </c>
      <c r="AQ9" s="677"/>
      <c r="AR9" s="677"/>
      <c r="AS9" s="677"/>
      <c r="AT9" s="677"/>
      <c r="AU9" s="677"/>
      <c r="AV9" s="677"/>
      <c r="AW9" s="677"/>
      <c r="AX9" s="677"/>
      <c r="AY9" s="677"/>
      <c r="AZ9" s="677"/>
      <c r="BA9" s="677"/>
      <c r="BB9" s="677"/>
      <c r="BC9" s="677"/>
      <c r="BD9" s="677"/>
      <c r="BE9" s="677"/>
      <c r="BF9" s="678"/>
      <c r="BG9" s="679">
        <v>54458</v>
      </c>
      <c r="BH9" s="680"/>
      <c r="BI9" s="680"/>
      <c r="BJ9" s="680"/>
      <c r="BK9" s="680"/>
      <c r="BL9" s="680"/>
      <c r="BM9" s="680"/>
      <c r="BN9" s="681"/>
      <c r="BO9" s="682">
        <v>34.6</v>
      </c>
      <c r="BP9" s="682"/>
      <c r="BQ9" s="682"/>
      <c r="BR9" s="682"/>
      <c r="BS9" s="688" t="s">
        <v>127</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328520</v>
      </c>
      <c r="CS9" s="680"/>
      <c r="CT9" s="680"/>
      <c r="CU9" s="680"/>
      <c r="CV9" s="680"/>
      <c r="CW9" s="680"/>
      <c r="CX9" s="680"/>
      <c r="CY9" s="681"/>
      <c r="CZ9" s="682">
        <v>10.199999999999999</v>
      </c>
      <c r="DA9" s="682"/>
      <c r="DB9" s="682"/>
      <c r="DC9" s="682"/>
      <c r="DD9" s="688">
        <v>38968</v>
      </c>
      <c r="DE9" s="680"/>
      <c r="DF9" s="680"/>
      <c r="DG9" s="680"/>
      <c r="DH9" s="680"/>
      <c r="DI9" s="680"/>
      <c r="DJ9" s="680"/>
      <c r="DK9" s="680"/>
      <c r="DL9" s="680"/>
      <c r="DM9" s="680"/>
      <c r="DN9" s="680"/>
      <c r="DO9" s="680"/>
      <c r="DP9" s="681"/>
      <c r="DQ9" s="688">
        <v>267224</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3910</v>
      </c>
      <c r="BH10" s="680"/>
      <c r="BI10" s="680"/>
      <c r="BJ10" s="680"/>
      <c r="BK10" s="680"/>
      <c r="BL10" s="680"/>
      <c r="BM10" s="680"/>
      <c r="BN10" s="681"/>
      <c r="BO10" s="682">
        <v>2.5</v>
      </c>
      <c r="BP10" s="682"/>
      <c r="BQ10" s="682"/>
      <c r="BR10" s="682"/>
      <c r="BS10" s="688" t="s">
        <v>237</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237</v>
      </c>
      <c r="CS10" s="680"/>
      <c r="CT10" s="680"/>
      <c r="CU10" s="680"/>
      <c r="CV10" s="680"/>
      <c r="CW10" s="680"/>
      <c r="CX10" s="680"/>
      <c r="CY10" s="681"/>
      <c r="CZ10" s="682" t="s">
        <v>127</v>
      </c>
      <c r="DA10" s="682"/>
      <c r="DB10" s="682"/>
      <c r="DC10" s="682"/>
      <c r="DD10" s="688" t="s">
        <v>127</v>
      </c>
      <c r="DE10" s="680"/>
      <c r="DF10" s="680"/>
      <c r="DG10" s="680"/>
      <c r="DH10" s="680"/>
      <c r="DI10" s="680"/>
      <c r="DJ10" s="680"/>
      <c r="DK10" s="680"/>
      <c r="DL10" s="680"/>
      <c r="DM10" s="680"/>
      <c r="DN10" s="680"/>
      <c r="DO10" s="680"/>
      <c r="DP10" s="681"/>
      <c r="DQ10" s="688" t="s">
        <v>237</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237</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804</v>
      </c>
      <c r="BH11" s="680"/>
      <c r="BI11" s="680"/>
      <c r="BJ11" s="680"/>
      <c r="BK11" s="680"/>
      <c r="BL11" s="680"/>
      <c r="BM11" s="680"/>
      <c r="BN11" s="681"/>
      <c r="BO11" s="682">
        <v>0.5</v>
      </c>
      <c r="BP11" s="682"/>
      <c r="BQ11" s="682"/>
      <c r="BR11" s="682"/>
      <c r="BS11" s="688" t="s">
        <v>127</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856699</v>
      </c>
      <c r="CS11" s="680"/>
      <c r="CT11" s="680"/>
      <c r="CU11" s="680"/>
      <c r="CV11" s="680"/>
      <c r="CW11" s="680"/>
      <c r="CX11" s="680"/>
      <c r="CY11" s="681"/>
      <c r="CZ11" s="682">
        <v>26.6</v>
      </c>
      <c r="DA11" s="682"/>
      <c r="DB11" s="682"/>
      <c r="DC11" s="682"/>
      <c r="DD11" s="688">
        <v>496918</v>
      </c>
      <c r="DE11" s="680"/>
      <c r="DF11" s="680"/>
      <c r="DG11" s="680"/>
      <c r="DH11" s="680"/>
      <c r="DI11" s="680"/>
      <c r="DJ11" s="680"/>
      <c r="DK11" s="680"/>
      <c r="DL11" s="680"/>
      <c r="DM11" s="680"/>
      <c r="DN11" s="680"/>
      <c r="DO11" s="680"/>
      <c r="DP11" s="681"/>
      <c r="DQ11" s="688">
        <v>357002</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43198</v>
      </c>
      <c r="S12" s="680"/>
      <c r="T12" s="680"/>
      <c r="U12" s="680"/>
      <c r="V12" s="680"/>
      <c r="W12" s="680"/>
      <c r="X12" s="680"/>
      <c r="Y12" s="681"/>
      <c r="Z12" s="682">
        <v>1.3</v>
      </c>
      <c r="AA12" s="682"/>
      <c r="AB12" s="682"/>
      <c r="AC12" s="682"/>
      <c r="AD12" s="683">
        <v>43198</v>
      </c>
      <c r="AE12" s="683"/>
      <c r="AF12" s="683"/>
      <c r="AG12" s="683"/>
      <c r="AH12" s="683"/>
      <c r="AI12" s="683"/>
      <c r="AJ12" s="683"/>
      <c r="AK12" s="683"/>
      <c r="AL12" s="684">
        <v>2.2999999999999998</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68128</v>
      </c>
      <c r="BH12" s="680"/>
      <c r="BI12" s="680"/>
      <c r="BJ12" s="680"/>
      <c r="BK12" s="680"/>
      <c r="BL12" s="680"/>
      <c r="BM12" s="680"/>
      <c r="BN12" s="681"/>
      <c r="BO12" s="682">
        <v>43.2</v>
      </c>
      <c r="BP12" s="682"/>
      <c r="BQ12" s="682"/>
      <c r="BR12" s="682"/>
      <c r="BS12" s="688" t="s">
        <v>127</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106307</v>
      </c>
      <c r="CS12" s="680"/>
      <c r="CT12" s="680"/>
      <c r="CU12" s="680"/>
      <c r="CV12" s="680"/>
      <c r="CW12" s="680"/>
      <c r="CX12" s="680"/>
      <c r="CY12" s="681"/>
      <c r="CZ12" s="682">
        <v>3.3</v>
      </c>
      <c r="DA12" s="682"/>
      <c r="DB12" s="682"/>
      <c r="DC12" s="682"/>
      <c r="DD12" s="688" t="s">
        <v>127</v>
      </c>
      <c r="DE12" s="680"/>
      <c r="DF12" s="680"/>
      <c r="DG12" s="680"/>
      <c r="DH12" s="680"/>
      <c r="DI12" s="680"/>
      <c r="DJ12" s="680"/>
      <c r="DK12" s="680"/>
      <c r="DL12" s="680"/>
      <c r="DM12" s="680"/>
      <c r="DN12" s="680"/>
      <c r="DO12" s="680"/>
      <c r="DP12" s="681"/>
      <c r="DQ12" s="688">
        <v>51572</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127</v>
      </c>
      <c r="AA13" s="682"/>
      <c r="AB13" s="682"/>
      <c r="AC13" s="682"/>
      <c r="AD13" s="683" t="s">
        <v>127</v>
      </c>
      <c r="AE13" s="683"/>
      <c r="AF13" s="683"/>
      <c r="AG13" s="683"/>
      <c r="AH13" s="683"/>
      <c r="AI13" s="683"/>
      <c r="AJ13" s="683"/>
      <c r="AK13" s="683"/>
      <c r="AL13" s="684" t="s">
        <v>127</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65800</v>
      </c>
      <c r="BH13" s="680"/>
      <c r="BI13" s="680"/>
      <c r="BJ13" s="680"/>
      <c r="BK13" s="680"/>
      <c r="BL13" s="680"/>
      <c r="BM13" s="680"/>
      <c r="BN13" s="681"/>
      <c r="BO13" s="682">
        <v>41.8</v>
      </c>
      <c r="BP13" s="682"/>
      <c r="BQ13" s="682"/>
      <c r="BR13" s="682"/>
      <c r="BS13" s="688" t="s">
        <v>127</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120601</v>
      </c>
      <c r="CS13" s="680"/>
      <c r="CT13" s="680"/>
      <c r="CU13" s="680"/>
      <c r="CV13" s="680"/>
      <c r="CW13" s="680"/>
      <c r="CX13" s="680"/>
      <c r="CY13" s="681"/>
      <c r="CZ13" s="682">
        <v>3.7</v>
      </c>
      <c r="DA13" s="682"/>
      <c r="DB13" s="682"/>
      <c r="DC13" s="682"/>
      <c r="DD13" s="688">
        <v>22680</v>
      </c>
      <c r="DE13" s="680"/>
      <c r="DF13" s="680"/>
      <c r="DG13" s="680"/>
      <c r="DH13" s="680"/>
      <c r="DI13" s="680"/>
      <c r="DJ13" s="680"/>
      <c r="DK13" s="680"/>
      <c r="DL13" s="680"/>
      <c r="DM13" s="680"/>
      <c r="DN13" s="680"/>
      <c r="DO13" s="680"/>
      <c r="DP13" s="681"/>
      <c r="DQ13" s="688">
        <v>82818</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237</v>
      </c>
      <c r="AA14" s="682"/>
      <c r="AB14" s="682"/>
      <c r="AC14" s="682"/>
      <c r="AD14" s="683" t="s">
        <v>127</v>
      </c>
      <c r="AE14" s="683"/>
      <c r="AF14" s="683"/>
      <c r="AG14" s="683"/>
      <c r="AH14" s="683"/>
      <c r="AI14" s="683"/>
      <c r="AJ14" s="683"/>
      <c r="AK14" s="683"/>
      <c r="AL14" s="684" t="s">
        <v>127</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10158</v>
      </c>
      <c r="BH14" s="680"/>
      <c r="BI14" s="680"/>
      <c r="BJ14" s="680"/>
      <c r="BK14" s="680"/>
      <c r="BL14" s="680"/>
      <c r="BM14" s="680"/>
      <c r="BN14" s="681"/>
      <c r="BO14" s="682">
        <v>6.4</v>
      </c>
      <c r="BP14" s="682"/>
      <c r="BQ14" s="682"/>
      <c r="BR14" s="682"/>
      <c r="BS14" s="688" t="s">
        <v>127</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85610</v>
      </c>
      <c r="CS14" s="680"/>
      <c r="CT14" s="680"/>
      <c r="CU14" s="680"/>
      <c r="CV14" s="680"/>
      <c r="CW14" s="680"/>
      <c r="CX14" s="680"/>
      <c r="CY14" s="681"/>
      <c r="CZ14" s="682">
        <v>2.7</v>
      </c>
      <c r="DA14" s="682"/>
      <c r="DB14" s="682"/>
      <c r="DC14" s="682"/>
      <c r="DD14" s="688">
        <v>13817</v>
      </c>
      <c r="DE14" s="680"/>
      <c r="DF14" s="680"/>
      <c r="DG14" s="680"/>
      <c r="DH14" s="680"/>
      <c r="DI14" s="680"/>
      <c r="DJ14" s="680"/>
      <c r="DK14" s="680"/>
      <c r="DL14" s="680"/>
      <c r="DM14" s="680"/>
      <c r="DN14" s="680"/>
      <c r="DO14" s="680"/>
      <c r="DP14" s="681"/>
      <c r="DQ14" s="688">
        <v>72216</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4534</v>
      </c>
      <c r="S15" s="680"/>
      <c r="T15" s="680"/>
      <c r="U15" s="680"/>
      <c r="V15" s="680"/>
      <c r="W15" s="680"/>
      <c r="X15" s="680"/>
      <c r="Y15" s="681"/>
      <c r="Z15" s="682">
        <v>0.1</v>
      </c>
      <c r="AA15" s="682"/>
      <c r="AB15" s="682"/>
      <c r="AC15" s="682"/>
      <c r="AD15" s="683">
        <v>4534</v>
      </c>
      <c r="AE15" s="683"/>
      <c r="AF15" s="683"/>
      <c r="AG15" s="683"/>
      <c r="AH15" s="683"/>
      <c r="AI15" s="683"/>
      <c r="AJ15" s="683"/>
      <c r="AK15" s="683"/>
      <c r="AL15" s="684">
        <v>0.2</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16726</v>
      </c>
      <c r="BH15" s="680"/>
      <c r="BI15" s="680"/>
      <c r="BJ15" s="680"/>
      <c r="BK15" s="680"/>
      <c r="BL15" s="680"/>
      <c r="BM15" s="680"/>
      <c r="BN15" s="681"/>
      <c r="BO15" s="682">
        <v>10.6</v>
      </c>
      <c r="BP15" s="682"/>
      <c r="BQ15" s="682"/>
      <c r="BR15" s="682"/>
      <c r="BS15" s="688" t="s">
        <v>127</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190992</v>
      </c>
      <c r="CS15" s="680"/>
      <c r="CT15" s="680"/>
      <c r="CU15" s="680"/>
      <c r="CV15" s="680"/>
      <c r="CW15" s="680"/>
      <c r="CX15" s="680"/>
      <c r="CY15" s="681"/>
      <c r="CZ15" s="682">
        <v>5.9</v>
      </c>
      <c r="DA15" s="682"/>
      <c r="DB15" s="682"/>
      <c r="DC15" s="682"/>
      <c r="DD15" s="688">
        <v>6563</v>
      </c>
      <c r="DE15" s="680"/>
      <c r="DF15" s="680"/>
      <c r="DG15" s="680"/>
      <c r="DH15" s="680"/>
      <c r="DI15" s="680"/>
      <c r="DJ15" s="680"/>
      <c r="DK15" s="680"/>
      <c r="DL15" s="680"/>
      <c r="DM15" s="680"/>
      <c r="DN15" s="680"/>
      <c r="DO15" s="680"/>
      <c r="DP15" s="681"/>
      <c r="DQ15" s="688">
        <v>159127</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127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127</v>
      </c>
      <c r="CS16" s="680"/>
      <c r="CT16" s="680"/>
      <c r="CU16" s="680"/>
      <c r="CV16" s="680"/>
      <c r="CW16" s="680"/>
      <c r="CX16" s="680"/>
      <c r="CY16" s="681"/>
      <c r="CZ16" s="682" t="s">
        <v>127</v>
      </c>
      <c r="DA16" s="682"/>
      <c r="DB16" s="682"/>
      <c r="DC16" s="682"/>
      <c r="DD16" s="688" t="s">
        <v>237</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118</v>
      </c>
      <c r="S17" s="680"/>
      <c r="T17" s="680"/>
      <c r="U17" s="680"/>
      <c r="V17" s="680"/>
      <c r="W17" s="680"/>
      <c r="X17" s="680"/>
      <c r="Y17" s="681"/>
      <c r="Z17" s="682">
        <v>0</v>
      </c>
      <c r="AA17" s="682"/>
      <c r="AB17" s="682"/>
      <c r="AC17" s="682"/>
      <c r="AD17" s="683">
        <v>118</v>
      </c>
      <c r="AE17" s="683"/>
      <c r="AF17" s="683"/>
      <c r="AG17" s="683"/>
      <c r="AH17" s="683"/>
      <c r="AI17" s="683"/>
      <c r="AJ17" s="683"/>
      <c r="AK17" s="683"/>
      <c r="AL17" s="684">
        <v>0</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359167</v>
      </c>
      <c r="CS17" s="680"/>
      <c r="CT17" s="680"/>
      <c r="CU17" s="680"/>
      <c r="CV17" s="680"/>
      <c r="CW17" s="680"/>
      <c r="CX17" s="680"/>
      <c r="CY17" s="681"/>
      <c r="CZ17" s="682">
        <v>11.1</v>
      </c>
      <c r="DA17" s="682"/>
      <c r="DB17" s="682"/>
      <c r="DC17" s="682"/>
      <c r="DD17" s="688" t="s">
        <v>127</v>
      </c>
      <c r="DE17" s="680"/>
      <c r="DF17" s="680"/>
      <c r="DG17" s="680"/>
      <c r="DH17" s="680"/>
      <c r="DI17" s="680"/>
      <c r="DJ17" s="680"/>
      <c r="DK17" s="680"/>
      <c r="DL17" s="680"/>
      <c r="DM17" s="680"/>
      <c r="DN17" s="680"/>
      <c r="DO17" s="680"/>
      <c r="DP17" s="681"/>
      <c r="DQ17" s="688">
        <v>338194</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1879471</v>
      </c>
      <c r="S18" s="680"/>
      <c r="T18" s="680"/>
      <c r="U18" s="680"/>
      <c r="V18" s="680"/>
      <c r="W18" s="680"/>
      <c r="X18" s="680"/>
      <c r="Y18" s="681"/>
      <c r="Z18" s="682">
        <v>55.2</v>
      </c>
      <c r="AA18" s="682"/>
      <c r="AB18" s="682"/>
      <c r="AC18" s="682"/>
      <c r="AD18" s="683">
        <v>1653898</v>
      </c>
      <c r="AE18" s="683"/>
      <c r="AF18" s="683"/>
      <c r="AG18" s="683"/>
      <c r="AH18" s="683"/>
      <c r="AI18" s="683"/>
      <c r="AJ18" s="683"/>
      <c r="AK18" s="683"/>
      <c r="AL18" s="684">
        <v>87.3</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237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v>16077</v>
      </c>
      <c r="CS18" s="680"/>
      <c r="CT18" s="680"/>
      <c r="CU18" s="680"/>
      <c r="CV18" s="680"/>
      <c r="CW18" s="680"/>
      <c r="CX18" s="680"/>
      <c r="CY18" s="681"/>
      <c r="CZ18" s="682">
        <v>0.5</v>
      </c>
      <c r="DA18" s="682"/>
      <c r="DB18" s="682"/>
      <c r="DC18" s="682"/>
      <c r="DD18" s="688" t="s">
        <v>127</v>
      </c>
      <c r="DE18" s="680"/>
      <c r="DF18" s="680"/>
      <c r="DG18" s="680"/>
      <c r="DH18" s="680"/>
      <c r="DI18" s="680"/>
      <c r="DJ18" s="680"/>
      <c r="DK18" s="680"/>
      <c r="DL18" s="680"/>
      <c r="DM18" s="680"/>
      <c r="DN18" s="680"/>
      <c r="DO18" s="680"/>
      <c r="DP18" s="681"/>
      <c r="DQ18" s="688">
        <v>16077</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1653898</v>
      </c>
      <c r="S19" s="680"/>
      <c r="T19" s="680"/>
      <c r="U19" s="680"/>
      <c r="V19" s="680"/>
      <c r="W19" s="680"/>
      <c r="X19" s="680"/>
      <c r="Y19" s="681"/>
      <c r="Z19" s="682">
        <v>48.5</v>
      </c>
      <c r="AA19" s="682"/>
      <c r="AB19" s="682"/>
      <c r="AC19" s="682"/>
      <c r="AD19" s="683">
        <v>1653898</v>
      </c>
      <c r="AE19" s="683"/>
      <c r="AF19" s="683"/>
      <c r="AG19" s="683"/>
      <c r="AH19" s="683"/>
      <c r="AI19" s="683"/>
      <c r="AJ19" s="683"/>
      <c r="AK19" s="683"/>
      <c r="AL19" s="684">
        <v>87.3</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t="s">
        <v>237</v>
      </c>
      <c r="BH19" s="680"/>
      <c r="BI19" s="680"/>
      <c r="BJ19" s="680"/>
      <c r="BK19" s="680"/>
      <c r="BL19" s="680"/>
      <c r="BM19" s="680"/>
      <c r="BN19" s="681"/>
      <c r="BO19" s="682" t="s">
        <v>127</v>
      </c>
      <c r="BP19" s="682"/>
      <c r="BQ19" s="682"/>
      <c r="BR19" s="682"/>
      <c r="BS19" s="688" t="s">
        <v>127</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237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225573</v>
      </c>
      <c r="S20" s="680"/>
      <c r="T20" s="680"/>
      <c r="U20" s="680"/>
      <c r="V20" s="680"/>
      <c r="W20" s="680"/>
      <c r="X20" s="680"/>
      <c r="Y20" s="681"/>
      <c r="Z20" s="682">
        <v>6.6</v>
      </c>
      <c r="AA20" s="682"/>
      <c r="AB20" s="682"/>
      <c r="AC20" s="682"/>
      <c r="AD20" s="683" t="s">
        <v>237</v>
      </c>
      <c r="AE20" s="683"/>
      <c r="AF20" s="683"/>
      <c r="AG20" s="683"/>
      <c r="AH20" s="683"/>
      <c r="AI20" s="683"/>
      <c r="AJ20" s="683"/>
      <c r="AK20" s="683"/>
      <c r="AL20" s="684" t="s">
        <v>127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t="s">
        <v>127</v>
      </c>
      <c r="BH20" s="680"/>
      <c r="BI20" s="680"/>
      <c r="BJ20" s="680"/>
      <c r="BK20" s="680"/>
      <c r="BL20" s="680"/>
      <c r="BM20" s="680"/>
      <c r="BN20" s="681"/>
      <c r="BO20" s="682" t="s">
        <v>127</v>
      </c>
      <c r="BP20" s="682"/>
      <c r="BQ20" s="682"/>
      <c r="BR20" s="682"/>
      <c r="BS20" s="688" t="s">
        <v>237</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3221988</v>
      </c>
      <c r="CS20" s="680"/>
      <c r="CT20" s="680"/>
      <c r="CU20" s="680"/>
      <c r="CV20" s="680"/>
      <c r="CW20" s="680"/>
      <c r="CX20" s="680"/>
      <c r="CY20" s="681"/>
      <c r="CZ20" s="682">
        <v>100</v>
      </c>
      <c r="DA20" s="682"/>
      <c r="DB20" s="682"/>
      <c r="DC20" s="682"/>
      <c r="DD20" s="688">
        <v>725508</v>
      </c>
      <c r="DE20" s="680"/>
      <c r="DF20" s="680"/>
      <c r="DG20" s="680"/>
      <c r="DH20" s="680"/>
      <c r="DI20" s="680"/>
      <c r="DJ20" s="680"/>
      <c r="DK20" s="680"/>
      <c r="DL20" s="680"/>
      <c r="DM20" s="680"/>
      <c r="DN20" s="680"/>
      <c r="DO20" s="680"/>
      <c r="DP20" s="681"/>
      <c r="DQ20" s="688">
        <v>2146152</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2108178</v>
      </c>
      <c r="S22" s="680"/>
      <c r="T22" s="680"/>
      <c r="U22" s="680"/>
      <c r="V22" s="680"/>
      <c r="W22" s="680"/>
      <c r="X22" s="680"/>
      <c r="Y22" s="681"/>
      <c r="Z22" s="682">
        <v>61.9</v>
      </c>
      <c r="AA22" s="682"/>
      <c r="AB22" s="682"/>
      <c r="AC22" s="682"/>
      <c r="AD22" s="683">
        <v>1882605</v>
      </c>
      <c r="AE22" s="683"/>
      <c r="AF22" s="683"/>
      <c r="AG22" s="683"/>
      <c r="AH22" s="683"/>
      <c r="AI22" s="683"/>
      <c r="AJ22" s="683"/>
      <c r="AK22" s="683"/>
      <c r="AL22" s="684">
        <v>99.4</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t="s">
        <v>127</v>
      </c>
      <c r="S23" s="680"/>
      <c r="T23" s="680"/>
      <c r="U23" s="680"/>
      <c r="V23" s="680"/>
      <c r="W23" s="680"/>
      <c r="X23" s="680"/>
      <c r="Y23" s="681"/>
      <c r="Z23" s="682" t="s">
        <v>127</v>
      </c>
      <c r="AA23" s="682"/>
      <c r="AB23" s="682"/>
      <c r="AC23" s="682"/>
      <c r="AD23" s="683" t="s">
        <v>127</v>
      </c>
      <c r="AE23" s="683"/>
      <c r="AF23" s="683"/>
      <c r="AG23" s="683"/>
      <c r="AH23" s="683"/>
      <c r="AI23" s="683"/>
      <c r="AJ23" s="683"/>
      <c r="AK23" s="683"/>
      <c r="AL23" s="684" t="s">
        <v>127</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237</v>
      </c>
      <c r="BP23" s="682"/>
      <c r="BQ23" s="682"/>
      <c r="BR23" s="682"/>
      <c r="BS23" s="688" t="s">
        <v>127</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2815</v>
      </c>
      <c r="S24" s="680"/>
      <c r="T24" s="680"/>
      <c r="U24" s="680"/>
      <c r="V24" s="680"/>
      <c r="W24" s="680"/>
      <c r="X24" s="680"/>
      <c r="Y24" s="681"/>
      <c r="Z24" s="682">
        <v>0.1</v>
      </c>
      <c r="AA24" s="682"/>
      <c r="AB24" s="682"/>
      <c r="AC24" s="682"/>
      <c r="AD24" s="683" t="s">
        <v>127</v>
      </c>
      <c r="AE24" s="683"/>
      <c r="AF24" s="683"/>
      <c r="AG24" s="683"/>
      <c r="AH24" s="683"/>
      <c r="AI24" s="683"/>
      <c r="AJ24" s="683"/>
      <c r="AK24" s="683"/>
      <c r="AL24" s="684" t="s">
        <v>127</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237</v>
      </c>
      <c r="BP24" s="682"/>
      <c r="BQ24" s="682"/>
      <c r="BR24" s="682"/>
      <c r="BS24" s="688" t="s">
        <v>127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1124302</v>
      </c>
      <c r="CS24" s="669"/>
      <c r="CT24" s="669"/>
      <c r="CU24" s="669"/>
      <c r="CV24" s="669"/>
      <c r="CW24" s="669"/>
      <c r="CX24" s="669"/>
      <c r="CY24" s="670"/>
      <c r="CZ24" s="673">
        <v>34.9</v>
      </c>
      <c r="DA24" s="674"/>
      <c r="DB24" s="674"/>
      <c r="DC24" s="693"/>
      <c r="DD24" s="712">
        <v>906777</v>
      </c>
      <c r="DE24" s="669"/>
      <c r="DF24" s="669"/>
      <c r="DG24" s="669"/>
      <c r="DH24" s="669"/>
      <c r="DI24" s="669"/>
      <c r="DJ24" s="669"/>
      <c r="DK24" s="670"/>
      <c r="DL24" s="712">
        <v>900266</v>
      </c>
      <c r="DM24" s="669"/>
      <c r="DN24" s="669"/>
      <c r="DO24" s="669"/>
      <c r="DP24" s="669"/>
      <c r="DQ24" s="669"/>
      <c r="DR24" s="669"/>
      <c r="DS24" s="669"/>
      <c r="DT24" s="669"/>
      <c r="DU24" s="669"/>
      <c r="DV24" s="670"/>
      <c r="DW24" s="673">
        <v>45.8</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45366</v>
      </c>
      <c r="S25" s="680"/>
      <c r="T25" s="680"/>
      <c r="U25" s="680"/>
      <c r="V25" s="680"/>
      <c r="W25" s="680"/>
      <c r="X25" s="680"/>
      <c r="Y25" s="681"/>
      <c r="Z25" s="682">
        <v>1.3</v>
      </c>
      <c r="AA25" s="682"/>
      <c r="AB25" s="682"/>
      <c r="AC25" s="682"/>
      <c r="AD25" s="683">
        <v>776</v>
      </c>
      <c r="AE25" s="683"/>
      <c r="AF25" s="683"/>
      <c r="AG25" s="683"/>
      <c r="AH25" s="683"/>
      <c r="AI25" s="683"/>
      <c r="AJ25" s="683"/>
      <c r="AK25" s="683"/>
      <c r="AL25" s="684">
        <v>0</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540688</v>
      </c>
      <c r="CS25" s="715"/>
      <c r="CT25" s="715"/>
      <c r="CU25" s="715"/>
      <c r="CV25" s="715"/>
      <c r="CW25" s="715"/>
      <c r="CX25" s="715"/>
      <c r="CY25" s="716"/>
      <c r="CZ25" s="684">
        <v>16.8</v>
      </c>
      <c r="DA25" s="713"/>
      <c r="DB25" s="713"/>
      <c r="DC25" s="717"/>
      <c r="DD25" s="688">
        <v>501900</v>
      </c>
      <c r="DE25" s="715"/>
      <c r="DF25" s="715"/>
      <c r="DG25" s="715"/>
      <c r="DH25" s="715"/>
      <c r="DI25" s="715"/>
      <c r="DJ25" s="715"/>
      <c r="DK25" s="716"/>
      <c r="DL25" s="688">
        <v>495557</v>
      </c>
      <c r="DM25" s="715"/>
      <c r="DN25" s="715"/>
      <c r="DO25" s="715"/>
      <c r="DP25" s="715"/>
      <c r="DQ25" s="715"/>
      <c r="DR25" s="715"/>
      <c r="DS25" s="715"/>
      <c r="DT25" s="715"/>
      <c r="DU25" s="715"/>
      <c r="DV25" s="716"/>
      <c r="DW25" s="684">
        <v>25.2</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13564</v>
      </c>
      <c r="S26" s="680"/>
      <c r="T26" s="680"/>
      <c r="U26" s="680"/>
      <c r="V26" s="680"/>
      <c r="W26" s="680"/>
      <c r="X26" s="680"/>
      <c r="Y26" s="681"/>
      <c r="Z26" s="682">
        <v>0.4</v>
      </c>
      <c r="AA26" s="682"/>
      <c r="AB26" s="682"/>
      <c r="AC26" s="682"/>
      <c r="AD26" s="683" t="s">
        <v>127</v>
      </c>
      <c r="AE26" s="683"/>
      <c r="AF26" s="683"/>
      <c r="AG26" s="683"/>
      <c r="AH26" s="683"/>
      <c r="AI26" s="683"/>
      <c r="AJ26" s="683"/>
      <c r="AK26" s="683"/>
      <c r="AL26" s="684" t="s">
        <v>127</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278250</v>
      </c>
      <c r="CS26" s="680"/>
      <c r="CT26" s="680"/>
      <c r="CU26" s="680"/>
      <c r="CV26" s="680"/>
      <c r="CW26" s="680"/>
      <c r="CX26" s="680"/>
      <c r="CY26" s="681"/>
      <c r="CZ26" s="684">
        <v>8.6</v>
      </c>
      <c r="DA26" s="713"/>
      <c r="DB26" s="713"/>
      <c r="DC26" s="717"/>
      <c r="DD26" s="688">
        <v>263198</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199267</v>
      </c>
      <c r="S27" s="680"/>
      <c r="T27" s="680"/>
      <c r="U27" s="680"/>
      <c r="V27" s="680"/>
      <c r="W27" s="680"/>
      <c r="X27" s="680"/>
      <c r="Y27" s="681"/>
      <c r="Z27" s="682">
        <v>5.8</v>
      </c>
      <c r="AA27" s="682"/>
      <c r="AB27" s="682"/>
      <c r="AC27" s="682"/>
      <c r="AD27" s="683" t="s">
        <v>127</v>
      </c>
      <c r="AE27" s="683"/>
      <c r="AF27" s="683"/>
      <c r="AG27" s="683"/>
      <c r="AH27" s="683"/>
      <c r="AI27" s="683"/>
      <c r="AJ27" s="683"/>
      <c r="AK27" s="683"/>
      <c r="AL27" s="684" t="s">
        <v>127</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157561</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224447</v>
      </c>
      <c r="CS27" s="715"/>
      <c r="CT27" s="715"/>
      <c r="CU27" s="715"/>
      <c r="CV27" s="715"/>
      <c r="CW27" s="715"/>
      <c r="CX27" s="715"/>
      <c r="CY27" s="716"/>
      <c r="CZ27" s="684">
        <v>7</v>
      </c>
      <c r="DA27" s="713"/>
      <c r="DB27" s="713"/>
      <c r="DC27" s="717"/>
      <c r="DD27" s="688">
        <v>66683</v>
      </c>
      <c r="DE27" s="715"/>
      <c r="DF27" s="715"/>
      <c r="DG27" s="715"/>
      <c r="DH27" s="715"/>
      <c r="DI27" s="715"/>
      <c r="DJ27" s="715"/>
      <c r="DK27" s="716"/>
      <c r="DL27" s="688">
        <v>66515</v>
      </c>
      <c r="DM27" s="715"/>
      <c r="DN27" s="715"/>
      <c r="DO27" s="715"/>
      <c r="DP27" s="715"/>
      <c r="DQ27" s="715"/>
      <c r="DR27" s="715"/>
      <c r="DS27" s="715"/>
      <c r="DT27" s="715"/>
      <c r="DU27" s="715"/>
      <c r="DV27" s="716"/>
      <c r="DW27" s="684">
        <v>3.4</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237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359167</v>
      </c>
      <c r="CS28" s="680"/>
      <c r="CT28" s="680"/>
      <c r="CU28" s="680"/>
      <c r="CV28" s="680"/>
      <c r="CW28" s="680"/>
      <c r="CX28" s="680"/>
      <c r="CY28" s="681"/>
      <c r="CZ28" s="684">
        <v>11.1</v>
      </c>
      <c r="DA28" s="713"/>
      <c r="DB28" s="713"/>
      <c r="DC28" s="717"/>
      <c r="DD28" s="688">
        <v>338194</v>
      </c>
      <c r="DE28" s="680"/>
      <c r="DF28" s="680"/>
      <c r="DG28" s="680"/>
      <c r="DH28" s="680"/>
      <c r="DI28" s="680"/>
      <c r="DJ28" s="680"/>
      <c r="DK28" s="681"/>
      <c r="DL28" s="688">
        <v>338194</v>
      </c>
      <c r="DM28" s="680"/>
      <c r="DN28" s="680"/>
      <c r="DO28" s="680"/>
      <c r="DP28" s="680"/>
      <c r="DQ28" s="680"/>
      <c r="DR28" s="680"/>
      <c r="DS28" s="680"/>
      <c r="DT28" s="680"/>
      <c r="DU28" s="680"/>
      <c r="DV28" s="681"/>
      <c r="DW28" s="684">
        <v>17.2</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495792</v>
      </c>
      <c r="S29" s="680"/>
      <c r="T29" s="680"/>
      <c r="U29" s="680"/>
      <c r="V29" s="680"/>
      <c r="W29" s="680"/>
      <c r="X29" s="680"/>
      <c r="Y29" s="681"/>
      <c r="Z29" s="682">
        <v>14.6</v>
      </c>
      <c r="AA29" s="682"/>
      <c r="AB29" s="682"/>
      <c r="AC29" s="682"/>
      <c r="AD29" s="683" t="s">
        <v>237</v>
      </c>
      <c r="AE29" s="683"/>
      <c r="AF29" s="683"/>
      <c r="AG29" s="683"/>
      <c r="AH29" s="683"/>
      <c r="AI29" s="683"/>
      <c r="AJ29" s="683"/>
      <c r="AK29" s="683"/>
      <c r="AL29" s="684" t="s">
        <v>127</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70</v>
      </c>
      <c r="CG29" s="695"/>
      <c r="CH29" s="695"/>
      <c r="CI29" s="695"/>
      <c r="CJ29" s="695"/>
      <c r="CK29" s="695"/>
      <c r="CL29" s="695"/>
      <c r="CM29" s="695"/>
      <c r="CN29" s="695"/>
      <c r="CO29" s="695"/>
      <c r="CP29" s="695"/>
      <c r="CQ29" s="696"/>
      <c r="CR29" s="679">
        <v>359167</v>
      </c>
      <c r="CS29" s="715"/>
      <c r="CT29" s="715"/>
      <c r="CU29" s="715"/>
      <c r="CV29" s="715"/>
      <c r="CW29" s="715"/>
      <c r="CX29" s="715"/>
      <c r="CY29" s="716"/>
      <c r="CZ29" s="684">
        <v>11.1</v>
      </c>
      <c r="DA29" s="713"/>
      <c r="DB29" s="713"/>
      <c r="DC29" s="717"/>
      <c r="DD29" s="688">
        <v>338194</v>
      </c>
      <c r="DE29" s="715"/>
      <c r="DF29" s="715"/>
      <c r="DG29" s="715"/>
      <c r="DH29" s="715"/>
      <c r="DI29" s="715"/>
      <c r="DJ29" s="715"/>
      <c r="DK29" s="716"/>
      <c r="DL29" s="688">
        <v>338194</v>
      </c>
      <c r="DM29" s="715"/>
      <c r="DN29" s="715"/>
      <c r="DO29" s="715"/>
      <c r="DP29" s="715"/>
      <c r="DQ29" s="715"/>
      <c r="DR29" s="715"/>
      <c r="DS29" s="715"/>
      <c r="DT29" s="715"/>
      <c r="DU29" s="715"/>
      <c r="DV29" s="716"/>
      <c r="DW29" s="684">
        <v>17.2</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20101</v>
      </c>
      <c r="S30" s="680"/>
      <c r="T30" s="680"/>
      <c r="U30" s="680"/>
      <c r="V30" s="680"/>
      <c r="W30" s="680"/>
      <c r="X30" s="680"/>
      <c r="Y30" s="681"/>
      <c r="Z30" s="682">
        <v>0.6</v>
      </c>
      <c r="AA30" s="682"/>
      <c r="AB30" s="682"/>
      <c r="AC30" s="682"/>
      <c r="AD30" s="683">
        <v>10278</v>
      </c>
      <c r="AE30" s="683"/>
      <c r="AF30" s="683"/>
      <c r="AG30" s="683"/>
      <c r="AH30" s="683"/>
      <c r="AI30" s="683"/>
      <c r="AJ30" s="683"/>
      <c r="AK30" s="683"/>
      <c r="AL30" s="684">
        <v>0.5</v>
      </c>
      <c r="AM30" s="685"/>
      <c r="AN30" s="685"/>
      <c r="AO30" s="686"/>
      <c r="AP30" s="727" t="s">
        <v>306</v>
      </c>
      <c r="AQ30" s="728"/>
      <c r="AR30" s="728"/>
      <c r="AS30" s="728"/>
      <c r="AT30" s="733" t="s">
        <v>307</v>
      </c>
      <c r="AU30" s="230"/>
      <c r="AV30" s="230"/>
      <c r="AW30" s="230"/>
      <c r="AX30" s="665" t="s">
        <v>185</v>
      </c>
      <c r="AY30" s="666"/>
      <c r="AZ30" s="666"/>
      <c r="BA30" s="666"/>
      <c r="BB30" s="666"/>
      <c r="BC30" s="666"/>
      <c r="BD30" s="666"/>
      <c r="BE30" s="666"/>
      <c r="BF30" s="667"/>
      <c r="BG30" s="739">
        <v>99.2</v>
      </c>
      <c r="BH30" s="740"/>
      <c r="BI30" s="740"/>
      <c r="BJ30" s="740"/>
      <c r="BK30" s="740"/>
      <c r="BL30" s="740"/>
      <c r="BM30" s="674">
        <v>96.3</v>
      </c>
      <c r="BN30" s="740"/>
      <c r="BO30" s="740"/>
      <c r="BP30" s="740"/>
      <c r="BQ30" s="741"/>
      <c r="BR30" s="739">
        <v>99.3</v>
      </c>
      <c r="BS30" s="740"/>
      <c r="BT30" s="740"/>
      <c r="BU30" s="740"/>
      <c r="BV30" s="740"/>
      <c r="BW30" s="740"/>
      <c r="BX30" s="674">
        <v>94.9</v>
      </c>
      <c r="BY30" s="740"/>
      <c r="BZ30" s="740"/>
      <c r="CA30" s="740"/>
      <c r="CB30" s="741"/>
      <c r="CD30" s="744"/>
      <c r="CE30" s="745"/>
      <c r="CF30" s="694" t="s">
        <v>308</v>
      </c>
      <c r="CG30" s="695"/>
      <c r="CH30" s="695"/>
      <c r="CI30" s="695"/>
      <c r="CJ30" s="695"/>
      <c r="CK30" s="695"/>
      <c r="CL30" s="695"/>
      <c r="CM30" s="695"/>
      <c r="CN30" s="695"/>
      <c r="CO30" s="695"/>
      <c r="CP30" s="695"/>
      <c r="CQ30" s="696"/>
      <c r="CR30" s="679">
        <v>338043</v>
      </c>
      <c r="CS30" s="680"/>
      <c r="CT30" s="680"/>
      <c r="CU30" s="680"/>
      <c r="CV30" s="680"/>
      <c r="CW30" s="680"/>
      <c r="CX30" s="680"/>
      <c r="CY30" s="681"/>
      <c r="CZ30" s="684">
        <v>10.5</v>
      </c>
      <c r="DA30" s="713"/>
      <c r="DB30" s="713"/>
      <c r="DC30" s="717"/>
      <c r="DD30" s="688">
        <v>317952</v>
      </c>
      <c r="DE30" s="680"/>
      <c r="DF30" s="680"/>
      <c r="DG30" s="680"/>
      <c r="DH30" s="680"/>
      <c r="DI30" s="680"/>
      <c r="DJ30" s="680"/>
      <c r="DK30" s="681"/>
      <c r="DL30" s="688">
        <v>317952</v>
      </c>
      <c r="DM30" s="680"/>
      <c r="DN30" s="680"/>
      <c r="DO30" s="680"/>
      <c r="DP30" s="680"/>
      <c r="DQ30" s="680"/>
      <c r="DR30" s="680"/>
      <c r="DS30" s="680"/>
      <c r="DT30" s="680"/>
      <c r="DU30" s="680"/>
      <c r="DV30" s="681"/>
      <c r="DW30" s="684">
        <v>16.2</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2733</v>
      </c>
      <c r="S31" s="680"/>
      <c r="T31" s="680"/>
      <c r="U31" s="680"/>
      <c r="V31" s="680"/>
      <c r="W31" s="680"/>
      <c r="X31" s="680"/>
      <c r="Y31" s="681"/>
      <c r="Z31" s="682">
        <v>0.1</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99.3</v>
      </c>
      <c r="BH31" s="715"/>
      <c r="BI31" s="715"/>
      <c r="BJ31" s="715"/>
      <c r="BK31" s="715"/>
      <c r="BL31" s="715"/>
      <c r="BM31" s="685">
        <v>96.5</v>
      </c>
      <c r="BN31" s="737"/>
      <c r="BO31" s="737"/>
      <c r="BP31" s="737"/>
      <c r="BQ31" s="738"/>
      <c r="BR31" s="736">
        <v>99.6</v>
      </c>
      <c r="BS31" s="715"/>
      <c r="BT31" s="715"/>
      <c r="BU31" s="715"/>
      <c r="BV31" s="715"/>
      <c r="BW31" s="715"/>
      <c r="BX31" s="685">
        <v>96.8</v>
      </c>
      <c r="BY31" s="737"/>
      <c r="BZ31" s="737"/>
      <c r="CA31" s="737"/>
      <c r="CB31" s="738"/>
      <c r="CD31" s="744"/>
      <c r="CE31" s="745"/>
      <c r="CF31" s="694" t="s">
        <v>312</v>
      </c>
      <c r="CG31" s="695"/>
      <c r="CH31" s="695"/>
      <c r="CI31" s="695"/>
      <c r="CJ31" s="695"/>
      <c r="CK31" s="695"/>
      <c r="CL31" s="695"/>
      <c r="CM31" s="695"/>
      <c r="CN31" s="695"/>
      <c r="CO31" s="695"/>
      <c r="CP31" s="695"/>
      <c r="CQ31" s="696"/>
      <c r="CR31" s="679">
        <v>21124</v>
      </c>
      <c r="CS31" s="715"/>
      <c r="CT31" s="715"/>
      <c r="CU31" s="715"/>
      <c r="CV31" s="715"/>
      <c r="CW31" s="715"/>
      <c r="CX31" s="715"/>
      <c r="CY31" s="716"/>
      <c r="CZ31" s="684">
        <v>0.7</v>
      </c>
      <c r="DA31" s="713"/>
      <c r="DB31" s="713"/>
      <c r="DC31" s="717"/>
      <c r="DD31" s="688">
        <v>20242</v>
      </c>
      <c r="DE31" s="715"/>
      <c r="DF31" s="715"/>
      <c r="DG31" s="715"/>
      <c r="DH31" s="715"/>
      <c r="DI31" s="715"/>
      <c r="DJ31" s="715"/>
      <c r="DK31" s="716"/>
      <c r="DL31" s="688">
        <v>20242</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27374</v>
      </c>
      <c r="S32" s="680"/>
      <c r="T32" s="680"/>
      <c r="U32" s="680"/>
      <c r="V32" s="680"/>
      <c r="W32" s="680"/>
      <c r="X32" s="680"/>
      <c r="Y32" s="681"/>
      <c r="Z32" s="682">
        <v>0.8</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98.8</v>
      </c>
      <c r="BH32" s="749"/>
      <c r="BI32" s="749"/>
      <c r="BJ32" s="749"/>
      <c r="BK32" s="749"/>
      <c r="BL32" s="749"/>
      <c r="BM32" s="750">
        <v>94.6</v>
      </c>
      <c r="BN32" s="749"/>
      <c r="BO32" s="749"/>
      <c r="BP32" s="749"/>
      <c r="BQ32" s="751"/>
      <c r="BR32" s="748">
        <v>98.9</v>
      </c>
      <c r="BS32" s="749"/>
      <c r="BT32" s="749"/>
      <c r="BU32" s="749"/>
      <c r="BV32" s="749"/>
      <c r="BW32" s="749"/>
      <c r="BX32" s="750">
        <v>91.1</v>
      </c>
      <c r="BY32" s="749"/>
      <c r="BZ32" s="749"/>
      <c r="CA32" s="749"/>
      <c r="CB32" s="751"/>
      <c r="CD32" s="746"/>
      <c r="CE32" s="747"/>
      <c r="CF32" s="694" t="s">
        <v>315</v>
      </c>
      <c r="CG32" s="695"/>
      <c r="CH32" s="695"/>
      <c r="CI32" s="695"/>
      <c r="CJ32" s="695"/>
      <c r="CK32" s="695"/>
      <c r="CL32" s="695"/>
      <c r="CM32" s="695"/>
      <c r="CN32" s="695"/>
      <c r="CO32" s="695"/>
      <c r="CP32" s="695"/>
      <c r="CQ32" s="696"/>
      <c r="CR32" s="679" t="s">
        <v>237</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120568</v>
      </c>
      <c r="S33" s="680"/>
      <c r="T33" s="680"/>
      <c r="U33" s="680"/>
      <c r="V33" s="680"/>
      <c r="W33" s="680"/>
      <c r="X33" s="680"/>
      <c r="Y33" s="681"/>
      <c r="Z33" s="682">
        <v>3.5</v>
      </c>
      <c r="AA33" s="682"/>
      <c r="AB33" s="682"/>
      <c r="AC33" s="682"/>
      <c r="AD33" s="683" t="s">
        <v>127</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1372178</v>
      </c>
      <c r="CS33" s="715"/>
      <c r="CT33" s="715"/>
      <c r="CU33" s="715"/>
      <c r="CV33" s="715"/>
      <c r="CW33" s="715"/>
      <c r="CX33" s="715"/>
      <c r="CY33" s="716"/>
      <c r="CZ33" s="684">
        <v>42.6</v>
      </c>
      <c r="DA33" s="713"/>
      <c r="DB33" s="713"/>
      <c r="DC33" s="717"/>
      <c r="DD33" s="688">
        <v>1030365</v>
      </c>
      <c r="DE33" s="715"/>
      <c r="DF33" s="715"/>
      <c r="DG33" s="715"/>
      <c r="DH33" s="715"/>
      <c r="DI33" s="715"/>
      <c r="DJ33" s="715"/>
      <c r="DK33" s="716"/>
      <c r="DL33" s="688">
        <v>657824</v>
      </c>
      <c r="DM33" s="715"/>
      <c r="DN33" s="715"/>
      <c r="DO33" s="715"/>
      <c r="DP33" s="715"/>
      <c r="DQ33" s="715"/>
      <c r="DR33" s="715"/>
      <c r="DS33" s="715"/>
      <c r="DT33" s="715"/>
      <c r="DU33" s="715"/>
      <c r="DV33" s="716"/>
      <c r="DW33" s="684">
        <v>33.5</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56733</v>
      </c>
      <c r="S34" s="680"/>
      <c r="T34" s="680"/>
      <c r="U34" s="680"/>
      <c r="V34" s="680"/>
      <c r="W34" s="680"/>
      <c r="X34" s="680"/>
      <c r="Y34" s="681"/>
      <c r="Z34" s="682">
        <v>1.7</v>
      </c>
      <c r="AA34" s="682"/>
      <c r="AB34" s="682"/>
      <c r="AC34" s="682"/>
      <c r="AD34" s="683">
        <v>5</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471228</v>
      </c>
      <c r="CS34" s="680"/>
      <c r="CT34" s="680"/>
      <c r="CU34" s="680"/>
      <c r="CV34" s="680"/>
      <c r="CW34" s="680"/>
      <c r="CX34" s="680"/>
      <c r="CY34" s="681"/>
      <c r="CZ34" s="684">
        <v>14.6</v>
      </c>
      <c r="DA34" s="713"/>
      <c r="DB34" s="713"/>
      <c r="DC34" s="717"/>
      <c r="DD34" s="688">
        <v>366553</v>
      </c>
      <c r="DE34" s="680"/>
      <c r="DF34" s="680"/>
      <c r="DG34" s="680"/>
      <c r="DH34" s="680"/>
      <c r="DI34" s="680"/>
      <c r="DJ34" s="680"/>
      <c r="DK34" s="681"/>
      <c r="DL34" s="688">
        <v>279736</v>
      </c>
      <c r="DM34" s="680"/>
      <c r="DN34" s="680"/>
      <c r="DO34" s="680"/>
      <c r="DP34" s="680"/>
      <c r="DQ34" s="680"/>
      <c r="DR34" s="680"/>
      <c r="DS34" s="680"/>
      <c r="DT34" s="680"/>
      <c r="DU34" s="680"/>
      <c r="DV34" s="681"/>
      <c r="DW34" s="684">
        <v>14.2</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314653</v>
      </c>
      <c r="S35" s="680"/>
      <c r="T35" s="680"/>
      <c r="U35" s="680"/>
      <c r="V35" s="680"/>
      <c r="W35" s="680"/>
      <c r="X35" s="680"/>
      <c r="Y35" s="681"/>
      <c r="Z35" s="682">
        <v>9.1999999999999993</v>
      </c>
      <c r="AA35" s="682"/>
      <c r="AB35" s="682"/>
      <c r="AC35" s="682"/>
      <c r="AD35" s="683" t="s">
        <v>237</v>
      </c>
      <c r="AE35" s="683"/>
      <c r="AF35" s="683"/>
      <c r="AG35" s="683"/>
      <c r="AH35" s="683"/>
      <c r="AI35" s="683"/>
      <c r="AJ35" s="683"/>
      <c r="AK35" s="683"/>
      <c r="AL35" s="684" t="s">
        <v>237</v>
      </c>
      <c r="AM35" s="685"/>
      <c r="AN35" s="685"/>
      <c r="AO35" s="686"/>
      <c r="AP35" s="234"/>
      <c r="AQ35" s="752" t="s">
        <v>323</v>
      </c>
      <c r="AR35" s="753"/>
      <c r="AS35" s="753"/>
      <c r="AT35" s="753"/>
      <c r="AU35" s="753"/>
      <c r="AV35" s="753"/>
      <c r="AW35" s="753"/>
      <c r="AX35" s="753"/>
      <c r="AY35" s="754"/>
      <c r="AZ35" s="668">
        <v>405544</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28346</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43285</v>
      </c>
      <c r="CS35" s="715"/>
      <c r="CT35" s="715"/>
      <c r="CU35" s="715"/>
      <c r="CV35" s="715"/>
      <c r="CW35" s="715"/>
      <c r="CX35" s="715"/>
      <c r="CY35" s="716"/>
      <c r="CZ35" s="684">
        <v>1.3</v>
      </c>
      <c r="DA35" s="713"/>
      <c r="DB35" s="713"/>
      <c r="DC35" s="717"/>
      <c r="DD35" s="688">
        <v>35259</v>
      </c>
      <c r="DE35" s="715"/>
      <c r="DF35" s="715"/>
      <c r="DG35" s="715"/>
      <c r="DH35" s="715"/>
      <c r="DI35" s="715"/>
      <c r="DJ35" s="715"/>
      <c r="DK35" s="716"/>
      <c r="DL35" s="688">
        <v>26902</v>
      </c>
      <c r="DM35" s="715"/>
      <c r="DN35" s="715"/>
      <c r="DO35" s="715"/>
      <c r="DP35" s="715"/>
      <c r="DQ35" s="715"/>
      <c r="DR35" s="715"/>
      <c r="DS35" s="715"/>
      <c r="DT35" s="715"/>
      <c r="DU35" s="715"/>
      <c r="DV35" s="716"/>
      <c r="DW35" s="684">
        <v>1.4</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237</v>
      </c>
      <c r="AA36" s="682"/>
      <c r="AB36" s="682"/>
      <c r="AC36" s="682"/>
      <c r="AD36" s="683" t="s">
        <v>127</v>
      </c>
      <c r="AE36" s="683"/>
      <c r="AF36" s="683"/>
      <c r="AG36" s="683"/>
      <c r="AH36" s="683"/>
      <c r="AI36" s="683"/>
      <c r="AJ36" s="683"/>
      <c r="AK36" s="683"/>
      <c r="AL36" s="684" t="s">
        <v>127</v>
      </c>
      <c r="AM36" s="685"/>
      <c r="AN36" s="685"/>
      <c r="AO36" s="686"/>
      <c r="AQ36" s="756" t="s">
        <v>327</v>
      </c>
      <c r="AR36" s="757"/>
      <c r="AS36" s="757"/>
      <c r="AT36" s="757"/>
      <c r="AU36" s="757"/>
      <c r="AV36" s="757"/>
      <c r="AW36" s="757"/>
      <c r="AX36" s="757"/>
      <c r="AY36" s="758"/>
      <c r="AZ36" s="679">
        <v>100402</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65525</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362895</v>
      </c>
      <c r="CS36" s="680"/>
      <c r="CT36" s="680"/>
      <c r="CU36" s="680"/>
      <c r="CV36" s="680"/>
      <c r="CW36" s="680"/>
      <c r="CX36" s="680"/>
      <c r="CY36" s="681"/>
      <c r="CZ36" s="684">
        <v>11.3</v>
      </c>
      <c r="DA36" s="713"/>
      <c r="DB36" s="713"/>
      <c r="DC36" s="717"/>
      <c r="DD36" s="688">
        <v>213382</v>
      </c>
      <c r="DE36" s="680"/>
      <c r="DF36" s="680"/>
      <c r="DG36" s="680"/>
      <c r="DH36" s="680"/>
      <c r="DI36" s="680"/>
      <c r="DJ36" s="680"/>
      <c r="DK36" s="681"/>
      <c r="DL36" s="688">
        <v>105565</v>
      </c>
      <c r="DM36" s="680"/>
      <c r="DN36" s="680"/>
      <c r="DO36" s="680"/>
      <c r="DP36" s="680"/>
      <c r="DQ36" s="680"/>
      <c r="DR36" s="680"/>
      <c r="DS36" s="680"/>
      <c r="DT36" s="680"/>
      <c r="DU36" s="680"/>
      <c r="DV36" s="681"/>
      <c r="DW36" s="684">
        <v>5.4</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70353</v>
      </c>
      <c r="S37" s="680"/>
      <c r="T37" s="680"/>
      <c r="U37" s="680"/>
      <c r="V37" s="680"/>
      <c r="W37" s="680"/>
      <c r="X37" s="680"/>
      <c r="Y37" s="681"/>
      <c r="Z37" s="682">
        <v>2.1</v>
      </c>
      <c r="AA37" s="682"/>
      <c r="AB37" s="682"/>
      <c r="AC37" s="682"/>
      <c r="AD37" s="683" t="s">
        <v>237</v>
      </c>
      <c r="AE37" s="683"/>
      <c r="AF37" s="683"/>
      <c r="AG37" s="683"/>
      <c r="AH37" s="683"/>
      <c r="AI37" s="683"/>
      <c r="AJ37" s="683"/>
      <c r="AK37" s="683"/>
      <c r="AL37" s="684" t="s">
        <v>127</v>
      </c>
      <c r="AM37" s="685"/>
      <c r="AN37" s="685"/>
      <c r="AO37" s="686"/>
      <c r="AQ37" s="756" t="s">
        <v>331</v>
      </c>
      <c r="AR37" s="757"/>
      <c r="AS37" s="757"/>
      <c r="AT37" s="757"/>
      <c r="AU37" s="757"/>
      <c r="AV37" s="757"/>
      <c r="AW37" s="757"/>
      <c r="AX37" s="757"/>
      <c r="AY37" s="758"/>
      <c r="AZ37" s="679">
        <v>28099</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559</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4658</v>
      </c>
      <c r="CS37" s="715"/>
      <c r="CT37" s="715"/>
      <c r="CU37" s="715"/>
      <c r="CV37" s="715"/>
      <c r="CW37" s="715"/>
      <c r="CX37" s="715"/>
      <c r="CY37" s="716"/>
      <c r="CZ37" s="684">
        <v>0.1</v>
      </c>
      <c r="DA37" s="713"/>
      <c r="DB37" s="713"/>
      <c r="DC37" s="717"/>
      <c r="DD37" s="688">
        <v>4658</v>
      </c>
      <c r="DE37" s="715"/>
      <c r="DF37" s="715"/>
      <c r="DG37" s="715"/>
      <c r="DH37" s="715"/>
      <c r="DI37" s="715"/>
      <c r="DJ37" s="715"/>
      <c r="DK37" s="716"/>
      <c r="DL37" s="688">
        <v>4296</v>
      </c>
      <c r="DM37" s="715"/>
      <c r="DN37" s="715"/>
      <c r="DO37" s="715"/>
      <c r="DP37" s="715"/>
      <c r="DQ37" s="715"/>
      <c r="DR37" s="715"/>
      <c r="DS37" s="715"/>
      <c r="DT37" s="715"/>
      <c r="DU37" s="715"/>
      <c r="DV37" s="716"/>
      <c r="DW37" s="684">
        <v>0.2</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3407144</v>
      </c>
      <c r="S38" s="760"/>
      <c r="T38" s="760"/>
      <c r="U38" s="760"/>
      <c r="V38" s="760"/>
      <c r="W38" s="760"/>
      <c r="X38" s="760"/>
      <c r="Y38" s="761"/>
      <c r="Z38" s="762">
        <v>100</v>
      </c>
      <c r="AA38" s="762"/>
      <c r="AB38" s="762"/>
      <c r="AC38" s="762"/>
      <c r="AD38" s="763">
        <v>1893664</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16077</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898</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405544</v>
      </c>
      <c r="CS38" s="680"/>
      <c r="CT38" s="680"/>
      <c r="CU38" s="680"/>
      <c r="CV38" s="680"/>
      <c r="CW38" s="680"/>
      <c r="CX38" s="680"/>
      <c r="CY38" s="681"/>
      <c r="CZ38" s="684">
        <v>12.6</v>
      </c>
      <c r="DA38" s="713"/>
      <c r="DB38" s="713"/>
      <c r="DC38" s="717"/>
      <c r="DD38" s="688">
        <v>362132</v>
      </c>
      <c r="DE38" s="680"/>
      <c r="DF38" s="680"/>
      <c r="DG38" s="680"/>
      <c r="DH38" s="680"/>
      <c r="DI38" s="680"/>
      <c r="DJ38" s="680"/>
      <c r="DK38" s="681"/>
      <c r="DL38" s="688">
        <v>245621</v>
      </c>
      <c r="DM38" s="680"/>
      <c r="DN38" s="680"/>
      <c r="DO38" s="680"/>
      <c r="DP38" s="680"/>
      <c r="DQ38" s="680"/>
      <c r="DR38" s="680"/>
      <c r="DS38" s="680"/>
      <c r="DT38" s="680"/>
      <c r="DU38" s="680"/>
      <c r="DV38" s="681"/>
      <c r="DW38" s="684">
        <v>12.5</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127</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117</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57226</v>
      </c>
      <c r="CS39" s="715"/>
      <c r="CT39" s="715"/>
      <c r="CU39" s="715"/>
      <c r="CV39" s="715"/>
      <c r="CW39" s="715"/>
      <c r="CX39" s="715"/>
      <c r="CY39" s="716"/>
      <c r="CZ39" s="684">
        <v>1.8</v>
      </c>
      <c r="DA39" s="713"/>
      <c r="DB39" s="713"/>
      <c r="DC39" s="717"/>
      <c r="DD39" s="688">
        <v>51039</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123115</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127</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32000</v>
      </c>
      <c r="CS40" s="680"/>
      <c r="CT40" s="680"/>
      <c r="CU40" s="680"/>
      <c r="CV40" s="680"/>
      <c r="CW40" s="680"/>
      <c r="CX40" s="680"/>
      <c r="CY40" s="681"/>
      <c r="CZ40" s="684">
        <v>1</v>
      </c>
      <c r="DA40" s="713"/>
      <c r="DB40" s="713"/>
      <c r="DC40" s="717"/>
      <c r="DD40" s="688">
        <v>2000</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137851</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332</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725508</v>
      </c>
      <c r="CS42" s="680"/>
      <c r="CT42" s="680"/>
      <c r="CU42" s="680"/>
      <c r="CV42" s="680"/>
      <c r="CW42" s="680"/>
      <c r="CX42" s="680"/>
      <c r="CY42" s="681"/>
      <c r="CZ42" s="684">
        <v>22.5</v>
      </c>
      <c r="DA42" s="685"/>
      <c r="DB42" s="685"/>
      <c r="DC42" s="780"/>
      <c r="DD42" s="688">
        <v>209010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10849</v>
      </c>
      <c r="CS43" s="715"/>
      <c r="CT43" s="715"/>
      <c r="CU43" s="715"/>
      <c r="CV43" s="715"/>
      <c r="CW43" s="715"/>
      <c r="CX43" s="715"/>
      <c r="CY43" s="716"/>
      <c r="CZ43" s="684">
        <v>0.3</v>
      </c>
      <c r="DA43" s="713"/>
      <c r="DB43" s="713"/>
      <c r="DC43" s="717"/>
      <c r="DD43" s="688">
        <v>9299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304</v>
      </c>
      <c r="CE44" s="792"/>
      <c r="CF44" s="676" t="s">
        <v>353</v>
      </c>
      <c r="CG44" s="677"/>
      <c r="CH44" s="677"/>
      <c r="CI44" s="677"/>
      <c r="CJ44" s="677"/>
      <c r="CK44" s="677"/>
      <c r="CL44" s="677"/>
      <c r="CM44" s="677"/>
      <c r="CN44" s="677"/>
      <c r="CO44" s="677"/>
      <c r="CP44" s="677"/>
      <c r="CQ44" s="678"/>
      <c r="CR44" s="679">
        <v>725508</v>
      </c>
      <c r="CS44" s="680"/>
      <c r="CT44" s="680"/>
      <c r="CU44" s="680"/>
      <c r="CV44" s="680"/>
      <c r="CW44" s="680"/>
      <c r="CX44" s="680"/>
      <c r="CY44" s="681"/>
      <c r="CZ44" s="684">
        <v>22.5</v>
      </c>
      <c r="DA44" s="685"/>
      <c r="DB44" s="685"/>
      <c r="DC44" s="780"/>
      <c r="DD44" s="688">
        <v>209010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463998</v>
      </c>
      <c r="CS45" s="715"/>
      <c r="CT45" s="715"/>
      <c r="CU45" s="715"/>
      <c r="CV45" s="715"/>
      <c r="CW45" s="715"/>
      <c r="CX45" s="715"/>
      <c r="CY45" s="716"/>
      <c r="CZ45" s="684">
        <v>14.4</v>
      </c>
      <c r="DA45" s="713"/>
      <c r="DB45" s="713"/>
      <c r="DC45" s="717"/>
      <c r="DD45" s="688">
        <v>112229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257567</v>
      </c>
      <c r="CS46" s="680"/>
      <c r="CT46" s="680"/>
      <c r="CU46" s="680"/>
      <c r="CV46" s="680"/>
      <c r="CW46" s="680"/>
      <c r="CX46" s="680"/>
      <c r="CY46" s="681"/>
      <c r="CZ46" s="684">
        <v>8</v>
      </c>
      <c r="DA46" s="685"/>
      <c r="DB46" s="685"/>
      <c r="DC46" s="780"/>
      <c r="DD46" s="688">
        <v>92838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t="s">
        <v>237</v>
      </c>
      <c r="CS47" s="715"/>
      <c r="CT47" s="715"/>
      <c r="CU47" s="715"/>
      <c r="CV47" s="715"/>
      <c r="CW47" s="715"/>
      <c r="CX47" s="715"/>
      <c r="CY47" s="716"/>
      <c r="CZ47" s="684" t="s">
        <v>127</v>
      </c>
      <c r="DA47" s="713"/>
      <c r="DB47" s="713"/>
      <c r="DC47" s="717"/>
      <c r="DD47" s="688" t="s">
        <v>127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237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3221988</v>
      </c>
      <c r="CS49" s="749"/>
      <c r="CT49" s="749"/>
      <c r="CU49" s="749"/>
      <c r="CV49" s="749"/>
      <c r="CW49" s="749"/>
      <c r="CX49" s="749"/>
      <c r="CY49" s="781"/>
      <c r="CZ49" s="764">
        <v>100</v>
      </c>
      <c r="DA49" s="782"/>
      <c r="DB49" s="782"/>
      <c r="DC49" s="783"/>
      <c r="DD49" s="784">
        <v>2146152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iI9Qy5W73FbpS7b6h0fOTq9cVgxbVgfbc2bv5fuem7XAYjwP9lUR9iNxYgkICTX1cmZ0Z41q+C7QmhV0Fq39lg==" saltValue="4WjxjmonlotOxo82ye8n7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3407</v>
      </c>
      <c r="R7" s="815"/>
      <c r="S7" s="815"/>
      <c r="T7" s="815"/>
      <c r="U7" s="815"/>
      <c r="V7" s="815">
        <v>3222</v>
      </c>
      <c r="W7" s="815"/>
      <c r="X7" s="815"/>
      <c r="Y7" s="815"/>
      <c r="Z7" s="815"/>
      <c r="AA7" s="815">
        <v>185</v>
      </c>
      <c r="AB7" s="815"/>
      <c r="AC7" s="815"/>
      <c r="AD7" s="815"/>
      <c r="AE7" s="816"/>
      <c r="AF7" s="817">
        <v>123</v>
      </c>
      <c r="AG7" s="818"/>
      <c r="AH7" s="818"/>
      <c r="AI7" s="818"/>
      <c r="AJ7" s="819"/>
      <c r="AK7" s="854">
        <v>27</v>
      </c>
      <c r="AL7" s="855"/>
      <c r="AM7" s="855"/>
      <c r="AN7" s="855"/>
      <c r="AO7" s="855"/>
      <c r="AP7" s="855">
        <v>3319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v>0</v>
      </c>
      <c r="CI7" s="852"/>
      <c r="CJ7" s="852"/>
      <c r="CK7" s="852"/>
      <c r="CL7" s="853"/>
      <c r="CM7" s="851">
        <v>8</v>
      </c>
      <c r="CN7" s="852"/>
      <c r="CO7" s="852"/>
      <c r="CP7" s="852"/>
      <c r="CQ7" s="853"/>
      <c r="CR7" s="851">
        <v>17</v>
      </c>
      <c r="CS7" s="852"/>
      <c r="CT7" s="852"/>
      <c r="CU7" s="852"/>
      <c r="CV7" s="853"/>
      <c r="CW7" s="851">
        <v>9</v>
      </c>
      <c r="CX7" s="852"/>
      <c r="CY7" s="852"/>
      <c r="CZ7" s="852"/>
      <c r="DA7" s="853"/>
      <c r="DB7" s="851" t="s">
        <v>574</v>
      </c>
      <c r="DC7" s="852"/>
      <c r="DD7" s="852"/>
      <c r="DE7" s="852"/>
      <c r="DF7" s="853"/>
      <c r="DG7" s="851" t="s">
        <v>571</v>
      </c>
      <c r="DH7" s="852"/>
      <c r="DI7" s="852"/>
      <c r="DJ7" s="852"/>
      <c r="DK7" s="853"/>
      <c r="DL7" s="851" t="s">
        <v>593</v>
      </c>
      <c r="DM7" s="852"/>
      <c r="DN7" s="852"/>
      <c r="DO7" s="852"/>
      <c r="DP7" s="853"/>
      <c r="DQ7" s="851" t="s">
        <v>574</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592</v>
      </c>
      <c r="BT8" s="849"/>
      <c r="BU8" s="849"/>
      <c r="BV8" s="849"/>
      <c r="BW8" s="849"/>
      <c r="BX8" s="849"/>
      <c r="BY8" s="849"/>
      <c r="BZ8" s="849"/>
      <c r="CA8" s="849"/>
      <c r="CB8" s="849"/>
      <c r="CC8" s="849"/>
      <c r="CD8" s="849"/>
      <c r="CE8" s="849"/>
      <c r="CF8" s="849"/>
      <c r="CG8" s="850"/>
      <c r="CH8" s="861">
        <v>13</v>
      </c>
      <c r="CI8" s="862"/>
      <c r="CJ8" s="862"/>
      <c r="CK8" s="862"/>
      <c r="CL8" s="863"/>
      <c r="CM8" s="861">
        <v>181</v>
      </c>
      <c r="CN8" s="862"/>
      <c r="CO8" s="862"/>
      <c r="CP8" s="862"/>
      <c r="CQ8" s="863"/>
      <c r="CR8" s="861">
        <v>20</v>
      </c>
      <c r="CS8" s="862"/>
      <c r="CT8" s="862"/>
      <c r="CU8" s="862"/>
      <c r="CV8" s="863"/>
      <c r="CW8" s="861">
        <v>31</v>
      </c>
      <c r="CX8" s="862"/>
      <c r="CY8" s="862"/>
      <c r="CZ8" s="862"/>
      <c r="DA8" s="863"/>
      <c r="DB8" s="861">
        <v>26</v>
      </c>
      <c r="DC8" s="862"/>
      <c r="DD8" s="862"/>
      <c r="DE8" s="862"/>
      <c r="DF8" s="863"/>
      <c r="DG8" s="861" t="s">
        <v>574</v>
      </c>
      <c r="DH8" s="862"/>
      <c r="DI8" s="862"/>
      <c r="DJ8" s="862"/>
      <c r="DK8" s="863"/>
      <c r="DL8" s="861" t="s">
        <v>574</v>
      </c>
      <c r="DM8" s="862"/>
      <c r="DN8" s="862"/>
      <c r="DO8" s="862"/>
      <c r="DP8" s="863"/>
      <c r="DQ8" s="861" t="s">
        <v>574</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3407</v>
      </c>
      <c r="R23" s="874"/>
      <c r="S23" s="874"/>
      <c r="T23" s="874"/>
      <c r="U23" s="874"/>
      <c r="V23" s="874">
        <v>3222</v>
      </c>
      <c r="W23" s="874"/>
      <c r="X23" s="874"/>
      <c r="Y23" s="874"/>
      <c r="Z23" s="874"/>
      <c r="AA23" s="874">
        <v>185</v>
      </c>
      <c r="AB23" s="874"/>
      <c r="AC23" s="874"/>
      <c r="AD23" s="874"/>
      <c r="AE23" s="875"/>
      <c r="AF23" s="876">
        <v>123</v>
      </c>
      <c r="AG23" s="874"/>
      <c r="AH23" s="874"/>
      <c r="AI23" s="874"/>
      <c r="AJ23" s="877"/>
      <c r="AK23" s="878"/>
      <c r="AL23" s="879"/>
      <c r="AM23" s="879"/>
      <c r="AN23" s="879"/>
      <c r="AO23" s="879"/>
      <c r="AP23" s="874">
        <v>3319</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515</v>
      </c>
      <c r="R28" s="903"/>
      <c r="S28" s="903"/>
      <c r="T28" s="903"/>
      <c r="U28" s="903"/>
      <c r="V28" s="903">
        <v>486</v>
      </c>
      <c r="W28" s="903"/>
      <c r="X28" s="903"/>
      <c r="Y28" s="903"/>
      <c r="Z28" s="903"/>
      <c r="AA28" s="903">
        <v>28</v>
      </c>
      <c r="AB28" s="903"/>
      <c r="AC28" s="903"/>
      <c r="AD28" s="903"/>
      <c r="AE28" s="904"/>
      <c r="AF28" s="905">
        <v>28</v>
      </c>
      <c r="AG28" s="903"/>
      <c r="AH28" s="903"/>
      <c r="AI28" s="903"/>
      <c r="AJ28" s="906"/>
      <c r="AK28" s="907">
        <v>46</v>
      </c>
      <c r="AL28" s="898"/>
      <c r="AM28" s="898"/>
      <c r="AN28" s="898"/>
      <c r="AO28" s="898"/>
      <c r="AP28" s="898" t="s">
        <v>571</v>
      </c>
      <c r="AQ28" s="898"/>
      <c r="AR28" s="898"/>
      <c r="AS28" s="898"/>
      <c r="AT28" s="898"/>
      <c r="AU28" s="898" t="s">
        <v>572</v>
      </c>
      <c r="AV28" s="898"/>
      <c r="AW28" s="898"/>
      <c r="AX28" s="898"/>
      <c r="AY28" s="898"/>
      <c r="AZ28" s="899" t="s">
        <v>571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392</v>
      </c>
      <c r="R29" s="839"/>
      <c r="S29" s="839"/>
      <c r="T29" s="839"/>
      <c r="U29" s="839"/>
      <c r="V29" s="839">
        <v>380</v>
      </c>
      <c r="W29" s="839"/>
      <c r="X29" s="839"/>
      <c r="Y29" s="839"/>
      <c r="Z29" s="839"/>
      <c r="AA29" s="839">
        <v>11</v>
      </c>
      <c r="AB29" s="839"/>
      <c r="AC29" s="839"/>
      <c r="AD29" s="839"/>
      <c r="AE29" s="840"/>
      <c r="AF29" s="841">
        <v>11</v>
      </c>
      <c r="AG29" s="842"/>
      <c r="AH29" s="842"/>
      <c r="AI29" s="842"/>
      <c r="AJ29" s="843"/>
      <c r="AK29" s="910">
        <v>118</v>
      </c>
      <c r="AL29" s="911"/>
      <c r="AM29" s="911"/>
      <c r="AN29" s="911"/>
      <c r="AO29" s="911"/>
      <c r="AP29" s="911" t="s">
        <v>584</v>
      </c>
      <c r="AQ29" s="911"/>
      <c r="AR29" s="911"/>
      <c r="AS29" s="911"/>
      <c r="AT29" s="911"/>
      <c r="AU29" s="911" t="s">
        <v>584</v>
      </c>
      <c r="AV29" s="911"/>
      <c r="AW29" s="911"/>
      <c r="AX29" s="911"/>
      <c r="AY29" s="911"/>
      <c r="AZ29" s="912" t="s">
        <v>574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407</v>
      </c>
      <c r="R30" s="839"/>
      <c r="S30" s="839"/>
      <c r="T30" s="839"/>
      <c r="U30" s="839"/>
      <c r="V30" s="839">
        <v>407</v>
      </c>
      <c r="W30" s="839"/>
      <c r="X30" s="839"/>
      <c r="Y30" s="839"/>
      <c r="Z30" s="839"/>
      <c r="AA30" s="839" t="s">
        <v>570</v>
      </c>
      <c r="AB30" s="839"/>
      <c r="AC30" s="839"/>
      <c r="AD30" s="839"/>
      <c r="AE30" s="840"/>
      <c r="AF30" s="841" t="s">
        <v>398</v>
      </c>
      <c r="AG30" s="842"/>
      <c r="AH30" s="842"/>
      <c r="AI30" s="842"/>
      <c r="AJ30" s="843"/>
      <c r="AK30" s="910">
        <v>68</v>
      </c>
      <c r="AL30" s="911"/>
      <c r="AM30" s="911"/>
      <c r="AN30" s="911"/>
      <c r="AO30" s="911"/>
      <c r="AP30" s="911" t="s">
        <v>571</v>
      </c>
      <c r="AQ30" s="911"/>
      <c r="AR30" s="911"/>
      <c r="AS30" s="911"/>
      <c r="AT30" s="911"/>
      <c r="AU30" s="911" t="s">
        <v>573</v>
      </c>
      <c r="AV30" s="911"/>
      <c r="AW30" s="911"/>
      <c r="AX30" s="911"/>
      <c r="AY30" s="911"/>
      <c r="AZ30" s="912" t="s">
        <v>571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47</v>
      </c>
      <c r="R31" s="839"/>
      <c r="S31" s="839"/>
      <c r="T31" s="839"/>
      <c r="U31" s="839"/>
      <c r="V31" s="839">
        <v>46</v>
      </c>
      <c r="W31" s="839"/>
      <c r="X31" s="839"/>
      <c r="Y31" s="839"/>
      <c r="Z31" s="839"/>
      <c r="AA31" s="839">
        <v>0</v>
      </c>
      <c r="AB31" s="839"/>
      <c r="AC31" s="839"/>
      <c r="AD31" s="839"/>
      <c r="AE31" s="840"/>
      <c r="AF31" s="841">
        <v>0</v>
      </c>
      <c r="AG31" s="842"/>
      <c r="AH31" s="842"/>
      <c r="AI31" s="842"/>
      <c r="AJ31" s="843"/>
      <c r="AK31" s="910">
        <v>23</v>
      </c>
      <c r="AL31" s="911"/>
      <c r="AM31" s="911"/>
      <c r="AN31" s="911"/>
      <c r="AO31" s="911"/>
      <c r="AP31" s="911" t="s">
        <v>571</v>
      </c>
      <c r="AQ31" s="911"/>
      <c r="AR31" s="911"/>
      <c r="AS31" s="911"/>
      <c r="AT31" s="911"/>
      <c r="AU31" s="911" t="s">
        <v>571</v>
      </c>
      <c r="AV31" s="911"/>
      <c r="AW31" s="911"/>
      <c r="AX31" s="911"/>
      <c r="AY31" s="911"/>
      <c r="AZ31" s="912" t="s">
        <v>575</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87</v>
      </c>
      <c r="R32" s="839"/>
      <c r="S32" s="839"/>
      <c r="T32" s="839"/>
      <c r="U32" s="839"/>
      <c r="V32" s="839">
        <v>84</v>
      </c>
      <c r="W32" s="839"/>
      <c r="X32" s="839"/>
      <c r="Y32" s="839"/>
      <c r="Z32" s="839"/>
      <c r="AA32" s="839">
        <v>3</v>
      </c>
      <c r="AB32" s="839"/>
      <c r="AC32" s="839"/>
      <c r="AD32" s="839"/>
      <c r="AE32" s="840"/>
      <c r="AF32" s="841">
        <v>3</v>
      </c>
      <c r="AG32" s="842"/>
      <c r="AH32" s="842"/>
      <c r="AI32" s="842"/>
      <c r="AJ32" s="843"/>
      <c r="AK32" s="910">
        <v>28</v>
      </c>
      <c r="AL32" s="911"/>
      <c r="AM32" s="911"/>
      <c r="AN32" s="911"/>
      <c r="AO32" s="911"/>
      <c r="AP32" s="911">
        <v>260</v>
      </c>
      <c r="AQ32" s="911"/>
      <c r="AR32" s="911"/>
      <c r="AS32" s="911"/>
      <c r="AT32" s="911"/>
      <c r="AU32" s="911">
        <v>112</v>
      </c>
      <c r="AV32" s="911"/>
      <c r="AW32" s="911"/>
      <c r="AX32" s="911"/>
      <c r="AY32" s="911"/>
      <c r="AZ32" s="912" t="s">
        <v>574</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65</v>
      </c>
      <c r="R33" s="839"/>
      <c r="S33" s="839"/>
      <c r="T33" s="839"/>
      <c r="U33" s="839"/>
      <c r="V33" s="839">
        <v>62</v>
      </c>
      <c r="W33" s="839"/>
      <c r="X33" s="839"/>
      <c r="Y33" s="839"/>
      <c r="Z33" s="839"/>
      <c r="AA33" s="839">
        <v>4</v>
      </c>
      <c r="AB33" s="839"/>
      <c r="AC33" s="839"/>
      <c r="AD33" s="839"/>
      <c r="AE33" s="840"/>
      <c r="AF33" s="841">
        <v>4</v>
      </c>
      <c r="AG33" s="842"/>
      <c r="AH33" s="842"/>
      <c r="AI33" s="842"/>
      <c r="AJ33" s="843"/>
      <c r="AK33" s="910">
        <v>16</v>
      </c>
      <c r="AL33" s="911"/>
      <c r="AM33" s="911"/>
      <c r="AN33" s="911"/>
      <c r="AO33" s="911"/>
      <c r="AP33" s="911">
        <v>0</v>
      </c>
      <c r="AQ33" s="911"/>
      <c r="AR33" s="911"/>
      <c r="AS33" s="911"/>
      <c r="AT33" s="911"/>
      <c r="AU33" s="911">
        <v>0</v>
      </c>
      <c r="AV33" s="911"/>
      <c r="AW33" s="911"/>
      <c r="AX33" s="911"/>
      <c r="AY33" s="911"/>
      <c r="AZ33" s="912" t="s">
        <v>576</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404</v>
      </c>
      <c r="C34" s="836"/>
      <c r="D34" s="836"/>
      <c r="E34" s="836"/>
      <c r="F34" s="836"/>
      <c r="G34" s="836"/>
      <c r="H34" s="836"/>
      <c r="I34" s="836"/>
      <c r="J34" s="836"/>
      <c r="K34" s="836"/>
      <c r="L34" s="836"/>
      <c r="M34" s="836"/>
      <c r="N34" s="836"/>
      <c r="O34" s="836"/>
      <c r="P34" s="837"/>
      <c r="Q34" s="838">
        <v>137</v>
      </c>
      <c r="R34" s="839"/>
      <c r="S34" s="839"/>
      <c r="T34" s="839"/>
      <c r="U34" s="839"/>
      <c r="V34" s="839">
        <v>133</v>
      </c>
      <c r="W34" s="839"/>
      <c r="X34" s="839"/>
      <c r="Y34" s="839"/>
      <c r="Z34" s="839"/>
      <c r="AA34" s="839">
        <v>4</v>
      </c>
      <c r="AB34" s="839"/>
      <c r="AC34" s="839"/>
      <c r="AD34" s="839"/>
      <c r="AE34" s="840"/>
      <c r="AF34" s="841">
        <v>4</v>
      </c>
      <c r="AG34" s="842"/>
      <c r="AH34" s="842"/>
      <c r="AI34" s="842"/>
      <c r="AJ34" s="843"/>
      <c r="AK34" s="910">
        <v>100</v>
      </c>
      <c r="AL34" s="911"/>
      <c r="AM34" s="911"/>
      <c r="AN34" s="911"/>
      <c r="AO34" s="911"/>
      <c r="AP34" s="911">
        <v>964</v>
      </c>
      <c r="AQ34" s="911"/>
      <c r="AR34" s="911"/>
      <c r="AS34" s="911"/>
      <c r="AT34" s="911"/>
      <c r="AU34" s="911">
        <v>739</v>
      </c>
      <c r="AV34" s="911"/>
      <c r="AW34" s="911"/>
      <c r="AX34" s="911"/>
      <c r="AY34" s="911"/>
      <c r="AZ34" s="912" t="s">
        <v>574</v>
      </c>
      <c r="BA34" s="912"/>
      <c r="BB34" s="912"/>
      <c r="BC34" s="912"/>
      <c r="BD34" s="912"/>
      <c r="BE34" s="908" t="s">
        <v>403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50</v>
      </c>
      <c r="AG63" s="922"/>
      <c r="AH63" s="922"/>
      <c r="AI63" s="922"/>
      <c r="AJ63" s="923"/>
      <c r="AK63" s="924"/>
      <c r="AL63" s="919"/>
      <c r="AM63" s="919"/>
      <c r="AN63" s="919"/>
      <c r="AO63" s="919"/>
      <c r="AP63" s="922">
        <v>1224</v>
      </c>
      <c r="AQ63" s="922"/>
      <c r="AR63" s="922"/>
      <c r="AS63" s="922"/>
      <c r="AT63" s="922"/>
      <c r="AU63" s="922">
        <v>850</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390</v>
      </c>
      <c r="AG66" s="893"/>
      <c r="AH66" s="893"/>
      <c r="AI66" s="893"/>
      <c r="AJ66" s="933"/>
      <c r="AK66" s="797" t="s">
        <v>413</v>
      </c>
      <c r="AL66" s="821"/>
      <c r="AM66" s="821"/>
      <c r="AN66" s="821"/>
      <c r="AO66" s="822"/>
      <c r="AP66" s="797" t="s">
        <v>414</v>
      </c>
      <c r="AQ66" s="798"/>
      <c r="AR66" s="798"/>
      <c r="AS66" s="798"/>
      <c r="AT66" s="799"/>
      <c r="AU66" s="797" t="s">
        <v>415</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577</v>
      </c>
      <c r="C68" s="950"/>
      <c r="D68" s="950"/>
      <c r="E68" s="950"/>
      <c r="F68" s="950"/>
      <c r="G68" s="950"/>
      <c r="H68" s="950"/>
      <c r="I68" s="950"/>
      <c r="J68" s="950"/>
      <c r="K68" s="950"/>
      <c r="L68" s="950"/>
      <c r="M68" s="950"/>
      <c r="N68" s="950"/>
      <c r="O68" s="950"/>
      <c r="P68" s="951"/>
      <c r="Q68" s="952">
        <v>232</v>
      </c>
      <c r="R68" s="946"/>
      <c r="S68" s="946"/>
      <c r="T68" s="946"/>
      <c r="U68" s="946"/>
      <c r="V68" s="946">
        <v>225</v>
      </c>
      <c r="W68" s="946"/>
      <c r="X68" s="946"/>
      <c r="Y68" s="946"/>
      <c r="Z68" s="946"/>
      <c r="AA68" s="946">
        <v>8</v>
      </c>
      <c r="AB68" s="946"/>
      <c r="AC68" s="946"/>
      <c r="AD68" s="946"/>
      <c r="AE68" s="946"/>
      <c r="AF68" s="946">
        <v>8</v>
      </c>
      <c r="AG68" s="946"/>
      <c r="AH68" s="946"/>
      <c r="AI68" s="946"/>
      <c r="AJ68" s="946"/>
      <c r="AK68" s="946">
        <v>11</v>
      </c>
      <c r="AL68" s="946"/>
      <c r="AM68" s="946"/>
      <c r="AN68" s="946"/>
      <c r="AO68" s="946"/>
      <c r="AP68" s="946" t="s">
        <v>574</v>
      </c>
      <c r="AQ68" s="946"/>
      <c r="AR68" s="946"/>
      <c r="AS68" s="946"/>
      <c r="AT68" s="946"/>
      <c r="AU68" s="946" t="s">
        <v>574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578</v>
      </c>
      <c r="C69" s="954"/>
      <c r="D69" s="954"/>
      <c r="E69" s="954"/>
      <c r="F69" s="954"/>
      <c r="G69" s="954"/>
      <c r="H69" s="954"/>
      <c r="I69" s="954"/>
      <c r="J69" s="954"/>
      <c r="K69" s="954"/>
      <c r="L69" s="954"/>
      <c r="M69" s="954"/>
      <c r="N69" s="954"/>
      <c r="O69" s="954"/>
      <c r="P69" s="955"/>
      <c r="Q69" s="956">
        <v>236853</v>
      </c>
      <c r="R69" s="911"/>
      <c r="S69" s="911"/>
      <c r="T69" s="911"/>
      <c r="U69" s="911"/>
      <c r="V69" s="911">
        <v>228094</v>
      </c>
      <c r="W69" s="911"/>
      <c r="X69" s="911"/>
      <c r="Y69" s="911"/>
      <c r="Z69" s="911"/>
      <c r="AA69" s="911">
        <v>8759</v>
      </c>
      <c r="AB69" s="911"/>
      <c r="AC69" s="911"/>
      <c r="AD69" s="911"/>
      <c r="AE69" s="911"/>
      <c r="AF69" s="911">
        <v>8759</v>
      </c>
      <c r="AG69" s="911"/>
      <c r="AH69" s="911"/>
      <c r="AI69" s="911"/>
      <c r="AJ69" s="911"/>
      <c r="AK69" s="911">
        <v>969</v>
      </c>
      <c r="AL69" s="911"/>
      <c r="AM69" s="911"/>
      <c r="AN69" s="911"/>
      <c r="AO69" s="911"/>
      <c r="AP69" s="911" t="s">
        <v>574</v>
      </c>
      <c r="AQ69" s="911"/>
      <c r="AR69" s="911"/>
      <c r="AS69" s="911"/>
      <c r="AT69" s="911"/>
      <c r="AU69" s="911" t="s">
        <v>590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579</v>
      </c>
      <c r="C70" s="954"/>
      <c r="D70" s="954"/>
      <c r="E70" s="954"/>
      <c r="F70" s="954"/>
      <c r="G70" s="954"/>
      <c r="H70" s="954"/>
      <c r="I70" s="954"/>
      <c r="J70" s="954"/>
      <c r="K70" s="954"/>
      <c r="L70" s="954"/>
      <c r="M70" s="954"/>
      <c r="N70" s="954"/>
      <c r="O70" s="954"/>
      <c r="P70" s="955"/>
      <c r="Q70" s="956">
        <v>12652</v>
      </c>
      <c r="R70" s="911"/>
      <c r="S70" s="911"/>
      <c r="T70" s="911"/>
      <c r="U70" s="911"/>
      <c r="V70" s="911">
        <v>10769</v>
      </c>
      <c r="W70" s="911"/>
      <c r="X70" s="911"/>
      <c r="Y70" s="911"/>
      <c r="Z70" s="911"/>
      <c r="AA70" s="911">
        <v>1883</v>
      </c>
      <c r="AB70" s="911"/>
      <c r="AC70" s="911"/>
      <c r="AD70" s="911"/>
      <c r="AE70" s="911"/>
      <c r="AF70" s="911">
        <v>1883</v>
      </c>
      <c r="AG70" s="911"/>
      <c r="AH70" s="911"/>
      <c r="AI70" s="911"/>
      <c r="AJ70" s="911"/>
      <c r="AK70" s="911">
        <v>621</v>
      </c>
      <c r="AL70" s="911"/>
      <c r="AM70" s="911"/>
      <c r="AN70" s="911"/>
      <c r="AO70" s="911"/>
      <c r="AP70" s="911" t="s">
        <v>574</v>
      </c>
      <c r="AQ70" s="911"/>
      <c r="AR70" s="911"/>
      <c r="AS70" s="911"/>
      <c r="AT70" s="911"/>
      <c r="AU70" s="911" t="s">
        <v>574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580</v>
      </c>
      <c r="C71" s="954"/>
      <c r="D71" s="954"/>
      <c r="E71" s="954"/>
      <c r="F71" s="954"/>
      <c r="G71" s="954"/>
      <c r="H71" s="954"/>
      <c r="I71" s="954"/>
      <c r="J71" s="954"/>
      <c r="K71" s="954"/>
      <c r="L71" s="954"/>
      <c r="M71" s="954"/>
      <c r="N71" s="954"/>
      <c r="O71" s="954"/>
      <c r="P71" s="955"/>
      <c r="Q71" s="956">
        <v>47</v>
      </c>
      <c r="R71" s="911"/>
      <c r="S71" s="911"/>
      <c r="T71" s="911"/>
      <c r="U71" s="911"/>
      <c r="V71" s="911">
        <v>34</v>
      </c>
      <c r="W71" s="911"/>
      <c r="X71" s="911"/>
      <c r="Y71" s="911"/>
      <c r="Z71" s="911"/>
      <c r="AA71" s="911">
        <v>12</v>
      </c>
      <c r="AB71" s="911"/>
      <c r="AC71" s="911"/>
      <c r="AD71" s="911"/>
      <c r="AE71" s="911"/>
      <c r="AF71" s="911">
        <v>12</v>
      </c>
      <c r="AG71" s="911"/>
      <c r="AH71" s="911"/>
      <c r="AI71" s="911"/>
      <c r="AJ71" s="911"/>
      <c r="AK71" s="911" t="s">
        <v>574</v>
      </c>
      <c r="AL71" s="911"/>
      <c r="AM71" s="911"/>
      <c r="AN71" s="911"/>
      <c r="AO71" s="911"/>
      <c r="AP71" s="911" t="s">
        <v>585</v>
      </c>
      <c r="AQ71" s="911"/>
      <c r="AR71" s="911"/>
      <c r="AS71" s="911"/>
      <c r="AT71" s="911"/>
      <c r="AU71" s="911" t="s">
        <v>586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581</v>
      </c>
      <c r="C72" s="954"/>
      <c r="D72" s="954"/>
      <c r="E72" s="954"/>
      <c r="F72" s="954"/>
      <c r="G72" s="954"/>
      <c r="H72" s="954"/>
      <c r="I72" s="954"/>
      <c r="J72" s="954"/>
      <c r="K72" s="954"/>
      <c r="L72" s="954"/>
      <c r="M72" s="954"/>
      <c r="N72" s="954"/>
      <c r="O72" s="954"/>
      <c r="P72" s="955"/>
      <c r="Q72" s="956">
        <v>16</v>
      </c>
      <c r="R72" s="911"/>
      <c r="S72" s="911"/>
      <c r="T72" s="911"/>
      <c r="U72" s="911"/>
      <c r="V72" s="911">
        <v>9</v>
      </c>
      <c r="W72" s="911"/>
      <c r="X72" s="911"/>
      <c r="Y72" s="911"/>
      <c r="Z72" s="911"/>
      <c r="AA72" s="911">
        <v>7</v>
      </c>
      <c r="AB72" s="911"/>
      <c r="AC72" s="911"/>
      <c r="AD72" s="911"/>
      <c r="AE72" s="911"/>
      <c r="AF72" s="911">
        <v>7</v>
      </c>
      <c r="AG72" s="911"/>
      <c r="AH72" s="911"/>
      <c r="AI72" s="911"/>
      <c r="AJ72" s="911"/>
      <c r="AK72" s="911" t="s">
        <v>574</v>
      </c>
      <c r="AL72" s="911"/>
      <c r="AM72" s="911"/>
      <c r="AN72" s="911"/>
      <c r="AO72" s="911"/>
      <c r="AP72" s="911" t="s">
        <v>571</v>
      </c>
      <c r="AQ72" s="911"/>
      <c r="AR72" s="911"/>
      <c r="AS72" s="911"/>
      <c r="AT72" s="911"/>
      <c r="AU72" s="911" t="s">
        <v>587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582</v>
      </c>
      <c r="C73" s="954"/>
      <c r="D73" s="954"/>
      <c r="E73" s="954"/>
      <c r="F73" s="954"/>
      <c r="G73" s="954"/>
      <c r="H73" s="954"/>
      <c r="I73" s="954"/>
      <c r="J73" s="954"/>
      <c r="K73" s="954"/>
      <c r="L73" s="954"/>
      <c r="M73" s="954"/>
      <c r="N73" s="954"/>
      <c r="O73" s="954"/>
      <c r="P73" s="955"/>
      <c r="Q73" s="956">
        <v>4</v>
      </c>
      <c r="R73" s="911"/>
      <c r="S73" s="911"/>
      <c r="T73" s="911"/>
      <c r="U73" s="911"/>
      <c r="V73" s="911">
        <v>3</v>
      </c>
      <c r="W73" s="911"/>
      <c r="X73" s="911"/>
      <c r="Y73" s="911"/>
      <c r="Z73" s="911"/>
      <c r="AA73" s="911">
        <v>2</v>
      </c>
      <c r="AB73" s="911"/>
      <c r="AC73" s="911"/>
      <c r="AD73" s="911"/>
      <c r="AE73" s="911"/>
      <c r="AF73" s="911">
        <v>2</v>
      </c>
      <c r="AG73" s="911"/>
      <c r="AH73" s="911"/>
      <c r="AI73" s="911"/>
      <c r="AJ73" s="911"/>
      <c r="AK73" s="911" t="s">
        <v>571</v>
      </c>
      <c r="AL73" s="911"/>
      <c r="AM73" s="911"/>
      <c r="AN73" s="911"/>
      <c r="AO73" s="911"/>
      <c r="AP73" s="911" t="s">
        <v>571</v>
      </c>
      <c r="AQ73" s="911"/>
      <c r="AR73" s="911"/>
      <c r="AS73" s="911"/>
      <c r="AT73" s="911"/>
      <c r="AU73" s="911" t="s">
        <v>571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583</v>
      </c>
      <c r="C74" s="954"/>
      <c r="D74" s="954"/>
      <c r="E74" s="954"/>
      <c r="F74" s="954"/>
      <c r="G74" s="954"/>
      <c r="H74" s="954"/>
      <c r="I74" s="954"/>
      <c r="J74" s="954"/>
      <c r="K74" s="954"/>
      <c r="L74" s="954"/>
      <c r="M74" s="954"/>
      <c r="N74" s="954"/>
      <c r="O74" s="954"/>
      <c r="P74" s="955"/>
      <c r="Q74" s="956">
        <v>38</v>
      </c>
      <c r="R74" s="911"/>
      <c r="S74" s="911"/>
      <c r="T74" s="911"/>
      <c r="U74" s="911"/>
      <c r="V74" s="911">
        <v>36</v>
      </c>
      <c r="W74" s="911"/>
      <c r="X74" s="911"/>
      <c r="Y74" s="911"/>
      <c r="Z74" s="911"/>
      <c r="AA74" s="911">
        <v>2</v>
      </c>
      <c r="AB74" s="911"/>
      <c r="AC74" s="911"/>
      <c r="AD74" s="911"/>
      <c r="AE74" s="911"/>
      <c r="AF74" s="911">
        <v>2</v>
      </c>
      <c r="AG74" s="911"/>
      <c r="AH74" s="911"/>
      <c r="AI74" s="911"/>
      <c r="AJ74" s="911"/>
      <c r="AK74" s="911">
        <v>4</v>
      </c>
      <c r="AL74" s="911"/>
      <c r="AM74" s="911"/>
      <c r="AN74" s="911"/>
      <c r="AO74" s="911"/>
      <c r="AP74" s="911" t="s">
        <v>574</v>
      </c>
      <c r="AQ74" s="911"/>
      <c r="AR74" s="911"/>
      <c r="AS74" s="911"/>
      <c r="AT74" s="911"/>
      <c r="AU74" s="911" t="s">
        <v>588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10674</v>
      </c>
      <c r="AG88" s="922"/>
      <c r="AH88" s="922"/>
      <c r="AI88" s="922"/>
      <c r="AJ88" s="922"/>
      <c r="AK88" s="919"/>
      <c r="AL88" s="919"/>
      <c r="AM88" s="919"/>
      <c r="AN88" s="919"/>
      <c r="AO88" s="919"/>
      <c r="AP88" s="922" t="s">
        <v>589</v>
      </c>
      <c r="AQ88" s="922"/>
      <c r="AR88" s="922"/>
      <c r="AS88" s="922"/>
      <c r="AT88" s="922"/>
      <c r="AU88" s="922" t="s">
        <v>574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37</v>
      </c>
      <c r="CS102" s="930"/>
      <c r="CT102" s="930"/>
      <c r="CU102" s="930"/>
      <c r="CV102" s="973"/>
      <c r="CW102" s="972">
        <v>40</v>
      </c>
      <c r="CX102" s="930"/>
      <c r="CY102" s="930"/>
      <c r="CZ102" s="930"/>
      <c r="DA102" s="973"/>
      <c r="DB102" s="972">
        <v>26</v>
      </c>
      <c r="DC102" s="930"/>
      <c r="DD102" s="930"/>
      <c r="DE102" s="930"/>
      <c r="DF102" s="973"/>
      <c r="DG102" s="972" t="s">
        <v>574</v>
      </c>
      <c r="DH102" s="930"/>
      <c r="DI102" s="930"/>
      <c r="DJ102" s="930"/>
      <c r="DK102" s="973"/>
      <c r="DL102" s="972" t="s">
        <v>574</v>
      </c>
      <c r="DM102" s="930"/>
      <c r="DN102" s="930"/>
      <c r="DO102" s="930"/>
      <c r="DP102" s="973"/>
      <c r="DQ102" s="972" t="s">
        <v>574</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303</v>
      </c>
      <c r="AG109" s="975"/>
      <c r="AH109" s="975"/>
      <c r="AI109" s="975"/>
      <c r="AJ109" s="976"/>
      <c r="AK109" s="974" t="s">
        <v>302</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303</v>
      </c>
      <c r="BW109" s="975"/>
      <c r="BX109" s="975"/>
      <c r="BY109" s="975"/>
      <c r="BZ109" s="976"/>
      <c r="CA109" s="974" t="s">
        <v>302</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303</v>
      </c>
      <c r="DM109" s="975"/>
      <c r="DN109" s="975"/>
      <c r="DO109" s="975"/>
      <c r="DP109" s="976"/>
      <c r="DQ109" s="974" t="s">
        <v>302</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340091</v>
      </c>
      <c r="AB110" s="982"/>
      <c r="AC110" s="982"/>
      <c r="AD110" s="982"/>
      <c r="AE110" s="983"/>
      <c r="AF110" s="984">
        <v>349122</v>
      </c>
      <c r="AG110" s="982"/>
      <c r="AH110" s="982"/>
      <c r="AI110" s="982"/>
      <c r="AJ110" s="983"/>
      <c r="AK110" s="984">
        <v>359167</v>
      </c>
      <c r="AL110" s="982"/>
      <c r="AM110" s="982"/>
      <c r="AN110" s="982"/>
      <c r="AO110" s="983"/>
      <c r="AP110" s="985">
        <v>22.5</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3461418</v>
      </c>
      <c r="BR110" s="1017"/>
      <c r="BS110" s="1017"/>
      <c r="BT110" s="1017"/>
      <c r="BU110" s="1017"/>
      <c r="BV110" s="1017">
        <v>3342711</v>
      </c>
      <c r="BW110" s="1017"/>
      <c r="BX110" s="1017"/>
      <c r="BY110" s="1017"/>
      <c r="BZ110" s="1017"/>
      <c r="CA110" s="1017">
        <v>3319321</v>
      </c>
      <c r="CB110" s="1017"/>
      <c r="CC110" s="1017"/>
      <c r="CD110" s="1017"/>
      <c r="CE110" s="1017"/>
      <c r="CF110" s="1031">
        <v>208.3</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127</v>
      </c>
      <c r="DH110" s="1017"/>
      <c r="DI110" s="1017"/>
      <c r="DJ110" s="1017"/>
      <c r="DK110" s="1017"/>
      <c r="DL110" s="1017" t="s">
        <v>127</v>
      </c>
      <c r="DM110" s="1017"/>
      <c r="DN110" s="1017"/>
      <c r="DO110" s="1017"/>
      <c r="DP110" s="1017"/>
      <c r="DQ110" s="1017" t="s">
        <v>127</v>
      </c>
      <c r="DR110" s="1017"/>
      <c r="DS110" s="1017"/>
      <c r="DT110" s="1017"/>
      <c r="DU110" s="1017"/>
      <c r="DV110" s="1018" t="s">
        <v>127</v>
      </c>
      <c r="DW110" s="1018"/>
      <c r="DX110" s="1018"/>
      <c r="DY110" s="1018"/>
      <c r="DZ110" s="1019"/>
    </row>
    <row r="111" spans="1:131" s="246" customFormat="1" ht="26.25" customHeight="1" x14ac:dyDescent="0.15">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127</v>
      </c>
      <c r="AB111" s="1024"/>
      <c r="AC111" s="1024"/>
      <c r="AD111" s="1024"/>
      <c r="AE111" s="1025"/>
      <c r="AF111" s="1026" t="s">
        <v>127</v>
      </c>
      <c r="AG111" s="1024"/>
      <c r="AH111" s="1024"/>
      <c r="AI111" s="1024"/>
      <c r="AJ111" s="1025"/>
      <c r="AK111" s="1026" t="s">
        <v>127</v>
      </c>
      <c r="AL111" s="1024"/>
      <c r="AM111" s="1024"/>
      <c r="AN111" s="1024"/>
      <c r="AO111" s="1025"/>
      <c r="AP111" s="1027" t="s">
        <v>127</v>
      </c>
      <c r="AQ111" s="1028"/>
      <c r="AR111" s="1028"/>
      <c r="AS111" s="1028"/>
      <c r="AT111" s="1029"/>
      <c r="AU111" s="990"/>
      <c r="AV111" s="991"/>
      <c r="AW111" s="991"/>
      <c r="AX111" s="991"/>
      <c r="AY111" s="991"/>
      <c r="AZ111" s="1039" t="s">
        <v>433</v>
      </c>
      <c r="BA111" s="1040"/>
      <c r="BB111" s="1040"/>
      <c r="BC111" s="1040"/>
      <c r="BD111" s="1040"/>
      <c r="BE111" s="1040"/>
      <c r="BF111" s="1040"/>
      <c r="BG111" s="1040"/>
      <c r="BH111" s="1040"/>
      <c r="BI111" s="1040"/>
      <c r="BJ111" s="1040"/>
      <c r="BK111" s="1040"/>
      <c r="BL111" s="1040"/>
      <c r="BM111" s="1040"/>
      <c r="BN111" s="1040"/>
      <c r="BO111" s="1040"/>
      <c r="BP111" s="1041"/>
      <c r="BQ111" s="1009">
        <v>5413</v>
      </c>
      <c r="BR111" s="1010"/>
      <c r="BS111" s="1010"/>
      <c r="BT111" s="1010"/>
      <c r="BU111" s="1010"/>
      <c r="BV111" s="1010">
        <v>1368</v>
      </c>
      <c r="BW111" s="1010"/>
      <c r="BX111" s="1010"/>
      <c r="BY111" s="1010"/>
      <c r="BZ111" s="1010"/>
      <c r="CA111" s="1010">
        <v>1126</v>
      </c>
      <c r="CB111" s="1010"/>
      <c r="CC111" s="1010"/>
      <c r="CD111" s="1010"/>
      <c r="CE111" s="1010"/>
      <c r="CF111" s="1004">
        <v>0.1</v>
      </c>
      <c r="CG111" s="1005"/>
      <c r="CH111" s="1005"/>
      <c r="CI111" s="1005"/>
      <c r="CJ111" s="1005"/>
      <c r="CK111" s="1035"/>
      <c r="CL111" s="1036"/>
      <c r="CM111" s="1006" t="s">
        <v>434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127</v>
      </c>
      <c r="DM111" s="1010"/>
      <c r="DN111" s="1010"/>
      <c r="DO111" s="1010"/>
      <c r="DP111" s="1010"/>
      <c r="DQ111" s="1010" t="s">
        <v>127</v>
      </c>
      <c r="DR111" s="1010"/>
      <c r="DS111" s="1010"/>
      <c r="DT111" s="1010"/>
      <c r="DU111" s="1010"/>
      <c r="DV111" s="1011" t="s">
        <v>127</v>
      </c>
      <c r="DW111" s="1011"/>
      <c r="DX111" s="1011"/>
      <c r="DY111" s="1011"/>
      <c r="DZ111" s="1012"/>
    </row>
    <row r="112" spans="1:131" s="246" customFormat="1" ht="26.25" customHeight="1" x14ac:dyDescent="0.15">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127</v>
      </c>
      <c r="AB112" s="1049"/>
      <c r="AC112" s="1049"/>
      <c r="AD112" s="1049"/>
      <c r="AE112" s="1050"/>
      <c r="AF112" s="1051" t="s">
        <v>127</v>
      </c>
      <c r="AG112" s="1049"/>
      <c r="AH112" s="1049"/>
      <c r="AI112" s="1049"/>
      <c r="AJ112" s="1050"/>
      <c r="AK112" s="1051" t="s">
        <v>127</v>
      </c>
      <c r="AL112" s="1049"/>
      <c r="AM112" s="1049"/>
      <c r="AN112" s="1049"/>
      <c r="AO112" s="1050"/>
      <c r="AP112" s="1052" t="s">
        <v>127</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1157161</v>
      </c>
      <c r="BR112" s="1010"/>
      <c r="BS112" s="1010"/>
      <c r="BT112" s="1010"/>
      <c r="BU112" s="1010"/>
      <c r="BV112" s="1010">
        <v>1025784</v>
      </c>
      <c r="BW112" s="1010"/>
      <c r="BX112" s="1010"/>
      <c r="BY112" s="1010"/>
      <c r="BZ112" s="1010"/>
      <c r="CA112" s="1010">
        <v>850498</v>
      </c>
      <c r="CB112" s="1010"/>
      <c r="CC112" s="1010"/>
      <c r="CD112" s="1010"/>
      <c r="CE112" s="1010"/>
      <c r="CF112" s="1004">
        <v>53.4</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127</v>
      </c>
      <c r="DH112" s="1010"/>
      <c r="DI112" s="1010"/>
      <c r="DJ112" s="1010"/>
      <c r="DK112" s="1010"/>
      <c r="DL112" s="1010" t="s">
        <v>439</v>
      </c>
      <c r="DM112" s="1010"/>
      <c r="DN112" s="1010"/>
      <c r="DO112" s="1010"/>
      <c r="DP112" s="1010"/>
      <c r="DQ112" s="1010" t="s">
        <v>127</v>
      </c>
      <c r="DR112" s="1010"/>
      <c r="DS112" s="1010"/>
      <c r="DT112" s="1010"/>
      <c r="DU112" s="1010"/>
      <c r="DV112" s="1011" t="s">
        <v>127</v>
      </c>
      <c r="DW112" s="1011"/>
      <c r="DX112" s="1011"/>
      <c r="DY112" s="1011"/>
      <c r="DZ112" s="1012"/>
    </row>
    <row r="113" spans="1:130" s="246" customFormat="1" ht="26.25" customHeight="1" x14ac:dyDescent="0.15">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108256</v>
      </c>
      <c r="AB113" s="1024"/>
      <c r="AC113" s="1024"/>
      <c r="AD113" s="1024"/>
      <c r="AE113" s="1025"/>
      <c r="AF113" s="1026">
        <v>90196</v>
      </c>
      <c r="AG113" s="1024"/>
      <c r="AH113" s="1024"/>
      <c r="AI113" s="1024"/>
      <c r="AJ113" s="1025"/>
      <c r="AK113" s="1026">
        <v>103704</v>
      </c>
      <c r="AL113" s="1024"/>
      <c r="AM113" s="1024"/>
      <c r="AN113" s="1024"/>
      <c r="AO113" s="1025"/>
      <c r="AP113" s="1027">
        <v>6.5</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t="s">
        <v>127</v>
      </c>
      <c r="BR113" s="1010"/>
      <c r="BS113" s="1010"/>
      <c r="BT113" s="1010"/>
      <c r="BU113" s="1010"/>
      <c r="BV113" s="1010" t="s">
        <v>127</v>
      </c>
      <c r="BW113" s="1010"/>
      <c r="BX113" s="1010"/>
      <c r="BY113" s="1010"/>
      <c r="BZ113" s="1010"/>
      <c r="CA113" s="1010" t="s">
        <v>127</v>
      </c>
      <c r="CB113" s="1010"/>
      <c r="CC113" s="1010"/>
      <c r="CD113" s="1010"/>
      <c r="CE113" s="1010"/>
      <c r="CF113" s="1004" t="s">
        <v>127</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127</v>
      </c>
      <c r="DH113" s="1049"/>
      <c r="DI113" s="1049"/>
      <c r="DJ113" s="1049"/>
      <c r="DK113" s="1050"/>
      <c r="DL113" s="1051" t="s">
        <v>127</v>
      </c>
      <c r="DM113" s="1049"/>
      <c r="DN113" s="1049"/>
      <c r="DO113" s="1049"/>
      <c r="DP113" s="1050"/>
      <c r="DQ113" s="1051" t="s">
        <v>127</v>
      </c>
      <c r="DR113" s="1049"/>
      <c r="DS113" s="1049"/>
      <c r="DT113" s="1049"/>
      <c r="DU113" s="1050"/>
      <c r="DV113" s="1052" t="s">
        <v>127</v>
      </c>
      <c r="DW113" s="1053"/>
      <c r="DX113" s="1053"/>
      <c r="DY113" s="1053"/>
      <c r="DZ113" s="1054"/>
    </row>
    <row r="114" spans="1:130" s="246" customFormat="1" ht="26.25" customHeight="1" x14ac:dyDescent="0.15">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439</v>
      </c>
      <c r="AB114" s="1049"/>
      <c r="AC114" s="1049"/>
      <c r="AD114" s="1049"/>
      <c r="AE114" s="1050"/>
      <c r="AF114" s="1051" t="s">
        <v>439</v>
      </c>
      <c r="AG114" s="1049"/>
      <c r="AH114" s="1049"/>
      <c r="AI114" s="1049"/>
      <c r="AJ114" s="1050"/>
      <c r="AK114" s="1051" t="s">
        <v>127</v>
      </c>
      <c r="AL114" s="1049"/>
      <c r="AM114" s="1049"/>
      <c r="AN114" s="1049"/>
      <c r="AO114" s="1050"/>
      <c r="AP114" s="1052" t="s">
        <v>127</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367900</v>
      </c>
      <c r="BR114" s="1010"/>
      <c r="BS114" s="1010"/>
      <c r="BT114" s="1010"/>
      <c r="BU114" s="1010"/>
      <c r="BV114" s="1010">
        <v>320704</v>
      </c>
      <c r="BW114" s="1010"/>
      <c r="BX114" s="1010"/>
      <c r="BY114" s="1010"/>
      <c r="BZ114" s="1010"/>
      <c r="CA114" s="1010">
        <v>341469</v>
      </c>
      <c r="CB114" s="1010"/>
      <c r="CC114" s="1010"/>
      <c r="CD114" s="1010"/>
      <c r="CE114" s="1010"/>
      <c r="CF114" s="1004">
        <v>21.4</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127</v>
      </c>
      <c r="DH114" s="1049"/>
      <c r="DI114" s="1049"/>
      <c r="DJ114" s="1049"/>
      <c r="DK114" s="1050"/>
      <c r="DL114" s="1051" t="s">
        <v>127</v>
      </c>
      <c r="DM114" s="1049"/>
      <c r="DN114" s="1049"/>
      <c r="DO114" s="1049"/>
      <c r="DP114" s="1050"/>
      <c r="DQ114" s="1051" t="s">
        <v>127</v>
      </c>
      <c r="DR114" s="1049"/>
      <c r="DS114" s="1049"/>
      <c r="DT114" s="1049"/>
      <c r="DU114" s="1050"/>
      <c r="DV114" s="1052" t="s">
        <v>127</v>
      </c>
      <c r="DW114" s="1053"/>
      <c r="DX114" s="1053"/>
      <c r="DY114" s="1053"/>
      <c r="DZ114" s="1054"/>
    </row>
    <row r="115" spans="1:130" s="246" customFormat="1" ht="26.25" customHeight="1" x14ac:dyDescent="0.15">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9325</v>
      </c>
      <c r="AB115" s="1024"/>
      <c r="AC115" s="1024"/>
      <c r="AD115" s="1024"/>
      <c r="AE115" s="1025"/>
      <c r="AF115" s="1026">
        <v>4667</v>
      </c>
      <c r="AG115" s="1024"/>
      <c r="AH115" s="1024"/>
      <c r="AI115" s="1024"/>
      <c r="AJ115" s="1025"/>
      <c r="AK115" s="1026">
        <v>856</v>
      </c>
      <c r="AL115" s="1024"/>
      <c r="AM115" s="1024"/>
      <c r="AN115" s="1024"/>
      <c r="AO115" s="1025"/>
      <c r="AP115" s="1027">
        <v>0.1</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127</v>
      </c>
      <c r="BR115" s="1010"/>
      <c r="BS115" s="1010"/>
      <c r="BT115" s="1010"/>
      <c r="BU115" s="1010"/>
      <c r="BV115" s="1010" t="s">
        <v>127</v>
      </c>
      <c r="BW115" s="1010"/>
      <c r="BX115" s="1010"/>
      <c r="BY115" s="1010"/>
      <c r="BZ115" s="1010"/>
      <c r="CA115" s="1010" t="s">
        <v>127</v>
      </c>
      <c r="CB115" s="1010"/>
      <c r="CC115" s="1010"/>
      <c r="CD115" s="1010"/>
      <c r="CE115" s="1010"/>
      <c r="CF115" s="1004" t="s">
        <v>127</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449</v>
      </c>
      <c r="DH115" s="1049"/>
      <c r="DI115" s="1049"/>
      <c r="DJ115" s="1049"/>
      <c r="DK115" s="1050"/>
      <c r="DL115" s="1051" t="s">
        <v>127</v>
      </c>
      <c r="DM115" s="1049"/>
      <c r="DN115" s="1049"/>
      <c r="DO115" s="1049"/>
      <c r="DP115" s="1050"/>
      <c r="DQ115" s="1051" t="s">
        <v>439</v>
      </c>
      <c r="DR115" s="1049"/>
      <c r="DS115" s="1049"/>
      <c r="DT115" s="1049"/>
      <c r="DU115" s="1050"/>
      <c r="DV115" s="1052" t="s">
        <v>127</v>
      </c>
      <c r="DW115" s="1053"/>
      <c r="DX115" s="1053"/>
      <c r="DY115" s="1053"/>
      <c r="DZ115" s="1054"/>
    </row>
    <row r="116" spans="1:130" s="246" customFormat="1" ht="26.25" customHeight="1" x14ac:dyDescent="0.15">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127</v>
      </c>
      <c r="AB116" s="1049"/>
      <c r="AC116" s="1049"/>
      <c r="AD116" s="1049"/>
      <c r="AE116" s="1050"/>
      <c r="AF116" s="1051" t="s">
        <v>127</v>
      </c>
      <c r="AG116" s="1049"/>
      <c r="AH116" s="1049"/>
      <c r="AI116" s="1049"/>
      <c r="AJ116" s="1050"/>
      <c r="AK116" s="1051" t="s">
        <v>127</v>
      </c>
      <c r="AL116" s="1049"/>
      <c r="AM116" s="1049"/>
      <c r="AN116" s="1049"/>
      <c r="AO116" s="1050"/>
      <c r="AP116" s="1052" t="s">
        <v>127</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127</v>
      </c>
      <c r="BW116" s="1010"/>
      <c r="BX116" s="1010"/>
      <c r="BY116" s="1010"/>
      <c r="BZ116" s="1010"/>
      <c r="CA116" s="1010" t="s">
        <v>127</v>
      </c>
      <c r="CB116" s="1010"/>
      <c r="CC116" s="1010"/>
      <c r="CD116" s="1010"/>
      <c r="CE116" s="1010"/>
      <c r="CF116" s="1004" t="s">
        <v>127</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127</v>
      </c>
      <c r="DH116" s="1049"/>
      <c r="DI116" s="1049"/>
      <c r="DJ116" s="1049"/>
      <c r="DK116" s="1050"/>
      <c r="DL116" s="1051" t="s">
        <v>439</v>
      </c>
      <c r="DM116" s="1049"/>
      <c r="DN116" s="1049"/>
      <c r="DO116" s="1049"/>
      <c r="DP116" s="1050"/>
      <c r="DQ116" s="1051" t="s">
        <v>127</v>
      </c>
      <c r="DR116" s="1049"/>
      <c r="DS116" s="1049"/>
      <c r="DT116" s="1049"/>
      <c r="DU116" s="1050"/>
      <c r="DV116" s="1052" t="s">
        <v>127</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457672</v>
      </c>
      <c r="AB117" s="1067"/>
      <c r="AC117" s="1067"/>
      <c r="AD117" s="1067"/>
      <c r="AE117" s="1068"/>
      <c r="AF117" s="1069">
        <v>443985</v>
      </c>
      <c r="AG117" s="1067"/>
      <c r="AH117" s="1067"/>
      <c r="AI117" s="1067"/>
      <c r="AJ117" s="1068"/>
      <c r="AK117" s="1069">
        <v>463727</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127</v>
      </c>
      <c r="BW117" s="1010"/>
      <c r="BX117" s="1010"/>
      <c r="BY117" s="1010"/>
      <c r="BZ117" s="1010"/>
      <c r="CA117" s="1010" t="s">
        <v>127</v>
      </c>
      <c r="CB117" s="1010"/>
      <c r="CC117" s="1010"/>
      <c r="CD117" s="1010"/>
      <c r="CE117" s="1010"/>
      <c r="CF117" s="1004" t="s">
        <v>127</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127</v>
      </c>
      <c r="DH117" s="1049"/>
      <c r="DI117" s="1049"/>
      <c r="DJ117" s="1049"/>
      <c r="DK117" s="1050"/>
      <c r="DL117" s="1051" t="s">
        <v>127</v>
      </c>
      <c r="DM117" s="1049"/>
      <c r="DN117" s="1049"/>
      <c r="DO117" s="1049"/>
      <c r="DP117" s="1050"/>
      <c r="DQ117" s="1051" t="s">
        <v>127</v>
      </c>
      <c r="DR117" s="1049"/>
      <c r="DS117" s="1049"/>
      <c r="DT117" s="1049"/>
      <c r="DU117" s="1050"/>
      <c r="DV117" s="1052" t="s">
        <v>127</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303</v>
      </c>
      <c r="AG118" s="975"/>
      <c r="AH118" s="975"/>
      <c r="AI118" s="975"/>
      <c r="AJ118" s="976"/>
      <c r="AK118" s="974" t="s">
        <v>302</v>
      </c>
      <c r="AL118" s="975"/>
      <c r="AM118" s="975"/>
      <c r="AN118" s="975"/>
      <c r="AO118" s="976"/>
      <c r="AP118" s="1061" t="s">
        <v>426</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449</v>
      </c>
      <c r="BW118" s="1088"/>
      <c r="BX118" s="1088"/>
      <c r="BY118" s="1088"/>
      <c r="BZ118" s="1088"/>
      <c r="CA118" s="1088" t="s">
        <v>439</v>
      </c>
      <c r="CB118" s="1088"/>
      <c r="CC118" s="1088"/>
      <c r="CD118" s="1088"/>
      <c r="CE118" s="1088"/>
      <c r="CF118" s="1004" t="s">
        <v>127</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449</v>
      </c>
      <c r="DH118" s="1049"/>
      <c r="DI118" s="1049"/>
      <c r="DJ118" s="1049"/>
      <c r="DK118" s="1050"/>
      <c r="DL118" s="1051" t="s">
        <v>127</v>
      </c>
      <c r="DM118" s="1049"/>
      <c r="DN118" s="1049"/>
      <c r="DO118" s="1049"/>
      <c r="DP118" s="1050"/>
      <c r="DQ118" s="1051" t="s">
        <v>127</v>
      </c>
      <c r="DR118" s="1049"/>
      <c r="DS118" s="1049"/>
      <c r="DT118" s="1049"/>
      <c r="DU118" s="1050"/>
      <c r="DV118" s="1052" t="s">
        <v>127</v>
      </c>
      <c r="DW118" s="1053"/>
      <c r="DX118" s="1053"/>
      <c r="DY118" s="1053"/>
      <c r="DZ118" s="1054"/>
    </row>
    <row r="119" spans="1:130" s="246"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458</v>
      </c>
      <c r="BP119" s="1096"/>
      <c r="BQ119" s="1087">
        <v>4991892</v>
      </c>
      <c r="BR119" s="1088"/>
      <c r="BS119" s="1088"/>
      <c r="BT119" s="1088"/>
      <c r="BU119" s="1088"/>
      <c r="BV119" s="1088">
        <v>4690567</v>
      </c>
      <c r="BW119" s="1088"/>
      <c r="BX119" s="1088"/>
      <c r="BY119" s="1088"/>
      <c r="BZ119" s="1088"/>
      <c r="CA119" s="1088">
        <v>4512414</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5413</v>
      </c>
      <c r="DH119" s="1074"/>
      <c r="DI119" s="1074"/>
      <c r="DJ119" s="1074"/>
      <c r="DK119" s="1075"/>
      <c r="DL119" s="1073">
        <v>1368</v>
      </c>
      <c r="DM119" s="1074"/>
      <c r="DN119" s="1074"/>
      <c r="DO119" s="1074"/>
      <c r="DP119" s="1075"/>
      <c r="DQ119" s="1073">
        <v>1126</v>
      </c>
      <c r="DR119" s="1074"/>
      <c r="DS119" s="1074"/>
      <c r="DT119" s="1074"/>
      <c r="DU119" s="1075"/>
      <c r="DV119" s="1076">
        <v>0.1</v>
      </c>
      <c r="DW119" s="1077"/>
      <c r="DX119" s="1077"/>
      <c r="DY119" s="1077"/>
      <c r="DZ119" s="1078"/>
    </row>
    <row r="120" spans="1:130" s="246" customFormat="1" ht="26.25" customHeight="1" x14ac:dyDescent="0.15">
      <c r="A120" s="1149"/>
      <c r="B120" s="1036"/>
      <c r="C120" s="1006" t="s">
        <v>434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127</v>
      </c>
      <c r="AG120" s="1049"/>
      <c r="AH120" s="1049"/>
      <c r="AI120" s="1049"/>
      <c r="AJ120" s="1050"/>
      <c r="AK120" s="1051" t="s">
        <v>449</v>
      </c>
      <c r="AL120" s="1049"/>
      <c r="AM120" s="1049"/>
      <c r="AN120" s="1049"/>
      <c r="AO120" s="1050"/>
      <c r="AP120" s="1052" t="s">
        <v>127</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2441613</v>
      </c>
      <c r="BR120" s="1017"/>
      <c r="BS120" s="1017"/>
      <c r="BT120" s="1017"/>
      <c r="BU120" s="1017"/>
      <c r="BV120" s="1017">
        <v>2947657</v>
      </c>
      <c r="BW120" s="1017"/>
      <c r="BX120" s="1017"/>
      <c r="BY120" s="1017"/>
      <c r="BZ120" s="1017"/>
      <c r="CA120" s="1017">
        <v>2988500</v>
      </c>
      <c r="CB120" s="1017"/>
      <c r="CC120" s="1017"/>
      <c r="CD120" s="1017"/>
      <c r="CE120" s="1017"/>
      <c r="CF120" s="1031">
        <v>187.6</v>
      </c>
      <c r="CG120" s="1032"/>
      <c r="CH120" s="1032"/>
      <c r="CI120" s="1032"/>
      <c r="CJ120" s="1032"/>
      <c r="CK120" s="1097" t="s">
        <v>462</v>
      </c>
      <c r="CL120" s="1098"/>
      <c r="CM120" s="1098"/>
      <c r="CN120" s="1098"/>
      <c r="CO120" s="1099"/>
      <c r="CP120" s="1105" t="s">
        <v>404</v>
      </c>
      <c r="CQ120" s="1106"/>
      <c r="CR120" s="1106"/>
      <c r="CS120" s="1106"/>
      <c r="CT120" s="1106"/>
      <c r="CU120" s="1106"/>
      <c r="CV120" s="1106"/>
      <c r="CW120" s="1106"/>
      <c r="CX120" s="1106"/>
      <c r="CY120" s="1106"/>
      <c r="CZ120" s="1106"/>
      <c r="DA120" s="1106"/>
      <c r="DB120" s="1106"/>
      <c r="DC120" s="1106"/>
      <c r="DD120" s="1106"/>
      <c r="DE120" s="1106"/>
      <c r="DF120" s="1107"/>
      <c r="DG120" s="1016">
        <v>941530</v>
      </c>
      <c r="DH120" s="1017"/>
      <c r="DI120" s="1017"/>
      <c r="DJ120" s="1017"/>
      <c r="DK120" s="1017"/>
      <c r="DL120" s="1017">
        <v>839583</v>
      </c>
      <c r="DM120" s="1017"/>
      <c r="DN120" s="1017"/>
      <c r="DO120" s="1017"/>
      <c r="DP120" s="1017"/>
      <c r="DQ120" s="1017">
        <v>738556</v>
      </c>
      <c r="DR120" s="1017"/>
      <c r="DS120" s="1017"/>
      <c r="DT120" s="1017"/>
      <c r="DU120" s="1017"/>
      <c r="DV120" s="1018">
        <v>46.4</v>
      </c>
      <c r="DW120" s="1018"/>
      <c r="DX120" s="1018"/>
      <c r="DY120" s="1018"/>
      <c r="DZ120" s="1019"/>
    </row>
    <row r="121" spans="1:130" s="246" customFormat="1" ht="26.25" customHeight="1" x14ac:dyDescent="0.15">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127</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v>155796</v>
      </c>
      <c r="BR121" s="1010"/>
      <c r="BS121" s="1010"/>
      <c r="BT121" s="1010"/>
      <c r="BU121" s="1010"/>
      <c r="BV121" s="1010">
        <v>162948</v>
      </c>
      <c r="BW121" s="1010"/>
      <c r="BX121" s="1010"/>
      <c r="BY121" s="1010"/>
      <c r="BZ121" s="1010"/>
      <c r="CA121" s="1010">
        <v>166224</v>
      </c>
      <c r="CB121" s="1010"/>
      <c r="CC121" s="1010"/>
      <c r="CD121" s="1010"/>
      <c r="CE121" s="1010"/>
      <c r="CF121" s="1004">
        <v>10.4</v>
      </c>
      <c r="CG121" s="1005"/>
      <c r="CH121" s="1005"/>
      <c r="CI121" s="1005"/>
      <c r="CJ121" s="1005"/>
      <c r="CK121" s="1100"/>
      <c r="CL121" s="1101"/>
      <c r="CM121" s="1101"/>
      <c r="CN121" s="1101"/>
      <c r="CO121" s="1102"/>
      <c r="CP121" s="1110" t="s">
        <v>465</v>
      </c>
      <c r="CQ121" s="1111"/>
      <c r="CR121" s="1111"/>
      <c r="CS121" s="1111"/>
      <c r="CT121" s="1111"/>
      <c r="CU121" s="1111"/>
      <c r="CV121" s="1111"/>
      <c r="CW121" s="1111"/>
      <c r="CX121" s="1111"/>
      <c r="CY121" s="1111"/>
      <c r="CZ121" s="1111"/>
      <c r="DA121" s="1111"/>
      <c r="DB121" s="1111"/>
      <c r="DC121" s="1111"/>
      <c r="DD121" s="1111"/>
      <c r="DE121" s="1111"/>
      <c r="DF121" s="1112"/>
      <c r="DG121" s="1009">
        <v>148306</v>
      </c>
      <c r="DH121" s="1010"/>
      <c r="DI121" s="1010"/>
      <c r="DJ121" s="1010"/>
      <c r="DK121" s="1010"/>
      <c r="DL121" s="1010">
        <v>123296</v>
      </c>
      <c r="DM121" s="1010"/>
      <c r="DN121" s="1010"/>
      <c r="DO121" s="1010"/>
      <c r="DP121" s="1010"/>
      <c r="DQ121" s="1010">
        <v>111942</v>
      </c>
      <c r="DR121" s="1010"/>
      <c r="DS121" s="1010"/>
      <c r="DT121" s="1010"/>
      <c r="DU121" s="1010"/>
      <c r="DV121" s="1011">
        <v>7</v>
      </c>
      <c r="DW121" s="1011"/>
      <c r="DX121" s="1011"/>
      <c r="DY121" s="1011"/>
      <c r="DZ121" s="1012"/>
    </row>
    <row r="122" spans="1:130" s="246" customFormat="1" ht="26.25" customHeight="1" x14ac:dyDescent="0.15">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449</v>
      </c>
      <c r="AG122" s="1049"/>
      <c r="AH122" s="1049"/>
      <c r="AI122" s="1049"/>
      <c r="AJ122" s="1050"/>
      <c r="AK122" s="1051" t="s">
        <v>127</v>
      </c>
      <c r="AL122" s="1049"/>
      <c r="AM122" s="1049"/>
      <c r="AN122" s="1049"/>
      <c r="AO122" s="1050"/>
      <c r="AP122" s="1052" t="s">
        <v>127</v>
      </c>
      <c r="AQ122" s="1053"/>
      <c r="AR122" s="1053"/>
      <c r="AS122" s="1053"/>
      <c r="AT122" s="1054"/>
      <c r="AU122" s="1082"/>
      <c r="AV122" s="1083"/>
      <c r="AW122" s="1083"/>
      <c r="AX122" s="1083"/>
      <c r="AY122" s="1084"/>
      <c r="AZ122" s="1064" t="s">
        <v>466</v>
      </c>
      <c r="BA122" s="1055"/>
      <c r="BB122" s="1055"/>
      <c r="BC122" s="1055"/>
      <c r="BD122" s="1055"/>
      <c r="BE122" s="1055"/>
      <c r="BF122" s="1055"/>
      <c r="BG122" s="1055"/>
      <c r="BH122" s="1055"/>
      <c r="BI122" s="1055"/>
      <c r="BJ122" s="1055"/>
      <c r="BK122" s="1055"/>
      <c r="BL122" s="1055"/>
      <c r="BM122" s="1055"/>
      <c r="BN122" s="1055"/>
      <c r="BO122" s="1055"/>
      <c r="BP122" s="1056"/>
      <c r="BQ122" s="1087">
        <v>3144858</v>
      </c>
      <c r="BR122" s="1088"/>
      <c r="BS122" s="1088"/>
      <c r="BT122" s="1088"/>
      <c r="BU122" s="1088"/>
      <c r="BV122" s="1088">
        <v>3161591</v>
      </c>
      <c r="BW122" s="1088"/>
      <c r="BX122" s="1088"/>
      <c r="BY122" s="1088"/>
      <c r="BZ122" s="1088"/>
      <c r="CA122" s="1088">
        <v>2948494</v>
      </c>
      <c r="CB122" s="1088"/>
      <c r="CC122" s="1088"/>
      <c r="CD122" s="1088"/>
      <c r="CE122" s="1088"/>
      <c r="CF122" s="1108">
        <v>185</v>
      </c>
      <c r="CG122" s="1109"/>
      <c r="CH122" s="1109"/>
      <c r="CI122" s="1109"/>
      <c r="CJ122" s="1109"/>
      <c r="CK122" s="1100"/>
      <c r="CL122" s="1101"/>
      <c r="CM122" s="1101"/>
      <c r="CN122" s="1101"/>
      <c r="CO122" s="1102"/>
      <c r="CP122" s="1110" t="s">
        <v>467</v>
      </c>
      <c r="CQ122" s="1111"/>
      <c r="CR122" s="1111"/>
      <c r="CS122" s="1111"/>
      <c r="CT122" s="1111"/>
      <c r="CU122" s="1111"/>
      <c r="CV122" s="1111"/>
      <c r="CW122" s="1111"/>
      <c r="CX122" s="1111"/>
      <c r="CY122" s="1111"/>
      <c r="CZ122" s="1111"/>
      <c r="DA122" s="1111"/>
      <c r="DB122" s="1111"/>
      <c r="DC122" s="1111"/>
      <c r="DD122" s="1111"/>
      <c r="DE122" s="1111"/>
      <c r="DF122" s="1112"/>
      <c r="DG122" s="1009" t="s">
        <v>127</v>
      </c>
      <c r="DH122" s="1010"/>
      <c r="DI122" s="1010"/>
      <c r="DJ122" s="1010"/>
      <c r="DK122" s="1010"/>
      <c r="DL122" s="1010" t="s">
        <v>127</v>
      </c>
      <c r="DM122" s="1010"/>
      <c r="DN122" s="1010"/>
      <c r="DO122" s="1010"/>
      <c r="DP122" s="1010"/>
      <c r="DQ122" s="1010" t="s">
        <v>127</v>
      </c>
      <c r="DR122" s="1010"/>
      <c r="DS122" s="1010"/>
      <c r="DT122" s="1010"/>
      <c r="DU122" s="1010"/>
      <c r="DV122" s="1011" t="s">
        <v>449</v>
      </c>
      <c r="DW122" s="1011"/>
      <c r="DX122" s="1011"/>
      <c r="DY122" s="1011"/>
      <c r="DZ122" s="1012"/>
    </row>
    <row r="123" spans="1:130" s="246" customFormat="1" ht="26.25" customHeight="1" x14ac:dyDescent="0.15">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127</v>
      </c>
      <c r="AB123" s="1049"/>
      <c r="AC123" s="1049"/>
      <c r="AD123" s="1049"/>
      <c r="AE123" s="1050"/>
      <c r="AF123" s="1051" t="s">
        <v>127</v>
      </c>
      <c r="AG123" s="1049"/>
      <c r="AH123" s="1049"/>
      <c r="AI123" s="1049"/>
      <c r="AJ123" s="1050"/>
      <c r="AK123" s="1051" t="s">
        <v>127</v>
      </c>
      <c r="AL123" s="1049"/>
      <c r="AM123" s="1049"/>
      <c r="AN123" s="1049"/>
      <c r="AO123" s="1050"/>
      <c r="AP123" s="1052" t="s">
        <v>127</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468</v>
      </c>
      <c r="BP123" s="1096"/>
      <c r="BQ123" s="1155">
        <v>5742267</v>
      </c>
      <c r="BR123" s="1156"/>
      <c r="BS123" s="1156"/>
      <c r="BT123" s="1156"/>
      <c r="BU123" s="1156"/>
      <c r="BV123" s="1156">
        <v>6272196</v>
      </c>
      <c r="BW123" s="1156"/>
      <c r="BX123" s="1156"/>
      <c r="BY123" s="1156"/>
      <c r="BZ123" s="1156"/>
      <c r="CA123" s="1156">
        <v>6103218</v>
      </c>
      <c r="CB123" s="1156"/>
      <c r="CC123" s="1156"/>
      <c r="CD123" s="1156"/>
      <c r="CE123" s="1156"/>
      <c r="CF123" s="1089"/>
      <c r="CG123" s="1090"/>
      <c r="CH123" s="1090"/>
      <c r="CI123" s="1090"/>
      <c r="CJ123" s="1091"/>
      <c r="CK123" s="1100"/>
      <c r="CL123" s="1101"/>
      <c r="CM123" s="1101"/>
      <c r="CN123" s="1101"/>
      <c r="CO123" s="1102"/>
      <c r="CP123" s="1110" t="s">
        <v>469</v>
      </c>
      <c r="CQ123" s="1111"/>
      <c r="CR123" s="1111"/>
      <c r="CS123" s="1111"/>
      <c r="CT123" s="1111"/>
      <c r="CU123" s="1111"/>
      <c r="CV123" s="1111"/>
      <c r="CW123" s="1111"/>
      <c r="CX123" s="1111"/>
      <c r="CY123" s="1111"/>
      <c r="CZ123" s="1111"/>
      <c r="DA123" s="1111"/>
      <c r="DB123" s="1111"/>
      <c r="DC123" s="1111"/>
      <c r="DD123" s="1111"/>
      <c r="DE123" s="1111"/>
      <c r="DF123" s="1112"/>
      <c r="DG123" s="1048">
        <v>67325</v>
      </c>
      <c r="DH123" s="1049"/>
      <c r="DI123" s="1049"/>
      <c r="DJ123" s="1049"/>
      <c r="DK123" s="1050"/>
      <c r="DL123" s="1051">
        <v>62905</v>
      </c>
      <c r="DM123" s="1049"/>
      <c r="DN123" s="1049"/>
      <c r="DO123" s="1049"/>
      <c r="DP123" s="1050"/>
      <c r="DQ123" s="1051" t="s">
        <v>127</v>
      </c>
      <c r="DR123" s="1049"/>
      <c r="DS123" s="1049"/>
      <c r="DT123" s="1049"/>
      <c r="DU123" s="1050"/>
      <c r="DV123" s="1052" t="s">
        <v>127</v>
      </c>
      <c r="DW123" s="1053"/>
      <c r="DX123" s="1053"/>
      <c r="DY123" s="1053"/>
      <c r="DZ123" s="1054"/>
    </row>
    <row r="124" spans="1:130" s="246" customFormat="1" ht="26.25" customHeight="1" thickBot="1" x14ac:dyDescent="0.2">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439</v>
      </c>
      <c r="AB124" s="1049"/>
      <c r="AC124" s="1049"/>
      <c r="AD124" s="1049"/>
      <c r="AE124" s="1050"/>
      <c r="AF124" s="1051" t="s">
        <v>449</v>
      </c>
      <c r="AG124" s="1049"/>
      <c r="AH124" s="1049"/>
      <c r="AI124" s="1049"/>
      <c r="AJ124" s="1050"/>
      <c r="AK124" s="1051" t="s">
        <v>449</v>
      </c>
      <c r="AL124" s="1049"/>
      <c r="AM124" s="1049"/>
      <c r="AN124" s="1049"/>
      <c r="AO124" s="1050"/>
      <c r="AP124" s="1052" t="s">
        <v>127</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127</v>
      </c>
      <c r="BR124" s="1118"/>
      <c r="BS124" s="1118"/>
      <c r="BT124" s="1118"/>
      <c r="BU124" s="1118"/>
      <c r="BV124" s="1118" t="s">
        <v>127</v>
      </c>
      <c r="BW124" s="1118"/>
      <c r="BX124" s="1118"/>
      <c r="BY124" s="1118"/>
      <c r="BZ124" s="1118"/>
      <c r="CA124" s="1118" t="s">
        <v>449</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127</v>
      </c>
      <c r="DM124" s="1074"/>
      <c r="DN124" s="1074"/>
      <c r="DO124" s="1074"/>
      <c r="DP124" s="1075"/>
      <c r="DQ124" s="1073" t="s">
        <v>127</v>
      </c>
      <c r="DR124" s="1074"/>
      <c r="DS124" s="1074"/>
      <c r="DT124" s="1074"/>
      <c r="DU124" s="1075"/>
      <c r="DV124" s="1076" t="s">
        <v>127</v>
      </c>
      <c r="DW124" s="1077"/>
      <c r="DX124" s="1077"/>
      <c r="DY124" s="1077"/>
      <c r="DZ124" s="1078"/>
    </row>
    <row r="125" spans="1:130" s="246" customFormat="1" ht="26.25" customHeight="1" x14ac:dyDescent="0.15">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439</v>
      </c>
      <c r="AG125" s="1049"/>
      <c r="AH125" s="1049"/>
      <c r="AI125" s="1049"/>
      <c r="AJ125" s="1050"/>
      <c r="AK125" s="1051" t="s">
        <v>127</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127</v>
      </c>
      <c r="DM125" s="1017"/>
      <c r="DN125" s="1017"/>
      <c r="DO125" s="1017"/>
      <c r="DP125" s="1017"/>
      <c r="DQ125" s="1017" t="s">
        <v>127</v>
      </c>
      <c r="DR125" s="1017"/>
      <c r="DS125" s="1017"/>
      <c r="DT125" s="1017"/>
      <c r="DU125" s="1017"/>
      <c r="DV125" s="1018" t="s">
        <v>127</v>
      </c>
      <c r="DW125" s="1018"/>
      <c r="DX125" s="1018"/>
      <c r="DY125" s="1018"/>
      <c r="DZ125" s="1019"/>
    </row>
    <row r="126" spans="1:130" s="246" customFormat="1" ht="26.25" customHeight="1" thickBot="1" x14ac:dyDescent="0.2">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127</v>
      </c>
      <c r="AB126" s="1049"/>
      <c r="AC126" s="1049"/>
      <c r="AD126" s="1049"/>
      <c r="AE126" s="1050"/>
      <c r="AF126" s="1051" t="s">
        <v>449</v>
      </c>
      <c r="AG126" s="1049"/>
      <c r="AH126" s="1049"/>
      <c r="AI126" s="1049"/>
      <c r="AJ126" s="1050"/>
      <c r="AK126" s="1051" t="s">
        <v>127</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449</v>
      </c>
      <c r="DH126" s="1010"/>
      <c r="DI126" s="1010"/>
      <c r="DJ126" s="1010"/>
      <c r="DK126" s="1010"/>
      <c r="DL126" s="1010" t="s">
        <v>127</v>
      </c>
      <c r="DM126" s="1010"/>
      <c r="DN126" s="1010"/>
      <c r="DO126" s="1010"/>
      <c r="DP126" s="1010"/>
      <c r="DQ126" s="1010" t="s">
        <v>127</v>
      </c>
      <c r="DR126" s="1010"/>
      <c r="DS126" s="1010"/>
      <c r="DT126" s="1010"/>
      <c r="DU126" s="1010"/>
      <c r="DV126" s="1011" t="s">
        <v>127</v>
      </c>
      <c r="DW126" s="1011"/>
      <c r="DX126" s="1011"/>
      <c r="DY126" s="1011"/>
      <c r="DZ126" s="1012"/>
    </row>
    <row r="127" spans="1:130" s="246" customFormat="1" ht="26.25" customHeight="1" x14ac:dyDescent="0.15">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9325</v>
      </c>
      <c r="AB127" s="1049"/>
      <c r="AC127" s="1049"/>
      <c r="AD127" s="1049"/>
      <c r="AE127" s="1050"/>
      <c r="AF127" s="1051">
        <v>4667</v>
      </c>
      <c r="AG127" s="1049"/>
      <c r="AH127" s="1049"/>
      <c r="AI127" s="1049"/>
      <c r="AJ127" s="1050"/>
      <c r="AK127" s="1051">
        <v>856</v>
      </c>
      <c r="AL127" s="1049"/>
      <c r="AM127" s="1049"/>
      <c r="AN127" s="1049"/>
      <c r="AO127" s="1050"/>
      <c r="AP127" s="1052">
        <v>0.1</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449</v>
      </c>
      <c r="DM127" s="1010"/>
      <c r="DN127" s="1010"/>
      <c r="DO127" s="1010"/>
      <c r="DP127" s="1010"/>
      <c r="DQ127" s="1010" t="s">
        <v>127</v>
      </c>
      <c r="DR127" s="1010"/>
      <c r="DS127" s="1010"/>
      <c r="DT127" s="1010"/>
      <c r="DU127" s="1010"/>
      <c r="DV127" s="1011" t="s">
        <v>127</v>
      </c>
      <c r="DW127" s="1011"/>
      <c r="DX127" s="1011"/>
      <c r="DY127" s="1011"/>
      <c r="DZ127" s="1012"/>
    </row>
    <row r="128" spans="1:130" s="246" customFormat="1" ht="26.25" customHeight="1" thickBot="1" x14ac:dyDescent="0.2">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v>18926</v>
      </c>
      <c r="AB128" s="1138"/>
      <c r="AC128" s="1138"/>
      <c r="AD128" s="1138"/>
      <c r="AE128" s="1139"/>
      <c r="AF128" s="1140">
        <v>16836</v>
      </c>
      <c r="AG128" s="1138"/>
      <c r="AH128" s="1138"/>
      <c r="AI128" s="1138"/>
      <c r="AJ128" s="1139"/>
      <c r="AK128" s="1140">
        <v>19980</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127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127</v>
      </c>
      <c r="DH128" s="1130"/>
      <c r="DI128" s="1130"/>
      <c r="DJ128" s="1130"/>
      <c r="DK128" s="1130"/>
      <c r="DL128" s="1130" t="s">
        <v>127</v>
      </c>
      <c r="DM128" s="1130"/>
      <c r="DN128" s="1130"/>
      <c r="DO128" s="1130"/>
      <c r="DP128" s="1130"/>
      <c r="DQ128" s="1130" t="s">
        <v>127</v>
      </c>
      <c r="DR128" s="1130"/>
      <c r="DS128" s="1130"/>
      <c r="DT128" s="1130"/>
      <c r="DU128" s="1130"/>
      <c r="DV128" s="1131" t="s">
        <v>127</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1917393</v>
      </c>
      <c r="AB129" s="1049"/>
      <c r="AC129" s="1049"/>
      <c r="AD129" s="1049"/>
      <c r="AE129" s="1050"/>
      <c r="AF129" s="1051">
        <v>1971051</v>
      </c>
      <c r="AG129" s="1049"/>
      <c r="AH129" s="1049"/>
      <c r="AI129" s="1049"/>
      <c r="AJ129" s="1050"/>
      <c r="AK129" s="1051">
        <v>1955293</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127</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488</v>
      </c>
      <c r="X130" s="1164"/>
      <c r="Y130" s="1164"/>
      <c r="Z130" s="1165"/>
      <c r="AA130" s="1048">
        <v>350703</v>
      </c>
      <c r="AB130" s="1049"/>
      <c r="AC130" s="1049"/>
      <c r="AD130" s="1049"/>
      <c r="AE130" s="1050"/>
      <c r="AF130" s="1051">
        <v>354857</v>
      </c>
      <c r="AG130" s="1049"/>
      <c r="AH130" s="1049"/>
      <c r="AI130" s="1049"/>
      <c r="AJ130" s="1050"/>
      <c r="AK130" s="1051">
        <v>361900</v>
      </c>
      <c r="AL130" s="1049"/>
      <c r="AM130" s="1049"/>
      <c r="AN130" s="1049"/>
      <c r="AO130" s="1050"/>
      <c r="AP130" s="1166"/>
      <c r="AQ130" s="1167"/>
      <c r="AR130" s="1167"/>
      <c r="AS130" s="1167"/>
      <c r="AT130" s="1168"/>
      <c r="AU130" s="284"/>
      <c r="AV130" s="284"/>
      <c r="AW130" s="284"/>
      <c r="AX130" s="1157" t="s">
        <v>489</v>
      </c>
      <c r="AY130" s="1040"/>
      <c r="AZ130" s="1040"/>
      <c r="BA130" s="1040"/>
      <c r="BB130" s="1040"/>
      <c r="BC130" s="1040"/>
      <c r="BD130" s="1040"/>
      <c r="BE130" s="1041"/>
      <c r="BF130" s="1194">
        <v>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490</v>
      </c>
      <c r="X131" s="1202"/>
      <c r="Y131" s="1202"/>
      <c r="Z131" s="1203"/>
      <c r="AA131" s="1095">
        <v>1566690</v>
      </c>
      <c r="AB131" s="1074"/>
      <c r="AC131" s="1074"/>
      <c r="AD131" s="1074"/>
      <c r="AE131" s="1075"/>
      <c r="AF131" s="1073">
        <v>1616194</v>
      </c>
      <c r="AG131" s="1074"/>
      <c r="AH131" s="1074"/>
      <c r="AI131" s="1074"/>
      <c r="AJ131" s="1075"/>
      <c r="AK131" s="1073">
        <v>1593393</v>
      </c>
      <c r="AL131" s="1074"/>
      <c r="AM131" s="1074"/>
      <c r="AN131" s="1074"/>
      <c r="AO131" s="1075"/>
      <c r="AP131" s="1204"/>
      <c r="AQ131" s="1205"/>
      <c r="AR131" s="1205"/>
      <c r="AS131" s="1205"/>
      <c r="AT131" s="1206"/>
      <c r="AU131" s="284"/>
      <c r="AV131" s="284"/>
      <c r="AW131" s="284"/>
      <c r="AX131" s="1176" t="s">
        <v>491</v>
      </c>
      <c r="AY131" s="1127"/>
      <c r="AZ131" s="1127"/>
      <c r="BA131" s="1127"/>
      <c r="BB131" s="1127"/>
      <c r="BC131" s="1127"/>
      <c r="BD131" s="1127"/>
      <c r="BE131" s="1128"/>
      <c r="BF131" s="1177" t="s">
        <v>127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493</v>
      </c>
      <c r="W132" s="1187"/>
      <c r="X132" s="1187"/>
      <c r="Y132" s="1187"/>
      <c r="Z132" s="1188"/>
      <c r="AA132" s="1189">
        <v>5.6196822600000003</v>
      </c>
      <c r="AB132" s="1190"/>
      <c r="AC132" s="1190"/>
      <c r="AD132" s="1190"/>
      <c r="AE132" s="1191"/>
      <c r="AF132" s="1192">
        <v>4.4729778729999996</v>
      </c>
      <c r="AG132" s="1190"/>
      <c r="AH132" s="1190"/>
      <c r="AI132" s="1190"/>
      <c r="AJ132" s="1191"/>
      <c r="AK132" s="1192">
        <v>5.1366486489999996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494</v>
      </c>
      <c r="W133" s="1170"/>
      <c r="X133" s="1170"/>
      <c r="Y133" s="1170"/>
      <c r="Z133" s="1171"/>
      <c r="AA133" s="1172">
        <v>6.6</v>
      </c>
      <c r="AB133" s="1173"/>
      <c r="AC133" s="1173"/>
      <c r="AD133" s="1173"/>
      <c r="AE133" s="1174"/>
      <c r="AF133" s="1172">
        <v>5.5</v>
      </c>
      <c r="AG133" s="1173"/>
      <c r="AH133" s="1173"/>
      <c r="AI133" s="1173"/>
      <c r="AJ133" s="1174"/>
      <c r="AK133" s="1172">
        <v>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cCh1//2E2Nx5ygy6AMRzBys91KRaYqf7FkHyk2UThypv1lalXzsjTSQm6HeflbNaNDJ2MM1akmCrboFLmFcxg==" saltValue="jlydmRJQL2Q2QzUISXq5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DW1WWGioyxOL9iD/KHxwOzLi5w0uGFjKAP0AwUVtalN5it/NtaIr4wyfI0T429LOFR9bK81+ac+GIEJfKy2OQ==" saltValue="A1lRGgRdfUxcjRVQOafL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FVhMl9KrUlnLFSfQVUGJ0J4VoyHB4cFb0IBCk9yKcGGA27cQka0gR51mRzB/fgQo1GoPIqqfQEp40RKZZzeGQ==" saltValue="cesGLk4xx+Gz6pzDIwEp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503</v>
      </c>
      <c r="AL9" s="1213"/>
      <c r="AM9" s="1213"/>
      <c r="AN9" s="1214"/>
      <c r="AO9" s="312">
        <v>540688</v>
      </c>
      <c r="AP9" s="312">
        <v>220419</v>
      </c>
      <c r="AQ9" s="313">
        <v>190701</v>
      </c>
      <c r="AR9" s="314">
        <v>15.6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504</v>
      </c>
      <c r="AL10" s="1213"/>
      <c r="AM10" s="1213"/>
      <c r="AN10" s="1214"/>
      <c r="AO10" s="315">
        <v>24358</v>
      </c>
      <c r="AP10" s="315">
        <v>9930</v>
      </c>
      <c r="AQ10" s="316">
        <v>22807</v>
      </c>
      <c r="AR10" s="317">
        <v>-56.5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505</v>
      </c>
      <c r="AL11" s="1213"/>
      <c r="AM11" s="1213"/>
      <c r="AN11" s="1214"/>
      <c r="AO11" s="315">
        <v>3246</v>
      </c>
      <c r="AP11" s="315">
        <v>1323</v>
      </c>
      <c r="AQ11" s="316">
        <v>29822</v>
      </c>
      <c r="AR11" s="317">
        <v>-95.6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506</v>
      </c>
      <c r="AL12" s="1213"/>
      <c r="AM12" s="1213"/>
      <c r="AN12" s="1214"/>
      <c r="AO12" s="315" t="s">
        <v>507</v>
      </c>
      <c r="AP12" s="315" t="s">
        <v>507</v>
      </c>
      <c r="AQ12" s="316">
        <v>3258</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507</v>
      </c>
      <c r="AP13" s="315" t="s">
        <v>507</v>
      </c>
      <c r="AQ13" s="316">
        <v>24</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509</v>
      </c>
      <c r="AL14" s="1213"/>
      <c r="AM14" s="1213"/>
      <c r="AN14" s="1214"/>
      <c r="AO14" s="315" t="s">
        <v>507</v>
      </c>
      <c r="AP14" s="315" t="s">
        <v>507</v>
      </c>
      <c r="AQ14" s="316">
        <v>10094</v>
      </c>
      <c r="AR14" s="317" t="s">
        <v>507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510</v>
      </c>
      <c r="AL15" s="1213"/>
      <c r="AM15" s="1213"/>
      <c r="AN15" s="1214"/>
      <c r="AO15" s="315">
        <v>10849</v>
      </c>
      <c r="AP15" s="315">
        <v>4423</v>
      </c>
      <c r="AQ15" s="316">
        <v>4017</v>
      </c>
      <c r="AR15" s="317">
        <v>10.1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511</v>
      </c>
      <c r="AL16" s="1216"/>
      <c r="AM16" s="1216"/>
      <c r="AN16" s="1217"/>
      <c r="AO16" s="315">
        <v>-41567</v>
      </c>
      <c r="AP16" s="315">
        <v>-16945</v>
      </c>
      <c r="AQ16" s="316">
        <v>-17771</v>
      </c>
      <c r="AR16" s="317">
        <v>-4.5999999999999996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537574</v>
      </c>
      <c r="AP17" s="315">
        <v>219150</v>
      </c>
      <c r="AQ17" s="316">
        <v>242952</v>
      </c>
      <c r="AR17" s="317">
        <v>-9.8000000000000007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516</v>
      </c>
      <c r="AL21" s="1208"/>
      <c r="AM21" s="1208"/>
      <c r="AN21" s="1209"/>
      <c r="AO21" s="327">
        <v>24.46</v>
      </c>
      <c r="AP21" s="328">
        <v>21.84</v>
      </c>
      <c r="AQ21" s="329">
        <v>2.62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517</v>
      </c>
      <c r="AL22" s="1208"/>
      <c r="AM22" s="1208"/>
      <c r="AN22" s="1209"/>
      <c r="AO22" s="332">
        <v>94</v>
      </c>
      <c r="AP22" s="333">
        <v>95.6</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521</v>
      </c>
      <c r="AL32" s="1224"/>
      <c r="AM32" s="1224"/>
      <c r="AN32" s="1225"/>
      <c r="AO32" s="342">
        <v>359167</v>
      </c>
      <c r="AP32" s="342">
        <v>146419</v>
      </c>
      <c r="AQ32" s="343">
        <v>136235</v>
      </c>
      <c r="AR32" s="344">
        <v>7.5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522</v>
      </c>
      <c r="AL33" s="1224"/>
      <c r="AM33" s="1224"/>
      <c r="AN33" s="1225"/>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523</v>
      </c>
      <c r="AL34" s="1224"/>
      <c r="AM34" s="1224"/>
      <c r="AN34" s="1225"/>
      <c r="AO34" s="342" t="s">
        <v>507</v>
      </c>
      <c r="AP34" s="342" t="s">
        <v>507</v>
      </c>
      <c r="AQ34" s="343">
        <v>5</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524</v>
      </c>
      <c r="AL35" s="1224"/>
      <c r="AM35" s="1224"/>
      <c r="AN35" s="1225"/>
      <c r="AO35" s="342">
        <v>103704</v>
      </c>
      <c r="AP35" s="342">
        <v>42276</v>
      </c>
      <c r="AQ35" s="343">
        <v>32688</v>
      </c>
      <c r="AR35" s="344">
        <v>29.3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525</v>
      </c>
      <c r="AL36" s="1224"/>
      <c r="AM36" s="1224"/>
      <c r="AN36" s="1225"/>
      <c r="AO36" s="342" t="s">
        <v>507</v>
      </c>
      <c r="AP36" s="342" t="s">
        <v>507</v>
      </c>
      <c r="AQ36" s="343">
        <v>4188</v>
      </c>
      <c r="AR36" s="344" t="s">
        <v>507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526</v>
      </c>
      <c r="AL37" s="1224"/>
      <c r="AM37" s="1224"/>
      <c r="AN37" s="1225"/>
      <c r="AO37" s="342">
        <v>856</v>
      </c>
      <c r="AP37" s="342">
        <v>349</v>
      </c>
      <c r="AQ37" s="343">
        <v>1212</v>
      </c>
      <c r="AR37" s="344">
        <v>-71.2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527</v>
      </c>
      <c r="AL38" s="1227"/>
      <c r="AM38" s="1227"/>
      <c r="AN38" s="1228"/>
      <c r="AO38" s="345" t="s">
        <v>507</v>
      </c>
      <c r="AP38" s="345" t="s">
        <v>507</v>
      </c>
      <c r="AQ38" s="346">
        <v>25</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528</v>
      </c>
      <c r="AL39" s="1227"/>
      <c r="AM39" s="1227"/>
      <c r="AN39" s="1228"/>
      <c r="AO39" s="342">
        <v>-19980</v>
      </c>
      <c r="AP39" s="342">
        <v>-8145</v>
      </c>
      <c r="AQ39" s="343">
        <v>-7598</v>
      </c>
      <c r="AR39" s="344">
        <v>7.2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529</v>
      </c>
      <c r="AL40" s="1224"/>
      <c r="AM40" s="1224"/>
      <c r="AN40" s="1225"/>
      <c r="AO40" s="342">
        <v>-361900</v>
      </c>
      <c r="AP40" s="342">
        <v>-147534</v>
      </c>
      <c r="AQ40" s="343">
        <v>-123844</v>
      </c>
      <c r="AR40" s="344">
        <v>19.100000000000001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81847</v>
      </c>
      <c r="AP41" s="342">
        <v>33366</v>
      </c>
      <c r="AQ41" s="343">
        <v>42911</v>
      </c>
      <c r="AR41" s="344">
        <v>-22.2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498</v>
      </c>
      <c r="AN49" s="1220" t="s">
        <v>533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590137</v>
      </c>
      <c r="AN51" s="364">
        <v>220447</v>
      </c>
      <c r="AO51" s="365">
        <v>181.4</v>
      </c>
      <c r="AP51" s="366">
        <v>333013</v>
      </c>
      <c r="AQ51" s="367">
        <v>5.3</v>
      </c>
      <c r="AR51" s="368">
        <v>176.1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211197</v>
      </c>
      <c r="AN52" s="372">
        <v>78893</v>
      </c>
      <c r="AO52" s="373">
        <v>95.1</v>
      </c>
      <c r="AP52" s="374">
        <v>126732</v>
      </c>
      <c r="AQ52" s="375">
        <v>19.100000000000001</v>
      </c>
      <c r="AR52" s="376">
        <v>76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311342</v>
      </c>
      <c r="AN53" s="364">
        <v>118742</v>
      </c>
      <c r="AO53" s="365">
        <v>-46.1</v>
      </c>
      <c r="AP53" s="366">
        <v>280458</v>
      </c>
      <c r="AQ53" s="367">
        <v>-15.8</v>
      </c>
      <c r="AR53" s="368">
        <v>-30.3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124328</v>
      </c>
      <c r="AN54" s="372">
        <v>47417</v>
      </c>
      <c r="AO54" s="373">
        <v>-39.9</v>
      </c>
      <c r="AP54" s="374">
        <v>127286</v>
      </c>
      <c r="AQ54" s="375">
        <v>0.4</v>
      </c>
      <c r="AR54" s="376">
        <v>-40.299999999999997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934049</v>
      </c>
      <c r="AN55" s="364">
        <v>362597</v>
      </c>
      <c r="AO55" s="365">
        <v>205.4</v>
      </c>
      <c r="AP55" s="366">
        <v>291945</v>
      </c>
      <c r="AQ55" s="367">
        <v>4.0999999999999996</v>
      </c>
      <c r="AR55" s="368">
        <v>201.3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587888</v>
      </c>
      <c r="AN56" s="372">
        <v>228217</v>
      </c>
      <c r="AO56" s="373">
        <v>381.3</v>
      </c>
      <c r="AP56" s="374">
        <v>127651</v>
      </c>
      <c r="AQ56" s="375">
        <v>0.3</v>
      </c>
      <c r="AR56" s="376">
        <v>381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380113</v>
      </c>
      <c r="AN57" s="364">
        <v>151863</v>
      </c>
      <c r="AO57" s="365">
        <v>-58.1</v>
      </c>
      <c r="AP57" s="366">
        <v>291173</v>
      </c>
      <c r="AQ57" s="367">
        <v>-0.3</v>
      </c>
      <c r="AR57" s="368">
        <v>-57.8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146840</v>
      </c>
      <c r="AN58" s="372">
        <v>58666</v>
      </c>
      <c r="AO58" s="373">
        <v>-74.3</v>
      </c>
      <c r="AP58" s="374">
        <v>119071</v>
      </c>
      <c r="AQ58" s="375">
        <v>-6.7</v>
      </c>
      <c r="AR58" s="376">
        <v>-67.599999999999994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725508</v>
      </c>
      <c r="AN59" s="364">
        <v>295764</v>
      </c>
      <c r="AO59" s="365">
        <v>94.8</v>
      </c>
      <c r="AP59" s="366">
        <v>271581</v>
      </c>
      <c r="AQ59" s="367">
        <v>-6.7</v>
      </c>
      <c r="AR59" s="368">
        <v>101.5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257567</v>
      </c>
      <c r="AN60" s="372">
        <v>105001</v>
      </c>
      <c r="AO60" s="373">
        <v>79</v>
      </c>
      <c r="AP60" s="374">
        <v>117844</v>
      </c>
      <c r="AQ60" s="375">
        <v>-1</v>
      </c>
      <c r="AR60" s="376">
        <v>80</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588230</v>
      </c>
      <c r="AN61" s="379">
        <v>229883</v>
      </c>
      <c r="AO61" s="380">
        <v>75.5</v>
      </c>
      <c r="AP61" s="381">
        <v>293634</v>
      </c>
      <c r="AQ61" s="382">
        <v>-2.7</v>
      </c>
      <c r="AR61" s="368">
        <v>78.2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265564</v>
      </c>
      <c r="AN62" s="372">
        <v>103639</v>
      </c>
      <c r="AO62" s="373">
        <v>88.2</v>
      </c>
      <c r="AP62" s="374">
        <v>123717</v>
      </c>
      <c r="AQ62" s="375">
        <v>2.4</v>
      </c>
      <c r="AR62" s="376">
        <v>85.8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0uAvqAwwor+ZbG45kbDYYyXUgJDdPXoSFe/to1Kg37IDpnFscy4ah5SMTlGdHLBZOENPNhqrDJreHHGizb5Jg==" saltValue="XU0K0SKR4yOnEl9ydqKj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xifbf4qkybRlLhBMpwsp6vZVFu+4qaMDtGUkWBBI6b37ZbIBRANLTjcx8zyXLTT9CX6soC9t5kbm5Of8xZYWw==" saltValue="dof7ibHrI78LsBymcFx4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HZCL6V5Y3qKGNYQYK2QRmwJfGTia20azIVzVLb59aXqr9IMYbKkxPRLpuHwdSWdzQHiOe7COJJXGLIuygir/Q==" saltValue="TnuuavpLGQbGNCW6z2Fr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2" t="s">
        <v>3</v>
      </c>
      <c r="D47" s="1232"/>
      <c r="E47" s="1233"/>
      <c r="F47" s="11">
        <v>10.43</v>
      </c>
      <c r="G47" s="12">
        <v>9.74</v>
      </c>
      <c r="H47" s="12">
        <v>9.7899999999999991</v>
      </c>
      <c r="I47" s="12">
        <v>14.52</v>
      </c>
      <c r="J47" s="13">
        <v>14.65</v>
      </c>
    </row>
    <row r="48" spans="2:10" ht="57.75" customHeight="1" x14ac:dyDescent="0.15">
      <c r="B48" s="14"/>
      <c r="C48" s="1234" t="s">
        <v>4</v>
      </c>
      <c r="D48" s="1234"/>
      <c r="E48" s="1235"/>
      <c r="F48" s="15">
        <v>2.98</v>
      </c>
      <c r="G48" s="16">
        <v>5.49</v>
      </c>
      <c r="H48" s="16">
        <v>5.97</v>
      </c>
      <c r="I48" s="16">
        <v>5.1100000000000003</v>
      </c>
      <c r="J48" s="17">
        <v>6.32</v>
      </c>
    </row>
    <row r="49" spans="2:10" ht="57.75" customHeight="1" thickBot="1" x14ac:dyDescent="0.2">
      <c r="B49" s="18"/>
      <c r="C49" s="1236" t="s">
        <v>5</v>
      </c>
      <c r="D49" s="1236"/>
      <c r="E49" s="1237"/>
      <c r="F49" s="19" t="s">
        <v>554</v>
      </c>
      <c r="G49" s="20">
        <v>2.72</v>
      </c>
      <c r="H49" s="20">
        <v>0.47</v>
      </c>
      <c r="I49" s="20">
        <v>4.3</v>
      </c>
      <c r="J49" s="21">
        <v>1.18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AcU8c9iy1sf/yD1xgGOnWUXwSnKBl+YZk5Tsg2TImUv2sQCa7qlFR8iScE8NX/k2e7ZgBkkje7yhYSm+VBbmQ==" saltValue="so8IMSYdlQl0EoLi5ycH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2020-03-05T01:52:27Z</cp:lastPrinted>
  <dcterms:created xsi:type="dcterms:W3CDTF">2020-02-10T06:08:01Z</dcterms:created>
  <dcterms:modified xsi:type="dcterms:W3CDTF">2020-09-26T07:57:26Z</dcterms:modified>
  <cp:category/>
</cp:coreProperties>
</file>