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203 財政状況資料集（内容確認等）\平成30年度決算（R2年度作業）\04 公表データ（1回目のデータと結合）\"/>
    </mc:Choice>
  </mc:AlternateContent>
  <xr:revisionPtr revIDLastSave="0" documentId="13_ncr:1_{4BECF2F6-4C08-4F32-A2B9-B06B7E2F015D}"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BW40" i="10" s="1"/>
  <c r="BW41" i="10" s="1"/>
  <c r="BW42" i="10" s="1"/>
  <c r="BW43" i="10" s="1"/>
  <c r="CO34" i="10" s="1"/>
</calcChain>
</file>

<file path=xl/sharedStrings.xml><?xml version="1.0" encoding="utf-8"?>
<sst xmlns="http://schemas.openxmlformats.org/spreadsheetml/2006/main" count="1144" uniqueCount="603">
  <si>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</si>
  <si>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</si>
  <si>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</si>
  <si>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</si>
  <si>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</si>
  <si>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</si>
  <si>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</si>
  <si>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</si>
  <si>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</si>
  <si>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</si>
  <si>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</si>
  <si>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</si>
  <si>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</si>
  <si>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</si>
  <si>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</si>
  <si>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</si>
  <si>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</si>
  <si>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</si>
  <si>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</si>
  <si>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</si>
  <si>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</si>
  <si>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</si>
  <si>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</si>
  <si>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</si>
  <si>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</si>
  <si>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</si>
  <si>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</si>
  <si>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</si>
  <si>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</si>
  <si>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</si>
  <si>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</si>
  <si>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</si>
  <si>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</si>
  <si>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</si>
  <si>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</si>
  <si>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</si>
  <si>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</si>
  <si>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</si>
  <si>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</si>
  <si>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</si>
  <si>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</si>
  <si>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</si>
  <si>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</si>
  <si>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</si>
  <si>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</si>
  <si>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</si>
  <si>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</si>
  <si>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</si>
  <si>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</si>
  <si>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</si>
  <si>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</si>
  <si>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</si>
  <si>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</si>
  <si>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</si>
  <si>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</si>
  <si>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</si>
  <si>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</si>
  <si>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</si>
  <si>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</si>
  <si>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</si>
  <si>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</si>
  <si>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</si>
  <si>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</si>
  <si>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</si>
  <si>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</si>
  <si>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</si>
  <si>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</si>
  <si>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</si>
  <si>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</si>
  <si>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</si>
  <si>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</si>
  <si>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</si>
  <si>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</si>
  <si>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</si>
  <si>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</si>
  <si>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</si>
  <si>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</si>
  <si>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</si>
  <si>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</si>
  <si>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</si>
  <si>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</si>
  <si>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</si>
  <si>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</si>
  <si>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</si>
  <si>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</si>
  <si>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</si>
  <si>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</si>
  <si>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</si>
  <si>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</si>
  <si>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</si>
  <si>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</si>
  <si>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</si>
  <si>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</si>
  <si>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</si>
  <si>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</si>
  <si>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</si>
  <si>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</si>
  <si>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</si>
  <si>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川棚町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</si>
  <si>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</si>
  <si>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</si>
  <si>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</si>
  <si>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</si>
  <si>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</si>
  <si>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</si>
  <si>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</si>
  <si>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</si>
  <si>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</si>
  <si>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</si>
  <si>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</si>
  <si>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</si>
  <si>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</si>
  <si>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</si>
  <si>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</si>
  <si>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</si>
  <si>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</si>
  <si>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</si>
  <si>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</si>
  <si>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</si>
  <si>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</si>
  <si>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</si>
  <si>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</si>
  <si>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</si>
  <si>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</si>
  <si>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</si>
  <si>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</si>
  <si>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</si>
  <si>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</si>
  <si>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</si>
  <si>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</si>
  <si>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</si>
  <si>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</si>
  <si>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</si>
  <si>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</si>
  <si>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</si>
  <si>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</si>
  <si>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</si>
  <si>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</si>
  <si>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</si>
  <si>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</si>
  <si>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</si>
  <si>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</si>
  <si>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</si>
  <si>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</si>
  <si>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</si>
  <si>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</si>
  <si>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</si>
  <si>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</si>
  <si>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</si>
  <si>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</si>
  <si>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</si>
  <si>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</si>
  <si>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</si>
  <si>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</si>
  <si>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</si>
  <si>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</si>
  <si>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</si>
  <si>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</si>
  <si>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</si>
  <si>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</si>
  <si>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</si>
  <si>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</si>
  <si>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</si>
  <si>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</si>
  <si>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</si>
  <si>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</si>
  <si>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</si>
  <si>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</si>
  <si>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</si>
  <si>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</si>
  <si>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</si>
  <si>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</si>
  <si>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</si>
  <si>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</si>
  <si>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</si>
  <si>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</si>
  <si>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</si>
  <si>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</si>
  <si>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</si>
  <si>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</si>
  <si>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</si>
  <si>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</si>
  <si>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</si>
  <si>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</si>
  <si>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</si>
  <si>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</si>
  <si>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</si>
  <si>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</si>
  <si>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</si>
  <si>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</si>
  <si>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</si>
  <si>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</si>
  <si>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</si>
  <si>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</si>
  <si>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</si>
  <si>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</si>
  <si>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</si>
  <si>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</si>
  <si>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</si>
  <si>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</si>
  <si>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</si>
  <si>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</si>
  <si>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</si>
  <si>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</si>
  <si>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</si>
  <si>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</si>
  <si>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</si>
  <si>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</si>
  <si>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</si>
  <si>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</si>
  <si>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</si>
  <si>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長崎県川棚町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</si>
  <si>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</si>
  <si>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</si>
  <si>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</si>
  <si>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</si>
  <si>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</si>
  <si>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</si>
  <si>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</si>
  <si>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</si>
  <si>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</si>
  <si>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</si>
  <si>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</si>
  <si>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</si>
  <si>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</si>
  <si>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</si>
  <si>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</si>
  <si>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</si>
  <si>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</si>
  <si>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</si>
  <si>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</si>
  <si>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</si>
  <si>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</si>
  <si>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</si>
  <si>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</si>
  <si>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</si>
  <si>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</si>
  <si>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</si>
  <si>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</si>
  <si>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</si>
  <si>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</si>
  <si>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</si>
  <si>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</si>
  <si>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</si>
  <si>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</si>
  <si>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</si>
  <si>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</si>
  <si>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</si>
  <si>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</si>
  <si>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</si>
  <si>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</si>
  <si>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</si>
  <si>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</si>
  <si>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</si>
  <si>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</si>
  <si>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</si>
  <si>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</si>
  <si>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</si>
  <si>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</si>
  <si>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</si>
  <si>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</si>
  <si>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</si>
  <si>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</si>
  <si>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</si>
  <si>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</si>
  <si>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</si>
  <si>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</si>
  <si>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</si>
  <si>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</si>
  <si>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</si>
  <si>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</si>
  <si>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</si>
  <si>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</si>
  <si>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</si>
  <si>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</si>
  <si>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</si>
  <si>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</si>
  <si>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</si>
  <si>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</si>
  <si>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</si>
  <si>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</si>
  <si>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</si>
  <si>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</si>
  <si>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</si>
  <si>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</si>
  <si>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</si>
  <si>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</si>
  <si>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</si>
  <si>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</si>
  <si>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</si>
  <si>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</si>
  <si>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</si>
  <si>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</si>
  <si>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</si>
  <si>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</si>
  <si>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</si>
  <si>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</si>
  <si>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</si>
  <si>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</si>
  <si>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</si>
  <si>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</si>
  <si>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</si>
  <si>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</si>
  <si>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</si>
  <si>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</si>
  <si>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</si>
  <si>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</si>
  <si>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</si>
  <si>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</si>
  <si>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</si>
  <si>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</si>
  <si>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</si>
  <si>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</si>
  <si>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</si>
  <si>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</si>
  <si>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</si>
  <si>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</si>
  <si>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</si>
  <si>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</si>
  <si>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</si>
  <si>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</si>
  <si>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</si>
  <si>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</si>
  <si>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</si>
  <si>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</si>
  <si>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</si>
  <si>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</si>
  <si>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</si>
  <si>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</si>
  <si>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</si>
  <si>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観光施設</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</si>
  <si>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</si>
  <si>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</si>
  <si>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</si>
  <si>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</si>
  <si>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</si>
  <si>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</si>
  <si>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</si>
  <si>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</si>
  <si>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</si>
  <si>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</si>
  <si>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</si>
  <si>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</si>
  <si>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</si>
  <si>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</si>
  <si>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</si>
  <si>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</si>
  <si>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</si>
  <si>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</si>
  <si>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</si>
  <si>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</si>
  <si>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</si>
  <si>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</si>
  <si>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</si>
  <si>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</si>
  <si>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</si>
  <si>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</si>
  <si>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</si>
  <si>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</si>
  <si>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</si>
  <si>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長崎県川棚町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</si>
  <si>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</si>
  <si>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</si>
  <si>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</si>
  <si>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</si>
  <si>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</si>
  <si>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</si>
  <si>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</si>
  <si>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</si>
  <si>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</si>
  <si>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</si>
  <si>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</si>
  <si>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</si>
  <si>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</si>
  <si>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</si>
  <si>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</si>
  <si>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</si>
  <si>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</si>
  <si>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</si>
  <si>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</si>
  <si>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</si>
  <si>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</si>
  <si>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</si>
  <si>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</si>
  <si>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</si>
  <si>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</si>
  <si>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</si>
  <si>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</si>
  <si>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</si>
  <si>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</si>
  <si>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</si>
  <si>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</si>
  <si>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</si>
  <si>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</si>
  <si>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</si>
  <si>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</si>
  <si>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</si>
  <si>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</si>
  <si>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</si>
  <si>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</si>
  <si>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</si>
  <si>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観光施設事業特別会計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</si>
  <si>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</si>
  <si>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</si>
  <si>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</si>
  <si>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</si>
  <si>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</si>
  <si>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</si>
  <si>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</si>
  <si>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</si>
  <si>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</si>
  <si>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</si>
  <si>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</si>
  <si>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</si>
  <si>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</si>
  <si>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</si>
  <si>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</si>
  <si>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</si>
  <si>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</si>
  <si>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</si>
  <si>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</si>
  <si>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</si>
  <si>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</si>
  <si>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</si>
  <si>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</si>
  <si>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</si>
  <si>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</si>
  <si>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</si>
  <si>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</si>
  <si>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</si>
  <si>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</si>
  <si>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</si>
  <si>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</si>
  <si>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</si>
  <si>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</si>
  <si>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</si>
  <si>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</si>
  <si>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</si>
  <si>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</si>
  <si>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</si>
  <si>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</si>
  <si>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</si>
  <si>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</si>
  <si>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</si>
  <si>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</si>
  <si>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</si>
  <si>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</si>
  <si>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</si>
  <si>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</si>
  <si>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</si>
  <si>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</si>
  <si>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</si>
  <si>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</si>
  <si>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</si>
  <si>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</si>
  <si>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</si>
  <si>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</si>
  <si>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</si>
  <si>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</si>
  <si>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</si>
  <si>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観光施設事業特別会計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</si>
  <si>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</si>
  <si>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</si>
  <si>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</si>
  <si>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</si>
  <si>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</si>
  <si>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</si>
  <si>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</si>
  <si>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</si>
  <si>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</si>
  <si>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</si>
  <si>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</si>
  <si>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</si>
  <si>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</si>
  <si>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</si>
  <si>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</si>
  <si>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</si>
  <si>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</si>
  <si>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</si>
  <si>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</si>
  <si>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</si>
  <si>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</si>
  <si>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</si>
  <si>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</si>
  <si>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</si>
  <si>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</si>
  <si>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</si>
  <si>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</si>
  <si>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</si>
  <si>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</si>
  <si>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</si>
  <si>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</si>
  <si>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</si>
  <si>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</si>
  <si>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</si>
  <si>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</si>
  <si>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</si>
  <si>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</si>
  <si>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</si>
  <si>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</si>
  <si>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</si>
  <si>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</si>
  <si>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</si>
  <si>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</si>
  <si>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</si>
  <si>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</si>
  <si>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</si>
  <si>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</si>
  <si>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</si>
  <si>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</si>
  <si>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</si>
  <si>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</si>
  <si>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</si>
  <si>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</si>
  <si>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</si>
  <si>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</si>
  <si>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</si>
  <si>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</si>
  <si>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</si>
  <si>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</si>
  <si>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</si>
  <si>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</si>
  <si>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</si>
  <si>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</si>
  <si>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</si>
  <si>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</si>
  <si>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</si>
  <si>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</si>
  <si>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</si>
  <si>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</si>
  <si>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</si>
  <si>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</si>
  <si>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</si>
  <si>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</si>
  <si>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</si>
  <si>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</si>
  <si>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</si>
  <si>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</si>
  <si>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</si>
  <si>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</si>
  <si>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</si>
  <si>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</si>
  <si>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</si>
  <si>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</si>
  <si>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</si>
  <si>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</si>
  <si>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</si>
  <si>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</si>
  <si>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</si>
  <si>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</si>
  <si>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</si>
  <si>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</si>
  <si>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</si>
  <si>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</si>
  <si>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2.04</t>
  </si>
  <si>
    <t>▲ 0.47</t>
  </si>
  <si>
    <t>▲ 0.02</t>
  </si>
  <si>
    <t>水道事業会計</t>
  </si>
  <si>
    <t>国民健康保険事業特別会計</t>
  </si>
  <si>
    <t>一般会計</t>
  </si>
  <si>
    <t>介護保険事業特別会計</t>
  </si>
  <si>
    <t>公共下水道事業特別会計</t>
  </si>
  <si>
    <t>後期高齢者医療特別会計</t>
  </si>
  <si>
    <t>観光施設事業特別会計</t>
  </si>
  <si>
    <t>その他会計（赤字）</t>
  </si>
  <si>
    <t>その他会計（黒字）</t>
  </si>
  <si>
    <t>H25末</t>
    <phoneticPr fontId="5"/>
  </si>
  <si>
    <t>H26末</t>
    <phoneticPr fontId="5"/>
  </si>
  <si>
    <t>H27末</t>
    <phoneticPr fontId="5"/>
  </si>
  <si>
    <t>H28末</t>
    <phoneticPr fontId="5"/>
  </si>
  <si>
    <t>H29末</t>
    <phoneticPr fontId="5"/>
  </si>
  <si>
    <t>○</t>
    <phoneticPr fontId="18"/>
  </si>
  <si>
    <t>（公社）長崎県林業公社</t>
    <rPh sb="1" eb="3">
      <t>コウシャ</t>
    </rPh>
    <rPh sb="4" eb="7">
      <t>ナガサキケン</t>
    </rPh>
    <rPh sb="7" eb="9">
      <t>リンギョウ</t>
    </rPh>
    <rPh sb="9" eb="11">
      <t>コウシャ</t>
    </rPh>
    <phoneticPr fontId="18"/>
  </si>
  <si>
    <t>東彼地区保健福祉組合（一般会計）</t>
    <rPh sb="0" eb="2">
      <t>トウヒ</t>
    </rPh>
    <rPh sb="2" eb="4">
      <t>チク</t>
    </rPh>
    <rPh sb="4" eb="6">
      <t>ホケン</t>
    </rPh>
    <rPh sb="6" eb="8">
      <t>フクシ</t>
    </rPh>
    <rPh sb="8" eb="10">
      <t>クミアイ</t>
    </rPh>
    <rPh sb="11" eb="13">
      <t>イッパン</t>
    </rPh>
    <rPh sb="13" eb="15">
      <t>カイケイ</t>
    </rPh>
    <phoneticPr fontId="18"/>
  </si>
  <si>
    <t>東彼地区保健福祉組合介護保険会計（サービス勘定）</t>
    <rPh sb="0" eb="2">
      <t>トウヒ</t>
    </rPh>
    <rPh sb="2" eb="4">
      <t>チク</t>
    </rPh>
    <rPh sb="4" eb="6">
      <t>ホケン</t>
    </rPh>
    <rPh sb="6" eb="8">
      <t>フクシ</t>
    </rPh>
    <rPh sb="8" eb="10">
      <t>クミアイ</t>
    </rPh>
    <rPh sb="10" eb="12">
      <t>カイゴ</t>
    </rPh>
    <rPh sb="12" eb="14">
      <t>ホケン</t>
    </rPh>
    <rPh sb="14" eb="16">
      <t>カイケイ</t>
    </rPh>
    <rPh sb="21" eb="23">
      <t>カンジョウ</t>
    </rPh>
    <phoneticPr fontId="18"/>
  </si>
  <si>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18"/>
  </si>
  <si>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18"/>
  </si>
  <si>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18"/>
  </si>
  <si>
    <t>長崎県市町村総合事務組合（公平委員会特別会計）</t>
    <rPh sb="0" eb="2">
      <t>ナガサキ</t>
    </rPh>
    <rPh sb="2" eb="3">
      <t>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</si>
  <si>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長崎県市町村総合事務組合（行政不服審査会事業特別会計）</t>
    <rPh sb="0" eb="2">
      <t>ナガサキ</t>
    </rPh>
    <rPh sb="2" eb="3">
      <t>ケン</t>
    </rPh>
    <rPh sb="3" eb="6">
      <t>シチョウソン</t>
    </rPh>
    <rPh sb="6" eb="8">
      <t>ソウゴウ</t>
    </rPh>
    <rPh sb="8" eb="10">
      <t>ジム</t>
    </rPh>
    <rPh sb="10" eb="12">
      <t>クミアイ</t>
    </rPh>
    <rPh sb="13" eb="15">
      <t>ギョウセイ</t>
    </rPh>
    <rPh sb="15" eb="17">
      <t>フフク</t>
    </rPh>
    <rPh sb="17" eb="20">
      <t>シンサカイ</t>
    </rPh>
    <rPh sb="20" eb="22">
      <t>ジギョウ</t>
    </rPh>
    <rPh sb="22" eb="24">
      <t>トクベツ</t>
    </rPh>
    <rPh sb="24" eb="26">
      <t>カイケイ</t>
    </rPh>
    <phoneticPr fontId="2"/>
  </si>
  <si>
    <t>長崎県市町村総合事務組合（交通災害共済事業特別会計）</t>
    <rPh sb="0" eb="2">
      <t>ナガサキ</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</si>
  <si>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</si>
  <si>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2">
      <t>ナガサキ</t>
    </rPh>
    <rPh sb="2" eb="3">
      <t>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</si>
  <si>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</si>
  <si>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</si>
  <si>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役場庁舎建設基金</t>
    <rPh sb="0" eb="2">
      <t>ヤクバ</t>
    </rPh>
    <rPh sb="2" eb="4">
      <t>チョウシャ</t>
    </rPh>
    <rPh sb="4" eb="6">
      <t>ケンセツ</t>
    </rPh>
    <rPh sb="6" eb="8">
      <t>キキン</t>
    </rPh>
    <phoneticPr fontId="18"/>
  </si>
  <si>
    <t>下水道事業基金</t>
    <rPh sb="0" eb="3">
      <t>ゲスイドウ</t>
    </rPh>
    <rPh sb="3" eb="5">
      <t>ジギョウ</t>
    </rPh>
    <rPh sb="5" eb="7">
      <t>キキン</t>
    </rPh>
    <phoneticPr fontId="18"/>
  </si>
  <si>
    <t>地域福祉基金</t>
    <rPh sb="0" eb="2">
      <t>チイキ</t>
    </rPh>
    <rPh sb="2" eb="4">
      <t>フクシ</t>
    </rPh>
    <rPh sb="4" eb="6">
      <t>キキン</t>
    </rPh>
    <phoneticPr fontId="18"/>
  </si>
  <si>
    <t>人づくり・文化スポーツ振興基金</t>
    <rPh sb="0" eb="1">
      <t>ヒト</t>
    </rPh>
    <rPh sb="5" eb="7">
      <t>ブンカ</t>
    </rPh>
    <rPh sb="11" eb="13">
      <t>シンコウ</t>
    </rPh>
    <rPh sb="13" eb="15">
      <t>キキン</t>
    </rPh>
    <phoneticPr fontId="18"/>
  </si>
  <si>
    <t>地域振興基金</t>
    <rPh sb="0" eb="2">
      <t>チイキ</t>
    </rPh>
    <rPh sb="2" eb="4">
      <t>シンコウ</t>
    </rPh>
    <rPh sb="4" eb="6">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</si>
  <si>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</si>
  <si>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</si>
  <si>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</si>
  <si>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</si>
  <si>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共施設等の老朽化が進んでおり、その長寿命化が必要であるが、今後清掃工場の建物更新や新庁舎の建設に伴う借入金の償還額増加により将来負担比率の悪化が予想されるため対象施設の長寿命化の必要性を慎重に判断しながら事業を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</si>
  <si>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</si>
  <si>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</si>
  <si>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</si>
  <si>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</si>
  <si>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</si>
  <si>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</si>
  <si>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一部事務組合が保有する清掃工場の建物更新等による借入れがあったため、平成29年度以降の将来負担比率が大きく増加した。また、平成30年度に下水道事業が企業会計化したことに伴い一般会計が負担する実質公債費比率は一時的に減少しており、令和２年度まではその傾向が続くがその後は新庁舎の建設に伴う借入れ等により将来負担比率・実質公債費比率ともに当面の間悪化することが予想される。新庁舎建設以外の借入額を抑制し、将来負担比率の改善に向けて取り組んでいく必要がある。</t>
    <rPh sb="34" eb="36">
      <t>ヘイセイ</t>
    </rPh>
    <rPh sb="38" eb="42">
      <t>ネンドイコウ</t>
    </rPh>
    <rPh sb="53" eb="55">
      <t>ゾウカ</t>
    </rPh>
    <rPh sb="61" eb="63">
      <t>ヘイセイ</t>
    </rPh>
    <rPh sb="65" eb="67">
      <t>ネンド</t>
    </rPh>
    <rPh sb="68" eb="71">
      <t>ゲスイドウ</t>
    </rPh>
    <rPh sb="71" eb="73">
      <t>ジギョウ</t>
    </rPh>
    <rPh sb="74" eb="76">
      <t>キギョウ</t>
    </rPh>
    <rPh sb="76" eb="78">
      <t>カイケイ</t>
    </rPh>
    <rPh sb="78" eb="79">
      <t>カ</t>
    </rPh>
    <rPh sb="84" eb="85">
      <t>トモナ</t>
    </rPh>
    <rPh sb="86" eb="88">
      <t>イッパン</t>
    </rPh>
    <rPh sb="88" eb="90">
      <t>カイケイ</t>
    </rPh>
    <rPh sb="91" eb="93">
      <t>フタン</t>
    </rPh>
    <rPh sb="95" eb="97">
      <t>ジッシツ</t>
    </rPh>
    <rPh sb="97" eb="100">
      <t>コウサイヒ</t>
    </rPh>
    <rPh sb="100" eb="102">
      <t>ヒリツ</t>
    </rPh>
    <rPh sb="103" eb="106">
      <t>イチジテキ</t>
    </rPh>
    <rPh sb="107" eb="109">
      <t>ゲンショウ</t>
    </rPh>
    <rPh sb="114" eb="116">
      <t>レイワ</t>
    </rPh>
    <rPh sb="117" eb="119">
      <t>ネンド</t>
    </rPh>
    <rPh sb="124" eb="126">
      <t>ケイコウ</t>
    </rPh>
    <rPh sb="127" eb="128">
      <t>ツヅ</t>
    </rPh>
    <rPh sb="132" eb="133">
      <t>ゴ</t>
    </rPh>
    <rPh sb="146" eb="147">
      <t>ナド</t>
    </rPh>
    <rPh sb="167" eb="169">
      <t>トウメン</t>
    </rPh>
    <rPh sb="170" eb="171">
      <t>アイダ</t>
    </rPh>
    <rPh sb="220" eb="222">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</si>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</sst>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BDF16B7-7839-4AAA-B82B-C852F68FC14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6286-49BD-A440-B16EB67151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31308</c:v>
                </c:pt>
                <c:pt idx="1">
                  <c:v>32876</c:v>
                </c:pt>
                <c:pt idx="2">
                  <c:v>40435</c:v>
                </c:pt>
                <c:pt idx="3">
                  <c:v>35696</c:v>
                </c:pt>
                <c:pt idx="4">
                  <c:v>35205</c:v>
                </c:pt>
              </c:numCache>
            </c:numRef>
          </c:val>
          <c:smooth val="0"/>
          <c:extLst>
            <c:ext xmlns:c16="http://schemas.microsoft.com/office/drawing/2014/chart" uri="{C3380CC4-5D6E-409C-BE32-E72D297353CC}">
              <c16:uniqueId val="{00000001-6286-49BD-A440-B16EB671511A}"/>
            </c:ext>
          </c:extLst>
        </c:ser>
        <c:dLbls>
          <c:showLegendKey val="0"/>
          <c:showVal val="0"/>
          <c:showCatName val="0"/>
          <c:showSerName val="0"/>
          <c:showPercent val="0"/>
          <c:showBubbleSize val="0"/>
        </c:dLbls>
        <c:marker val="1"/>
        <c:smooth val="0"/>
        <c:axId val="224466344"/>
        <c:axId val="225865216"/>
      </c:lineChart>
      <c:catAx>
        <c:axId val="224466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5865216"/>
        <c:crosses val="autoZero"/>
        <c:auto val="1"/>
        <c:lblAlgn val="ctr"/>
        <c:lblOffset val="100"/>
        <c:tickLblSkip val="1"/>
        <c:tickMarkSkip val="1"/>
        <c:noMultiLvlLbl val="0"/>
      </c:catAx>
      <c:valAx>
        <c:axId val="22586521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466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2.74</c:v>
                </c:pt>
                <c:pt idx="1">
                  <c:v>3.93</c:v>
                </c:pt>
                <c:pt idx="2">
                  <c:v>3.57</c:v>
                </c:pt>
                <c:pt idx="3">
                  <c:v>2.96</c:v>
                </c:pt>
                <c:pt idx="4">
                  <c:v>2.92</c:v>
                </c:pt>
              </c:numCache>
            </c:numRef>
          </c:val>
          <c:extLst>
            <c:ext xmlns:c16="http://schemas.microsoft.com/office/drawing/2014/chart" uri="{C3380CC4-5D6E-409C-BE32-E72D297353CC}">
              <c16:uniqueId val="{00000000-C96C-4FD8-9DF7-125FDE29718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8.41</c:v>
                </c:pt>
                <c:pt idx="1">
                  <c:v>8.19</c:v>
                </c:pt>
                <c:pt idx="2">
                  <c:v>8.5500000000000007</c:v>
                </c:pt>
                <c:pt idx="3">
                  <c:v>10.77</c:v>
                </c:pt>
                <c:pt idx="4">
                  <c:v>10.73</c:v>
                </c:pt>
              </c:numCache>
            </c:numRef>
          </c:val>
          <c:extLst>
            <c:ext xmlns:c16="http://schemas.microsoft.com/office/drawing/2014/chart" uri="{C3380CC4-5D6E-409C-BE32-E72D297353CC}">
              <c16:uniqueId val="{00000001-C96C-4FD8-9DF7-125FDE29718C}"/>
            </c:ext>
          </c:extLst>
        </c:ser>
        <c:dLbls>
          <c:showLegendKey val="0"/>
          <c:showVal val="0"/>
          <c:showCatName val="0"/>
          <c:showSerName val="0"/>
          <c:showPercent val="0"/>
          <c:showBubbleSize val="0"/>
        </c:dLbls>
        <c:gapWidth val="250"/>
        <c:overlap val="100"/>
        <c:axId val="126238832"/>
        <c:axId val="419466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-2.04</c:v>
                </c:pt>
                <c:pt idx="1">
                  <c:v>1.33</c:v>
                </c:pt>
                <c:pt idx="2">
                  <c:v>-0.47</c:v>
                </c:pt>
                <c:pt idx="3">
                  <c:v>1.61</c:v>
                </c:pt>
                <c:pt idx="4">
                  <c:v>-0.02</c:v>
                </c:pt>
              </c:numCache>
            </c:numRef>
          </c:val>
          <c:smooth val="0"/>
          <c:extLst>
            <c:ext xmlns:c16="http://schemas.microsoft.com/office/drawing/2014/chart" uri="{C3380CC4-5D6E-409C-BE32-E72D297353CC}">
              <c16:uniqueId val="{00000002-C96C-4FD8-9DF7-125FDE29718C}"/>
            </c:ext>
          </c:extLst>
        </c:ser>
        <c:dLbls>
          <c:showLegendKey val="0"/>
          <c:showVal val="0"/>
          <c:showCatName val="0"/>
          <c:showSerName val="0"/>
          <c:showPercent val="0"/>
          <c:showBubbleSize val="0"/>
        </c:dLbls>
        <c:marker val="1"/>
        <c:smooth val="0"/>
        <c:axId val="126238832"/>
        <c:axId val="419466432"/>
      </c:lineChart>
      <c:catAx>
        <c:axId val="126238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9466432"/>
        <c:crosses val="autoZero"/>
        <c:auto val="1"/>
        <c:lblAlgn val="ctr"/>
        <c:lblOffset val="100"/>
        <c:tickLblSkip val="1"/>
        <c:tickMarkSkip val="1"/>
        <c:noMultiLvlLbl val="0"/>
      </c:catAx>
      <c:valAx>
        <c:axId val="419466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38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02-4AAB-ADEA-BD0DF75761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02-4AAB-ADEA-BD0DF757614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02-4AAB-ADEA-BD0DF7576145}"/>
            </c:ext>
          </c:extLst>
        </c:ser>
        <c:ser>
          <c:idx val="3"/>
          <c:order val="3"/>
          <c:tx>
            <c:strRef>
              <c:f>データシート!$A$30</c:f>
              <c:strCache>
                <c:ptCount val="1"/>
                <c:pt idx="0">
                  <c:v>観光施設事業特別会計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B02-4AAB-ADEA-BD0DF757614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7B02-4AAB-ADEA-BD0DF757614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0.12</c:v>
                </c:pt>
                <c:pt idx="4">
                  <c:v>#N/A</c:v>
                </c:pt>
                <c:pt idx="5">
                  <c:v>0.1</c:v>
                </c:pt>
                <c:pt idx="6">
                  <c:v>#N/A</c:v>
                </c:pt>
                <c:pt idx="7">
                  <c:v>0.79</c:v>
                </c:pt>
                <c:pt idx="8">
                  <c:v>#N/A</c:v>
                </c:pt>
                <c:pt idx="9">
                  <c:v>0.77</c:v>
                </c:pt>
              </c:numCache>
            </c:numRef>
          </c:val>
          <c:extLst>
            <c:ext xmlns:c16="http://schemas.microsoft.com/office/drawing/2014/chart" uri="{C3380CC4-5D6E-409C-BE32-E72D297353CC}">
              <c16:uniqueId val="{00000005-7B02-4AAB-ADEA-BD0DF757614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1.58</c:v>
                </c:pt>
                <c:pt idx="2">
                  <c:v>#N/A</c:v>
                </c:pt>
                <c:pt idx="3">
                  <c:v>1.56</c:v>
                </c:pt>
                <c:pt idx="4">
                  <c:v>#N/A</c:v>
                </c:pt>
                <c:pt idx="5">
                  <c:v>1.5</c:v>
                </c:pt>
                <c:pt idx="6">
                  <c:v>#N/A</c:v>
                </c:pt>
                <c:pt idx="7">
                  <c:v>1.94</c:v>
                </c:pt>
                <c:pt idx="8">
                  <c:v>#N/A</c:v>
                </c:pt>
                <c:pt idx="9">
                  <c:v>1.87</c:v>
                </c:pt>
              </c:numCache>
            </c:numRef>
          </c:val>
          <c:extLst>
            <c:ext xmlns:c16="http://schemas.microsoft.com/office/drawing/2014/chart" uri="{C3380CC4-5D6E-409C-BE32-E72D297353CC}">
              <c16:uniqueId val="{00000006-7B02-4AAB-ADEA-BD0DF757614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2.73</c:v>
                </c:pt>
                <c:pt idx="2">
                  <c:v>#N/A</c:v>
                </c:pt>
                <c:pt idx="3">
                  <c:v>3.93</c:v>
                </c:pt>
                <c:pt idx="4">
                  <c:v>#N/A</c:v>
                </c:pt>
                <c:pt idx="5">
                  <c:v>3.56</c:v>
                </c:pt>
                <c:pt idx="6">
                  <c:v>#N/A</c:v>
                </c:pt>
                <c:pt idx="7">
                  <c:v>2.96</c:v>
                </c:pt>
                <c:pt idx="8">
                  <c:v>#N/A</c:v>
                </c:pt>
                <c:pt idx="9">
                  <c:v>2.92</c:v>
                </c:pt>
              </c:numCache>
            </c:numRef>
          </c:val>
          <c:extLst>
            <c:ext xmlns:c16="http://schemas.microsoft.com/office/drawing/2014/chart" uri="{C3380CC4-5D6E-409C-BE32-E72D297353CC}">
              <c16:uniqueId val="{00000007-7B02-4AAB-ADEA-BD0DF7576145}"/>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0.15</c:v>
                </c:pt>
                <c:pt idx="2">
                  <c:v>#N/A</c:v>
                </c:pt>
                <c:pt idx="3">
                  <c:v>1.55</c:v>
                </c:pt>
                <c:pt idx="4">
                  <c:v>#N/A</c:v>
                </c:pt>
                <c:pt idx="5">
                  <c:v>2.25</c:v>
                </c:pt>
                <c:pt idx="6">
                  <c:v>#N/A</c:v>
                </c:pt>
                <c:pt idx="7">
                  <c:v>2.73</c:v>
                </c:pt>
                <c:pt idx="8">
                  <c:v>#N/A</c:v>
                </c:pt>
                <c:pt idx="9">
                  <c:v>3.18</c:v>
                </c:pt>
              </c:numCache>
            </c:numRef>
          </c:val>
          <c:extLst>
            <c:ext xmlns:c16="http://schemas.microsoft.com/office/drawing/2014/chart" uri="{C3380CC4-5D6E-409C-BE32-E72D297353CC}">
              <c16:uniqueId val="{00000008-7B02-4AAB-ADEA-BD0DF757614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15.33</c:v>
                </c:pt>
                <c:pt idx="2">
                  <c:v>#N/A</c:v>
                </c:pt>
                <c:pt idx="3">
                  <c:v>15.15</c:v>
                </c:pt>
                <c:pt idx="4">
                  <c:v>#N/A</c:v>
                </c:pt>
                <c:pt idx="5">
                  <c:v>16.899999999999999</c:v>
                </c:pt>
                <c:pt idx="6">
                  <c:v>#N/A</c:v>
                </c:pt>
                <c:pt idx="7">
                  <c:v>17.010000000000002</c:v>
                </c:pt>
                <c:pt idx="8">
                  <c:v>#N/A</c:v>
                </c:pt>
                <c:pt idx="9">
                  <c:v>17.920000000000002</c:v>
                </c:pt>
              </c:numCache>
            </c:numRef>
          </c:val>
          <c:extLst>
            <c:ext xmlns:c16="http://schemas.microsoft.com/office/drawing/2014/chart" uri="{C3380CC4-5D6E-409C-BE32-E72D297353CC}">
              <c16:uniqueId val="{00000009-7B02-4AAB-ADEA-BD0DF7576145}"/>
            </c:ext>
          </c:extLst>
        </c:ser>
        <c:dLbls>
          <c:showLegendKey val="0"/>
          <c:showVal val="0"/>
          <c:showCatName val="0"/>
          <c:showSerName val="0"/>
          <c:showPercent val="0"/>
          <c:showBubbleSize val="0"/>
        </c:dLbls>
        <c:gapWidth val="150"/>
        <c:overlap val="100"/>
        <c:axId val="411460472"/>
        <c:axId val="411460856"/>
      </c:barChart>
      <c:catAx>
        <c:axId val="411460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460856"/>
        <c:crosses val="autoZero"/>
        <c:auto val="1"/>
        <c:lblAlgn val="ctr"/>
        <c:lblOffset val="100"/>
        <c:tickLblSkip val="1"/>
        <c:tickMarkSkip val="1"/>
        <c:noMultiLvlLbl val="0"/>
      </c:catAx>
      <c:valAx>
        <c:axId val="411460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460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812</c:v>
                </c:pt>
                <c:pt idx="5">
                  <c:v>789</c:v>
                </c:pt>
                <c:pt idx="8">
                  <c:v>719</c:v>
                </c:pt>
                <c:pt idx="11">
                  <c:v>687</c:v>
                </c:pt>
                <c:pt idx="14">
                  <c:v>683</c:v>
                </c:pt>
              </c:numCache>
            </c:numRef>
          </c:val>
          <c:extLst>
            <c:ext xmlns:c16="http://schemas.microsoft.com/office/drawing/2014/chart" uri="{C3380CC4-5D6E-409C-BE32-E72D297353CC}">
              <c16:uniqueId val="{00000000-4069-4AF0-A1B7-6053D19F33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069-4AF0-A1B7-6053D19F33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069-4AF0-A1B7-6053D19F33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160</c:v>
                </c:pt>
                <c:pt idx="3">
                  <c:v>158</c:v>
                </c:pt>
                <c:pt idx="6">
                  <c:v>62</c:v>
                </c:pt>
                <c:pt idx="9">
                  <c:v>62</c:v>
                </c:pt>
                <c:pt idx="12">
                  <c:v>67</c:v>
                </c:pt>
              </c:numCache>
            </c:numRef>
          </c:val>
          <c:extLst>
            <c:ext xmlns:c16="http://schemas.microsoft.com/office/drawing/2014/chart" uri="{C3380CC4-5D6E-409C-BE32-E72D297353CC}">
              <c16:uniqueId val="{00000003-4069-4AF0-A1B7-6053D19F33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382</c:v>
                </c:pt>
                <c:pt idx="3">
                  <c:v>412</c:v>
                </c:pt>
                <c:pt idx="6">
                  <c:v>410</c:v>
                </c:pt>
                <c:pt idx="9">
                  <c:v>379</c:v>
                </c:pt>
                <c:pt idx="12">
                  <c:v>235</c:v>
                </c:pt>
              </c:numCache>
            </c:numRef>
          </c:val>
          <c:extLst>
            <c:ext xmlns:c16="http://schemas.microsoft.com/office/drawing/2014/chart" uri="{C3380CC4-5D6E-409C-BE32-E72D297353CC}">
              <c16:uniqueId val="{00000004-4069-4AF0-A1B7-6053D19F33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69-4AF0-A1B7-6053D19F33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069-4AF0-A1B7-6053D19F33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614</c:v>
                </c:pt>
                <c:pt idx="3">
                  <c:v>585</c:v>
                </c:pt>
                <c:pt idx="6">
                  <c:v>592</c:v>
                </c:pt>
                <c:pt idx="9">
                  <c:v>589</c:v>
                </c:pt>
                <c:pt idx="12">
                  <c:v>571</c:v>
                </c:pt>
              </c:numCache>
            </c:numRef>
          </c:val>
          <c:extLst>
            <c:ext xmlns:c16="http://schemas.microsoft.com/office/drawing/2014/chart" uri="{C3380CC4-5D6E-409C-BE32-E72D297353CC}">
              <c16:uniqueId val="{00000007-4069-4AF0-A1B7-6053D19F335D}"/>
            </c:ext>
          </c:extLst>
        </c:ser>
        <c:dLbls>
          <c:showLegendKey val="0"/>
          <c:showVal val="0"/>
          <c:showCatName val="0"/>
          <c:showSerName val="0"/>
          <c:showPercent val="0"/>
          <c:showBubbleSize val="0"/>
        </c:dLbls>
        <c:gapWidth val="100"/>
        <c:overlap val="100"/>
        <c:axId val="421653648"/>
        <c:axId val="225188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344</c:v>
                </c:pt>
                <c:pt idx="2">
                  <c:v>#N/A</c:v>
                </c:pt>
                <c:pt idx="3">
                  <c:v>#N/A</c:v>
                </c:pt>
                <c:pt idx="4">
                  <c:v>366</c:v>
                </c:pt>
                <c:pt idx="5">
                  <c:v>#N/A</c:v>
                </c:pt>
                <c:pt idx="6">
                  <c:v>#N/A</c:v>
                </c:pt>
                <c:pt idx="7">
                  <c:v>345</c:v>
                </c:pt>
                <c:pt idx="8">
                  <c:v>#N/A</c:v>
                </c:pt>
                <c:pt idx="9">
                  <c:v>#N/A</c:v>
                </c:pt>
                <c:pt idx="10">
                  <c:v>343</c:v>
                </c:pt>
                <c:pt idx="11">
                  <c:v>#N/A</c:v>
                </c:pt>
                <c:pt idx="12">
                  <c:v>#N/A</c:v>
                </c:pt>
                <c:pt idx="13">
                  <c:v>190</c:v>
                </c:pt>
                <c:pt idx="14">
                  <c:v>#N/A</c:v>
                </c:pt>
              </c:numCache>
            </c:numRef>
          </c:val>
          <c:smooth val="0"/>
          <c:extLst>
            <c:ext xmlns:c16="http://schemas.microsoft.com/office/drawing/2014/chart" uri="{C3380CC4-5D6E-409C-BE32-E72D297353CC}">
              <c16:uniqueId val="{00000008-4069-4AF0-A1B7-6053D19F335D}"/>
            </c:ext>
          </c:extLst>
        </c:ser>
        <c:dLbls>
          <c:showLegendKey val="0"/>
          <c:showVal val="0"/>
          <c:showCatName val="0"/>
          <c:showSerName val="0"/>
          <c:showPercent val="0"/>
          <c:showBubbleSize val="0"/>
        </c:dLbls>
        <c:marker val="1"/>
        <c:smooth val="0"/>
        <c:axId val="421653648"/>
        <c:axId val="225188624"/>
      </c:lineChart>
      <c:catAx>
        <c:axId val="42165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188624"/>
        <c:crosses val="autoZero"/>
        <c:auto val="1"/>
        <c:lblAlgn val="ctr"/>
        <c:lblOffset val="100"/>
        <c:tickLblSkip val="1"/>
        <c:tickMarkSkip val="1"/>
        <c:noMultiLvlLbl val="0"/>
      </c:catAx>
      <c:valAx>
        <c:axId val="22518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65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6150</c:v>
                </c:pt>
                <c:pt idx="5">
                  <c:v>6089</c:v>
                </c:pt>
                <c:pt idx="8">
                  <c:v>5733</c:v>
                </c:pt>
                <c:pt idx="11">
                  <c:v>6123</c:v>
                </c:pt>
                <c:pt idx="14">
                  <c:v>5306</c:v>
                </c:pt>
              </c:numCache>
            </c:numRef>
          </c:val>
          <c:extLst>
            <c:ext xmlns:c16="http://schemas.microsoft.com/office/drawing/2014/chart" uri="{C3380CC4-5D6E-409C-BE32-E72D297353CC}">
              <c16:uniqueId val="{00000000-04F9-42C4-A05E-07F0400BD5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926</c:v>
                </c:pt>
                <c:pt idx="5">
                  <c:v>906</c:v>
                </c:pt>
                <c:pt idx="8">
                  <c:v>872</c:v>
                </c:pt>
                <c:pt idx="11">
                  <c:v>801</c:v>
                </c:pt>
                <c:pt idx="14">
                  <c:v>778</c:v>
                </c:pt>
              </c:numCache>
            </c:numRef>
          </c:val>
          <c:extLst>
            <c:ext xmlns:c16="http://schemas.microsoft.com/office/drawing/2014/chart" uri="{C3380CC4-5D6E-409C-BE32-E72D297353CC}">
              <c16:uniqueId val="{00000001-04F9-42C4-A05E-07F0400BD5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2395</c:v>
                </c:pt>
                <c:pt idx="5">
                  <c:v>2406</c:v>
                </c:pt>
                <c:pt idx="8">
                  <c:v>2436</c:v>
                </c:pt>
                <c:pt idx="11">
                  <c:v>2534</c:v>
                </c:pt>
                <c:pt idx="14">
                  <c:v>2625</c:v>
                </c:pt>
              </c:numCache>
            </c:numRef>
          </c:val>
          <c:extLst>
            <c:ext xmlns:c16="http://schemas.microsoft.com/office/drawing/2014/chart" uri="{C3380CC4-5D6E-409C-BE32-E72D297353CC}">
              <c16:uniqueId val="{00000002-04F9-42C4-A05E-07F0400BD5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F9-42C4-A05E-07F0400BD5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F9-42C4-A05E-07F0400BD5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1</c:v>
                </c:pt>
                <c:pt idx="6">
                  <c:v>1</c:v>
                </c:pt>
                <c:pt idx="9">
                  <c:v>1</c:v>
                </c:pt>
                <c:pt idx="12">
                  <c:v>7</c:v>
                </c:pt>
              </c:numCache>
            </c:numRef>
          </c:val>
          <c:extLst>
            <c:ext xmlns:c16="http://schemas.microsoft.com/office/drawing/2014/chart" uri="{C3380CC4-5D6E-409C-BE32-E72D297353CC}">
              <c16:uniqueId val="{00000005-04F9-42C4-A05E-07F0400BD5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907</c:v>
                </c:pt>
                <c:pt idx="3">
                  <c:v>936</c:v>
                </c:pt>
                <c:pt idx="6">
                  <c:v>799</c:v>
                </c:pt>
                <c:pt idx="9">
                  <c:v>792</c:v>
                </c:pt>
                <c:pt idx="12">
                  <c:v>604</c:v>
                </c:pt>
              </c:numCache>
            </c:numRef>
          </c:val>
          <c:extLst>
            <c:ext xmlns:c16="http://schemas.microsoft.com/office/drawing/2014/chart" uri="{C3380CC4-5D6E-409C-BE32-E72D297353CC}">
              <c16:uniqueId val="{00000006-04F9-42C4-A05E-07F0400BD5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112</c:v>
                </c:pt>
                <c:pt idx="3">
                  <c:v>29</c:v>
                </c:pt>
                <c:pt idx="6">
                  <c:v>167</c:v>
                </c:pt>
                <c:pt idx="9">
                  <c:v>1460</c:v>
                </c:pt>
                <c:pt idx="12">
                  <c:v>1640</c:v>
                </c:pt>
              </c:numCache>
            </c:numRef>
          </c:val>
          <c:extLst>
            <c:ext xmlns:c16="http://schemas.microsoft.com/office/drawing/2014/chart" uri="{C3380CC4-5D6E-409C-BE32-E72D297353CC}">
              <c16:uniqueId val="{00000007-04F9-42C4-A05E-07F0400BD5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4056</c:v>
                </c:pt>
                <c:pt idx="3">
                  <c:v>3947</c:v>
                </c:pt>
                <c:pt idx="6">
                  <c:v>3708</c:v>
                </c:pt>
                <c:pt idx="9">
                  <c:v>3519</c:v>
                </c:pt>
                <c:pt idx="12">
                  <c:v>2960</c:v>
                </c:pt>
              </c:numCache>
            </c:numRef>
          </c:val>
          <c:extLst>
            <c:ext xmlns:c16="http://schemas.microsoft.com/office/drawing/2014/chart" uri="{C3380CC4-5D6E-409C-BE32-E72D297353CC}">
              <c16:uniqueId val="{00000008-04F9-42C4-A05E-07F0400BD5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4F9-42C4-A05E-07F0400BD5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5787</c:v>
                </c:pt>
                <c:pt idx="3">
                  <c:v>5697</c:v>
                </c:pt>
                <c:pt idx="6">
                  <c:v>5517</c:v>
                </c:pt>
                <c:pt idx="9">
                  <c:v>5303</c:v>
                </c:pt>
                <c:pt idx="12">
                  <c:v>5148</c:v>
                </c:pt>
              </c:numCache>
            </c:numRef>
          </c:val>
          <c:extLst>
            <c:ext xmlns:c16="http://schemas.microsoft.com/office/drawing/2014/chart" uri="{C3380CC4-5D6E-409C-BE32-E72D297353CC}">
              <c16:uniqueId val="{0000000A-04F9-42C4-A05E-07F0400BD57F}"/>
            </c:ext>
          </c:extLst>
        </c:ser>
        <c:dLbls>
          <c:showLegendKey val="0"/>
          <c:showVal val="0"/>
          <c:showCatName val="0"/>
          <c:showSerName val="0"/>
          <c:showPercent val="0"/>
          <c:showBubbleSize val="0"/>
        </c:dLbls>
        <c:gapWidth val="100"/>
        <c:overlap val="100"/>
        <c:axId val="408624000"/>
        <c:axId val="405797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1393</c:v>
                </c:pt>
                <c:pt idx="2">
                  <c:v>#N/A</c:v>
                </c:pt>
                <c:pt idx="3">
                  <c:v>#N/A</c:v>
                </c:pt>
                <c:pt idx="4">
                  <c:v>1210</c:v>
                </c:pt>
                <c:pt idx="5">
                  <c:v>#N/A</c:v>
                </c:pt>
                <c:pt idx="6">
                  <c:v>#N/A</c:v>
                </c:pt>
                <c:pt idx="7">
                  <c:v>1152</c:v>
                </c:pt>
                <c:pt idx="8">
                  <c:v>#N/A</c:v>
                </c:pt>
                <c:pt idx="9">
                  <c:v>#N/A</c:v>
                </c:pt>
                <c:pt idx="10">
                  <c:v>1618</c:v>
                </c:pt>
                <c:pt idx="11">
                  <c:v>#N/A</c:v>
                </c:pt>
                <c:pt idx="12">
                  <c:v>#N/A</c:v>
                </c:pt>
                <c:pt idx="13">
                  <c:v>1651</c:v>
                </c:pt>
                <c:pt idx="14">
                  <c:v>#N/A</c:v>
                </c:pt>
              </c:numCache>
            </c:numRef>
          </c:val>
          <c:smooth val="0"/>
          <c:extLst>
            <c:ext xmlns:c16="http://schemas.microsoft.com/office/drawing/2014/chart" uri="{C3380CC4-5D6E-409C-BE32-E72D297353CC}">
              <c16:uniqueId val="{0000000B-04F9-42C4-A05E-07F0400BD57F}"/>
            </c:ext>
          </c:extLst>
        </c:ser>
        <c:dLbls>
          <c:showLegendKey val="0"/>
          <c:showVal val="0"/>
          <c:showCatName val="0"/>
          <c:showSerName val="0"/>
          <c:showPercent val="0"/>
          <c:showBubbleSize val="0"/>
        </c:dLbls>
        <c:marker val="1"/>
        <c:smooth val="0"/>
        <c:axId val="408624000"/>
        <c:axId val="405797576"/>
      </c:lineChart>
      <c:catAx>
        <c:axId val="40862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797576"/>
        <c:crosses val="autoZero"/>
        <c:auto val="1"/>
        <c:lblAlgn val="ctr"/>
        <c:lblOffset val="100"/>
        <c:tickLblSkip val="1"/>
        <c:tickMarkSkip val="1"/>
        <c:noMultiLvlLbl val="0"/>
      </c:catAx>
      <c:valAx>
        <c:axId val="405797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62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311</c:v>
                </c:pt>
                <c:pt idx="1">
                  <c:v>391</c:v>
                </c:pt>
                <c:pt idx="2">
                  <c:v>392</c:v>
                </c:pt>
              </c:numCache>
            </c:numRef>
          </c:val>
          <c:extLst>
            <c:ext xmlns:c16="http://schemas.microsoft.com/office/drawing/2014/chart" uri="{C3380CC4-5D6E-409C-BE32-E72D297353CC}">
              <c16:uniqueId val="{00000000-1688-43D1-8F7A-467E0DC8CB9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357</c:v>
                </c:pt>
                <c:pt idx="1">
                  <c:v>357</c:v>
                </c:pt>
                <c:pt idx="2">
                  <c:v>358</c:v>
                </c:pt>
              </c:numCache>
            </c:numRef>
          </c:val>
          <c:extLst>
            <c:ext xmlns:c16="http://schemas.microsoft.com/office/drawing/2014/chart" uri="{C3380CC4-5D6E-409C-BE32-E72D297353CC}">
              <c16:uniqueId val="{00000001-1688-43D1-8F7A-467E0DC8CB9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1260</c:v>
                </c:pt>
                <c:pt idx="1">
                  <c:v>1264</c:v>
                </c:pt>
                <c:pt idx="2">
                  <c:v>1252</c:v>
                </c:pt>
              </c:numCache>
            </c:numRef>
          </c:val>
          <c:extLst>
            <c:ext xmlns:c16="http://schemas.microsoft.com/office/drawing/2014/chart" uri="{C3380CC4-5D6E-409C-BE32-E72D297353CC}">
              <c16:uniqueId val="{00000002-1688-43D1-8F7A-467E0DC8CB90}"/>
            </c:ext>
          </c:extLst>
        </c:ser>
        <c:dLbls>
          <c:showLegendKey val="0"/>
          <c:showVal val="0"/>
          <c:showCatName val="0"/>
          <c:showSerName val="0"/>
          <c:showPercent val="0"/>
          <c:showBubbleSize val="0"/>
        </c:dLbls>
        <c:gapWidth val="120"/>
        <c:overlap val="100"/>
        <c:axId val="405792712"/>
        <c:axId val="405793096"/>
      </c:barChart>
      <c:catAx>
        <c:axId val="405792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5793096"/>
        <c:crosses val="autoZero"/>
        <c:auto val="1"/>
        <c:lblAlgn val="ctr"/>
        <c:lblOffset val="100"/>
        <c:tickLblSkip val="1"/>
        <c:tickMarkSkip val="1"/>
        <c:noMultiLvlLbl val="0"/>
      </c:catAx>
      <c:valAx>
        <c:axId val="405793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5792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{AE8AC713-2D04-4BD6-963E-AA71B74F9672}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DED-4619-9147-25D76329E0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{029229E8-AC31-49B6-BF41-2B4A0018421A}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ED-4619-9147-25D76329E0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{35EBF2A0-31A1-4CB4-87C6-CE960B342FB6}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ED-4619-9147-25D76329E0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{FE9C7849-0328-4BD7-8D81-A3BD0E3002AB}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ED-4619-9147-25D76329E0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{5CC11527-DCCC-48F2-8DB1-2692BFA4AB5F}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ED-4619-9147-25D76329E06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{B1C0847B-A99E-4FFB-9041-99379C654482}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DED-4619-9147-25D76329E06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{B641718F-B588-42F1-80C4-0EBF2288F0F7}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DED-4619-9147-25D76329E06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{2D703506-3AD8-4B6C-B8A1-81A198B5D510}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DED-4619-9147-25D76329E06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{A7559A36-4306-4861-9194-DF18CE5CA772}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DED-4619-9147-25D76329E0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53.1</c:v>
                </c:pt>
                <c:pt idx="16">
                  <c:v>61.3</c:v>
                </c:pt>
                <c:pt idx="24">
                  <c:v>62.9</c:v>
                </c:pt>
              </c:numCache>
            </c:numRef>
          </c:xVal>
          <c:yVal>
            <c:numRef>
              <c:f>公会計指標分析・財政指標組合せ分析表!$BP$51:$DC$51</c:f>
              <c:numCache>
                <c:formatCode>#,##0.0;"▲ "#,##0.0</c:formatCode>
                <c:ptCount val="40"/>
                <c:pt idx="8">
                  <c:v>39.4</c:v>
                </c:pt>
                <c:pt idx="16">
                  <c:v>38.299999999999997</c:v>
                </c:pt>
                <c:pt idx="24">
                  <c:v>53.5</c:v>
                </c:pt>
              </c:numCache>
            </c:numRef>
          </c:yVal>
          <c:smooth val="0"/>
          <c:extLst>
            <c:ext xmlns:c16="http://schemas.microsoft.com/office/drawing/2014/chart" uri="{C3380CC4-5D6E-409C-BE32-E72D297353CC}">
              <c16:uniqueId val="{00000009-0DED-4619-9147-25D76329E0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{21AE76BB-380E-470C-8C33-46433B44A660}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DED-4619-9147-25D76329E0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{A07C415C-D7F7-4CC6-B1AF-808ABF17CE7F}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ED-4619-9147-25D76329E0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{7C85BDD9-935C-4FE6-84C1-721C4DACD8CC}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ED-4619-9147-25D76329E0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{9DED0A5B-61A4-41D2-9D16-402021F5A391}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ED-4619-9147-25D76329E0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{0CF193A9-C440-42DE-ADEB-F22B8B48A24A}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ED-4619-9147-25D76329E06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{DE4D6CEB-D923-4610-9112-BEE2F7591C17}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DED-4619-9147-25D76329E06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{E37F5693-293C-4766-BB62-1D6EC193B54A}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DED-4619-9147-25D76329E06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{A4D6A820-A793-476D-956C-18016F9259FC}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DED-4619-9147-25D76329E06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{FEDD60A1-3401-4E9C-918B-2DDD016C12ED}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DED-4619-9147-25D76329E0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numCache>
            </c:numRef>
          </c:xVal>
          <c:yVal>
            <c:numRef>
              <c:f>公会計指標分析・財政指標組合せ分析表!$BP$55:$DC$55</c:f>
              <c:numCache>
                <c:formatCode>#,##0.0;"▲ "#,##0.0</c:formatCode>
                <c:ptCount val="40"/>
                <c:pt idx="8">
                  <c:v>13.1</c:v>
                </c:pt>
                <c:pt idx="16">
                  <c:v>0</c:v>
                </c:pt>
                <c:pt idx="24">
                  <c:v>0</c:v>
                </c:pt>
              </c:numCache>
            </c:numRef>
          </c:yVal>
          <c:smooth val="0"/>
          <c:extLst>
            <c:ext xmlns:c16="http://schemas.microsoft.com/office/drawing/2014/chart" uri="{C3380CC4-5D6E-409C-BE32-E72D297353CC}">
              <c16:uniqueId val="{00000013-0DED-4619-9147-25D76329E061}"/>
            </c:ext>
          </c:extLst>
        </c:ser>
        <c:dLbls>
          <c:showLegendKey val="0"/>
          <c:showVal val="1"/>
          <c:showCatName val="0"/>
          <c:showSerName val="0"/>
          <c:showPercent val="0"/>
          <c:showBubbleSize val="0"/>
        </c:dLbls>
        <c:axId val="118830208"/>
        <c:axId val="118832128"/>
      </c:scatterChart>
      <c:valAx>
        <c:axId val="118830208"/>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832128"/>
        <c:crosses val="autoZero"/>
        <c:crossBetween val="midCat"/>
      </c:valAx>
      <c:valAx>
        <c:axId val="118832128"/>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830208"/>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{A37AF845-214A-4570-9D12-9EE08EFA492D}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EBB-46A5-B858-2F29ECD005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{3EE58EA8-B34E-4000-A362-BC2FB82BDBA3}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BB-46A5-B858-2F29ECD005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{813ABECA-C7F5-4693-9D7F-AE796E30465B}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BB-46A5-B858-2F29ECD005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{00857C3F-18B3-4F38-9107-8D3997BD38C0}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BB-46A5-B858-2F29ECD005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{34E4D0F3-5BA6-4C34-BCC5-A1F8ABA24473}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BB-46A5-B858-2F29ECD0050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{D1397D51-D4C4-41C0-9FA4-ECE06EF51607}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EBB-46A5-B858-2F29ECD0050B}"/>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{6FE884B7-EF15-4DC1-857D-900667D411F3}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EBB-46A5-B858-2F29ECD0050B}"/>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{CBD97A3D-26A4-4D11-BBD2-B00A3F17E9CF}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EBB-46A5-B858-2F29ECD0050B}"/>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{68BF7F83-4A46-4C10-902E-79307B7309E8}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EBB-46A5-B858-2F29ECD005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12.1</c:v>
                </c:pt>
                <c:pt idx="16">
                  <c:v>11.7</c:v>
                </c:pt>
                <c:pt idx="24">
                  <c:v>11.6</c:v>
                </c:pt>
                <c:pt idx="32">
                  <c:v>9.6999999999999993</c:v>
                </c:pt>
              </c:numCache>
            </c:numRef>
          </c:xVal>
          <c:yVal>
            <c:numRef>
              <c:f>公会計指標分析・財政指標組合せ分析表!$BP$73:$DC$73</c:f>
              <c:numCache>
                <c:formatCode>#,##0.0;"▲ "#,##0.0</c:formatCode>
                <c:ptCount val="40"/>
                <c:pt idx="0">
                  <c:v>47.5</c:v>
                </c:pt>
                <c:pt idx="8">
                  <c:v>39.4</c:v>
                </c:pt>
                <c:pt idx="16">
                  <c:v>38.299999999999997</c:v>
                </c:pt>
                <c:pt idx="24">
                  <c:v>53.5</c:v>
                </c:pt>
                <c:pt idx="32">
                  <c:v>54.1</c:v>
                </c:pt>
              </c:numCache>
            </c:numRef>
          </c:yVal>
          <c:smooth val="0"/>
          <c:extLst>
            <c:ext xmlns:c16="http://schemas.microsoft.com/office/drawing/2014/chart" uri="{C3380CC4-5D6E-409C-BE32-E72D297353CC}">
              <c16:uniqueId val="{00000009-2EBB-46A5-B858-2F29ECD005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{C152B763-E19F-4AF6-9D08-C7C611A89621}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EBB-46A5-B858-2F29ECD005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{E070328E-D91E-4A5C-91AF-B171C9961598}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BB-46A5-B858-2F29ECD005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{E627CE89-E454-4B03-9C9E-07182A9BB1AD}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BB-46A5-B858-2F29ECD005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{411F475B-535E-403E-8744-89E0314234C8}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BB-46A5-B858-2F29ECD005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{040AB930-7935-415D-BA90-E9B6E9AD2736}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BB-46A5-B858-2F29ECD0050B}"/>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{027545A6-5B8B-47FD-AD2E-A8374DDA315B}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EBB-46A5-B858-2F29ECD0050B}"/>
                </c:ext>
              </c:extLst>
            </c:dLbl>
            <c:dLbl>
              <c:idx val="16"/>
              <c:layout>
                <c:manualLayout>
                  <c:x val="-4.5160355153971293E-2"/>
                  <c:y val="-8.133737286005211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{C97DA3C2-6BAC-4A1D-B024-B728D0194615}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EBB-46A5-B858-2F29ECD0050B}"/>
                </c:ext>
              </c:extLst>
            </c:dLbl>
            <c:dLbl>
              <c:idx val="24"/>
              <c:layout>
                <c:manualLayout>
                  <c:x val="-1.823562808425002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{04B05665-E9A2-4547-90FE-823B2DDFB4F8}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EBB-46A5-B858-2F29ECD0050B}"/>
                </c:ext>
              </c:extLst>
            </c:dLbl>
            <c:dLbl>
              <c:idx val="32"/>
              <c:layout>
                <c:manualLayout>
                  <c:x val="-3.1697991619110633E-2"/>
                  <c:y val="-4.349592131553593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{2E08C41D-466D-4C48-8FFD-03C0EA453E6B}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EBB-46A5-B858-2F29ECD005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2EBB-46A5-B858-2F29ECD0050B}"/>
            </c:ext>
          </c:extLst>
        </c:ser>
        <c:dLbls>
          <c:showLegendKey val="0"/>
          <c:showVal val="1"/>
          <c:showCatName val="0"/>
          <c:showSerName val="0"/>
          <c:showPercent val="0"/>
          <c:showBubbleSize val="0"/>
        </c:dLbls>
        <c:axId val="37399168"/>
        <c:axId val="37405440"/>
      </c:scatterChart>
      <c:valAx>
        <c:axId val="37399168"/>
        <c:scaling>
          <c:orientation val="minMax"/>
          <c:max val="13.29999999999999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405440"/>
        <c:crosses val="autoZero"/>
        <c:crossBetween val="midCat"/>
      </c:valAx>
      <c:valAx>
        <c:axId val="37405440"/>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399168"/>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14,085
14,018
37.25
5,737,209
5,605,368
106,720
3,650,818
5,148,120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近年、大きな変動がない状況であるが、自主財源が乏しく財政基盤が脆弱であるため、類似団体平均を０．</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ポイント下回っている。</a:t>
          </a:r>
          <a:endParaRPr lang="ja-JP" altLang="ja-JP" sz="1200">
            <a:effectLst/>
          </a:endParaRPr>
        </a:p>
        <a:p>
          <a:r>
            <a:rPr kumimoji="1" lang="ja-JP" altLang="ja-JP" sz="1200">
              <a:solidFill>
                <a:schemeClr val="dk1"/>
              </a:solidFill>
              <a:effectLst/>
              <a:latin typeface="+mn-lt"/>
              <a:ea typeface="+mn-ea"/>
              <a:cs typeface="+mn-cs"/>
            </a:rPr>
            <a:t>　景気の回復基調により、町税（個人・法人等）は一定水準を確保できているが、更に適正な賦課徴収により、自主財源の確保に努める。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60778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72269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9978</xdr:rowOff>
    </xdr:from>
    <xdr:to>
      <xdr:col>15</xdr:col>
      <xdr:colOff>133350</xdr:colOff>
      <xdr:row>43</xdr:row>
      <xdr:rowOff>111578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96355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21469</xdr:rowOff>
    </xdr:from>
    <xdr:to>
      <xdr:col>11</xdr:col>
      <xdr:colOff>82550</xdr:colOff>
      <xdr:row>43</xdr:row>
      <xdr:rowOff>123069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107846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他会計への補助・出資等の金額が増加傾向にあり</a:t>
          </a:r>
          <a:r>
            <a:rPr kumimoji="1" lang="ja-JP" altLang="ja-JP" sz="1200">
              <a:solidFill>
                <a:schemeClr val="dk1"/>
              </a:solidFill>
              <a:effectLst/>
              <a:latin typeface="+mn-lt"/>
              <a:ea typeface="+mn-ea"/>
              <a:cs typeface="+mn-cs"/>
            </a:rPr>
            <a:t>、昨年度と比較して</a:t>
          </a:r>
          <a:r>
            <a:rPr kumimoji="1" lang="ja-JP" altLang="en-US" sz="1200">
              <a:solidFill>
                <a:schemeClr val="dk1"/>
              </a:solidFill>
              <a:effectLst/>
              <a:latin typeface="+mn-lt"/>
              <a:ea typeface="+mn-ea"/>
              <a:cs typeface="+mn-cs"/>
            </a:rPr>
            <a:t>５．３</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の増加</a:t>
          </a:r>
          <a:r>
            <a:rPr kumimoji="1" lang="ja-JP" altLang="ja-JP" sz="1200">
              <a:solidFill>
                <a:schemeClr val="dk1"/>
              </a:solidFill>
              <a:effectLst/>
              <a:latin typeface="+mn-lt"/>
              <a:ea typeface="+mn-ea"/>
              <a:cs typeface="+mn-cs"/>
            </a:rPr>
            <a:t>となった。</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企業会計の経営健全化の支援、</a:t>
          </a:r>
          <a:r>
            <a:rPr kumimoji="1" lang="ja-JP" altLang="ja-JP" sz="1200">
              <a:solidFill>
                <a:schemeClr val="dk1"/>
              </a:solidFill>
              <a:effectLst/>
              <a:latin typeface="+mn-lt"/>
              <a:ea typeface="+mn-ea"/>
              <a:cs typeface="+mn-cs"/>
            </a:rPr>
            <a:t>事務事業評価による事業見直し、適正な管理等を進め</a:t>
          </a:r>
          <a:r>
            <a:rPr kumimoji="1" lang="ja-JP" altLang="en-US" sz="1200">
              <a:solidFill>
                <a:schemeClr val="dk1"/>
              </a:solidFill>
              <a:effectLst/>
              <a:latin typeface="+mn-lt"/>
              <a:ea typeface="+mn-ea"/>
              <a:cs typeface="+mn-cs"/>
            </a:rPr>
            <a:t>ることで</a:t>
          </a:r>
          <a:r>
            <a:rPr kumimoji="1" lang="ja-JP" altLang="ja-JP" sz="1200">
              <a:solidFill>
                <a:schemeClr val="dk1"/>
              </a:solidFill>
              <a:effectLst/>
              <a:latin typeface="+mn-lt"/>
              <a:ea typeface="+mn-ea"/>
              <a:cs typeface="+mn-cs"/>
            </a:rPr>
            <a:t>義務的経費の削減と効率的な行政運営に努める。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64</xdr:row>
      <xdr:rowOff>49022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66044"/>
          <a:ext cx="8382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63</xdr:row>
      <xdr:rowOff>41910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6604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112014</xdr:rowOff>
    </xdr:from>
    <xdr:to>
      <xdr:col>15</xdr:col>
      <xdr:colOff>82550</xdr:colOff>
      <xdr:row>63</xdr:row>
      <xdr:rowOff>41910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4191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152908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4191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25671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61214</xdr:rowOff>
    </xdr:from>
    <xdr:to>
      <xdr:col>11</xdr:col>
      <xdr:colOff>82550</xdr:colOff>
      <xdr:row>62</xdr:row>
      <xdr:rowOff>162814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102108</xdr:rowOff>
    </xdr:from>
    <xdr:to>
      <xdr:col>7</xdr:col>
      <xdr:colOff>31750</xdr:colOff>
      <xdr:row>64</xdr:row>
      <xdr:rowOff>32258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17035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と比較して、人件費・物件費等の適正度が低くなっている要因として、養護老人保護措置業務や塵芥処理業務・し尿処理業務等を一部事務組合で行っていることが挙げられる。一部事務組合の人件費・物件費に充てる負担金や繰出金といった費用を合計した場合、人口</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人当たりの金額は増加することになる。よって、今後もこれらを含めた経費について、構成団体と調整しながら抑制していく必要がある。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40590</xdr:rowOff>
    </xdr:from>
    <xdr:to>
      <xdr:col>23</xdr:col>
      <xdr:colOff>133350</xdr:colOff>
      <xdr:row>80</xdr:row>
      <xdr:rowOff>41145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56590"/>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40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39894</xdr:rowOff>
    </xdr:from>
    <xdr:to>
      <xdr:col>19</xdr:col>
      <xdr:colOff>133350</xdr:colOff>
      <xdr:row>80</xdr:row>
      <xdr:rowOff>40590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55894"/>
          <a:ext cx="889000" cy="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65560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24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39894</xdr:rowOff>
    </xdr:from>
    <xdr:to>
      <xdr:col>15</xdr:col>
      <xdr:colOff>82550</xdr:colOff>
      <xdr:row>80</xdr:row>
      <xdr:rowOff>43497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755894"/>
          <a:ext cx="889000" cy="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36620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29719</xdr:rowOff>
    </xdr:from>
    <xdr:to>
      <xdr:col>11</xdr:col>
      <xdr:colOff>31750</xdr:colOff>
      <xdr:row>80</xdr:row>
      <xdr:rowOff>43497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45719"/>
          <a:ext cx="889000" cy="1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40939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161795</xdr:rowOff>
    </xdr:from>
    <xdr:to>
      <xdr:col>23</xdr:col>
      <xdr:colOff>184150</xdr:colOff>
      <xdr:row>80</xdr:row>
      <xdr:rowOff>91945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0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83072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2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161240</xdr:rowOff>
    </xdr:from>
    <xdr:to>
      <xdr:col>19</xdr:col>
      <xdr:colOff>184150</xdr:colOff>
      <xdr:row>80</xdr:row>
      <xdr:rowOff>91390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101567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74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160544</xdr:rowOff>
    </xdr:from>
    <xdr:to>
      <xdr:col>15</xdr:col>
      <xdr:colOff>133350</xdr:colOff>
      <xdr:row>80</xdr:row>
      <xdr:rowOff>90694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100871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7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164147</xdr:rowOff>
    </xdr:from>
    <xdr:to>
      <xdr:col>11</xdr:col>
      <xdr:colOff>82550</xdr:colOff>
      <xdr:row>80</xdr:row>
      <xdr:rowOff>94297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104474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150369</xdr:rowOff>
    </xdr:from>
    <xdr:to>
      <xdr:col>7</xdr:col>
      <xdr:colOff>31750</xdr:colOff>
      <xdr:row>80</xdr:row>
      <xdr:rowOff>80519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90696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6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定員適正化計画に基づき民間委託等の推進・職員の定数減を図ってきた結果、職員の経験年数階層の変動により、９９％</a:t>
          </a:r>
          <a:r>
            <a:rPr kumimoji="1" lang="ja-JP" altLang="en-US" sz="1200">
              <a:solidFill>
                <a:schemeClr val="dk1"/>
              </a:solidFill>
              <a:effectLst/>
              <a:latin typeface="+mn-lt"/>
              <a:ea typeface="+mn-ea"/>
              <a:cs typeface="+mn-cs"/>
            </a:rPr>
            <a:t>近い年度もあるが、</a:t>
          </a:r>
          <a:r>
            <a:rPr kumimoji="1" lang="ja-JP" altLang="ja-JP" sz="1200">
              <a:solidFill>
                <a:schemeClr val="dk1"/>
              </a:solidFill>
              <a:effectLst/>
              <a:latin typeface="+mn-lt"/>
              <a:ea typeface="+mn-ea"/>
              <a:cs typeface="+mn-cs"/>
            </a:rPr>
            <a:t>平成２５年度以降は１００％を下回って</a:t>
          </a:r>
          <a:r>
            <a:rPr kumimoji="1" lang="ja-JP" altLang="en-US" sz="1200">
              <a:solidFill>
                <a:schemeClr val="dk1"/>
              </a:solidFill>
              <a:effectLst/>
              <a:latin typeface="+mn-lt"/>
              <a:ea typeface="+mn-ea"/>
              <a:cs typeface="+mn-cs"/>
            </a:rPr>
            <a:t>いる。</a:t>
          </a:r>
          <a:endParaRPr lang="ja-JP" altLang="ja-JP" sz="12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87</xdr:row>
      <xdr:rowOff>79527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834809"/>
          <a:ext cx="8382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88</xdr:row>
      <xdr:rowOff>34471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995677"/>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125488</xdr:rowOff>
    </xdr:from>
    <xdr:to>
      <xdr:col>72</xdr:col>
      <xdr:colOff>203200</xdr:colOff>
      <xdr:row>88</xdr:row>
      <xdr:rowOff>34471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4163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139595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87</xdr:row>
      <xdr:rowOff>125488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6928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55836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155121</xdr:rowOff>
    </xdr:from>
    <xdr:to>
      <xdr:col>73</xdr:col>
      <xdr:colOff>44450</xdr:colOff>
      <xdr:row>88</xdr:row>
      <xdr:rowOff>85271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70048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人事管理の適正を図るため、職員の削減を行ってきた。</a:t>
          </a:r>
          <a:endParaRPr lang="ja-JP" altLang="ja-JP" sz="1200">
            <a:effectLst/>
          </a:endParaRPr>
        </a:p>
        <a:p>
          <a:r>
            <a:rPr kumimoji="1" lang="ja-JP" altLang="ja-JP" sz="1200">
              <a:solidFill>
                <a:schemeClr val="dk1"/>
              </a:solidFill>
              <a:effectLst/>
              <a:latin typeface="+mn-lt"/>
              <a:ea typeface="+mn-ea"/>
              <a:cs typeface="+mn-cs"/>
            </a:rPr>
            <a:t>　今後も引き続き、人事管理の適正化に取組むこととなるが、近年新規事業の実施や制度の複雑化に伴い、住民に対してきめ細かな対応を求められている状況</a:t>
          </a:r>
          <a:r>
            <a:rPr kumimoji="1" lang="ja-JP" altLang="en-US" sz="1200">
              <a:solidFill>
                <a:schemeClr val="dk1"/>
              </a:solidFill>
              <a:effectLst/>
              <a:latin typeface="+mn-lt"/>
              <a:ea typeface="+mn-ea"/>
              <a:cs typeface="+mn-cs"/>
            </a:rPr>
            <a:t>や災害の発生頻度が増している状況</a:t>
          </a:r>
          <a:r>
            <a:rPr kumimoji="1" lang="ja-JP" altLang="ja-JP" sz="1200">
              <a:solidFill>
                <a:schemeClr val="dk1"/>
              </a:solidFill>
              <a:effectLst/>
              <a:latin typeface="+mn-lt"/>
              <a:ea typeface="+mn-ea"/>
              <a:cs typeface="+mn-cs"/>
            </a:rPr>
            <a:t>もあり、さらに大幅な削減は困難と思われる。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78486</xdr:rowOff>
    </xdr:from>
    <xdr:to>
      <xdr:col>81</xdr:col>
      <xdr:colOff>44450</xdr:colOff>
      <xdr:row>60</xdr:row>
      <xdr:rowOff>85725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6548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32935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1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76073</xdr:rowOff>
    </xdr:from>
    <xdr:to>
      <xdr:col>77</xdr:col>
      <xdr:colOff>44450</xdr:colOff>
      <xdr:row>60</xdr:row>
      <xdr:rowOff>78486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63073"/>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134205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92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76073</xdr:rowOff>
    </xdr:from>
    <xdr:to>
      <xdr:col>72</xdr:col>
      <xdr:colOff>203200</xdr:colOff>
      <xdr:row>60</xdr:row>
      <xdr:rowOff>89103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63073"/>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130344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89103</xdr:rowOff>
    </xdr:from>
    <xdr:to>
      <xdr:col>68</xdr:col>
      <xdr:colOff>152400</xdr:colOff>
      <xdr:row>60</xdr:row>
      <xdr:rowOff>89586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376103"/>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133240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149165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34925</xdr:rowOff>
    </xdr:from>
    <xdr:to>
      <xdr:col>81</xdr:col>
      <xdr:colOff>95250</xdr:colOff>
      <xdr:row>60</xdr:row>
      <xdr:rowOff>136525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127652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4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27686</xdr:rowOff>
    </xdr:from>
    <xdr:to>
      <xdr:col>77</xdr:col>
      <xdr:colOff>95250</xdr:colOff>
      <xdr:row>60</xdr:row>
      <xdr:rowOff>129286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139463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8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25273</xdr:rowOff>
    </xdr:from>
    <xdr:to>
      <xdr:col>73</xdr:col>
      <xdr:colOff>44450</xdr:colOff>
      <xdr:row>60</xdr:row>
      <xdr:rowOff>126873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137050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8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38303</xdr:rowOff>
    </xdr:from>
    <xdr:to>
      <xdr:col>68</xdr:col>
      <xdr:colOff>203200</xdr:colOff>
      <xdr:row>60</xdr:row>
      <xdr:rowOff>139903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2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150080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38786</xdr:rowOff>
    </xdr:from>
    <xdr:to>
      <xdr:col>64</xdr:col>
      <xdr:colOff>152400</xdr:colOff>
      <xdr:row>60</xdr:row>
      <xdr:rowOff>140386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150563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9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近年、新規借り入れの抑制により、町債残高が減少したこと及び税収等が増加したことによりやや改善傾向にある。</a:t>
          </a:r>
          <a:endParaRPr lang="ja-JP" altLang="ja-JP" sz="1200">
            <a:effectLst/>
          </a:endParaRPr>
        </a:p>
        <a:p>
          <a:r>
            <a:rPr kumimoji="1" lang="ja-JP" altLang="ja-JP" sz="1200">
              <a:solidFill>
                <a:schemeClr val="dk1"/>
              </a:solidFill>
              <a:effectLst/>
              <a:latin typeface="+mn-lt"/>
              <a:ea typeface="+mn-ea"/>
              <a:cs typeface="+mn-cs"/>
            </a:rPr>
            <a:t>　しかし、ながら依然として自主財源が乏しい状況に変わりはなく、財政構造の大きな転換は難しい状況にあるため、既存事業の見直しを行い、新規事業の実施等については費用対効果等の精査・点検を徹底し歳出の縮減と財政の健全化を図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107224</xdr:rowOff>
    </xdr:from>
    <xdr:to>
      <xdr:col>81</xdr:col>
      <xdr:colOff>44450</xdr:colOff>
      <xdr:row>42</xdr:row>
      <xdr:rowOff>66766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36674"/>
          <a:ext cx="8382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113410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99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66766</xdr:rowOff>
    </xdr:from>
    <xdr:to>
      <xdr:col>77</xdr:col>
      <xdr:colOff>44450</xdr:colOff>
      <xdr:row>42</xdr:row>
      <xdr:rowOff>73660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676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101237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27456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101237</xdr:rowOff>
    </xdr:from>
    <xdr:to>
      <xdr:col>68</xdr:col>
      <xdr:colOff>152400</xdr:colOff>
      <xdr:row>42</xdr:row>
      <xdr:rowOff>149497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0213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56424</xdr:rowOff>
    </xdr:from>
    <xdr:to>
      <xdr:col>81</xdr:col>
      <xdr:colOff>95250</xdr:colOff>
      <xdr:row>41</xdr:row>
      <xdr:rowOff>158024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28501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15966</xdr:rowOff>
    </xdr:from>
    <xdr:to>
      <xdr:col>77</xdr:col>
      <xdr:colOff>95250</xdr:colOff>
      <xdr:row>42</xdr:row>
      <xdr:rowOff>117566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102343</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0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50437</xdr:rowOff>
    </xdr:from>
    <xdr:to>
      <xdr:col>68</xdr:col>
      <xdr:colOff>203200</xdr:colOff>
      <xdr:row>42</xdr:row>
      <xdr:rowOff>152037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136814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3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98697</xdr:rowOff>
    </xdr:from>
    <xdr:to>
      <xdr:col>64</xdr:col>
      <xdr:colOff>152400</xdr:colOff>
      <xdr:row>43</xdr:row>
      <xdr:rowOff>28847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13624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8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近年、新規借入額を抑制することで町債残高を減少させたことで、改善</a:t>
          </a:r>
          <a:r>
            <a:rPr kumimoji="1" lang="ja-JP" altLang="en-US" sz="1100">
              <a:solidFill>
                <a:schemeClr val="dk1"/>
              </a:solidFill>
              <a:effectLst/>
              <a:latin typeface="+mn-lt"/>
              <a:ea typeface="+mn-ea"/>
              <a:cs typeface="+mn-cs"/>
            </a:rPr>
            <a:t>傾向であったが、一部事務組合の施設改修事業に伴い、本町の負担も増加してい</a:t>
          </a:r>
          <a:r>
            <a:rPr kumimoji="1" lang="ja-JP" altLang="ja-JP" sz="1100">
              <a:solidFill>
                <a:schemeClr val="dk1"/>
              </a:solidFill>
              <a:effectLst/>
              <a:latin typeface="+mn-lt"/>
              <a:ea typeface="+mn-ea"/>
              <a:cs typeface="+mn-cs"/>
            </a:rPr>
            <a:t>る。</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、農林水産業費及び土木費においては依然として財源を起債に頼っている状況にあり、</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平均と比較しても大きく上回っている。</a:t>
          </a:r>
          <a:endParaRPr lang="ja-JP" altLang="ja-JP" sz="1100">
            <a:effectLst/>
          </a:endParaRPr>
        </a:p>
        <a:p>
          <a:r>
            <a:rPr kumimoji="1" lang="ja-JP" altLang="ja-JP" sz="1100">
              <a:solidFill>
                <a:schemeClr val="dk1"/>
              </a:solidFill>
              <a:effectLst/>
              <a:latin typeface="+mn-lt"/>
              <a:ea typeface="+mn-ea"/>
              <a:cs typeface="+mn-cs"/>
            </a:rPr>
            <a:t>　今後は庁舎の建替え事業も</a:t>
          </a:r>
          <a:r>
            <a:rPr kumimoji="1" lang="ja-JP" altLang="en-US" sz="1100">
              <a:solidFill>
                <a:schemeClr val="dk1"/>
              </a:solidFill>
              <a:effectLst/>
              <a:latin typeface="+mn-lt"/>
              <a:ea typeface="+mn-ea"/>
              <a:cs typeface="+mn-cs"/>
            </a:rPr>
            <a:t>本格化するため</a:t>
          </a:r>
          <a:r>
            <a:rPr kumimoji="1" lang="ja-JP" altLang="ja-JP" sz="1100">
              <a:solidFill>
                <a:schemeClr val="dk1"/>
              </a:solidFill>
              <a:effectLst/>
              <a:latin typeface="+mn-lt"/>
              <a:ea typeface="+mn-ea"/>
              <a:cs typeface="+mn-cs"/>
            </a:rPr>
            <a:t>、現在実施中の大型事業の完了後、新規事業の実施等については費用対効果等さらに精査・点検を行い、後代への影響を最小限に留め、財政の健全化を図る。</a:t>
          </a:r>
          <a:endParaRPr lang="ja-JP" altLang="ja-JP" sz="11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57785</xdr:rowOff>
    </xdr:from>
    <xdr:to>
      <xdr:col>81</xdr:col>
      <xdr:colOff>44450</xdr:colOff>
      <xdr:row>16</xdr:row>
      <xdr:rowOff>62611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2800985"/>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106976</xdr:rowOff>
    </xdr:from>
    <xdr:to>
      <xdr:col>77</xdr:col>
      <xdr:colOff>44450</xdr:colOff>
      <xdr:row>16</xdr:row>
      <xdr:rowOff>57785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678726"/>
          <a:ext cx="889000" cy="1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106976</xdr:rowOff>
    </xdr:from>
    <xdr:to>
      <xdr:col>72</xdr:col>
      <xdr:colOff>203200</xdr:colOff>
      <xdr:row>15</xdr:row>
      <xdr:rowOff>115824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78726"/>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115824</xdr:rowOff>
    </xdr:from>
    <xdr:to>
      <xdr:col>68</xdr:col>
      <xdr:colOff>152400</xdr:colOff>
      <xdr:row>16</xdr:row>
      <xdr:rowOff>9525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687574"/>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24934</xdr:rowOff>
    </xdr:from>
    <xdr:to>
      <xdr:col>68</xdr:col>
      <xdr:colOff>203200</xdr:colOff>
      <xdr:row>14</xdr:row>
      <xdr:rowOff>126534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11811</xdr:rowOff>
    </xdr:from>
    <xdr:to>
      <xdr:col>81</xdr:col>
      <xdr:colOff>95250</xdr:colOff>
      <xdr:row>16</xdr:row>
      <xdr:rowOff>113411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5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155338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2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6985</xdr:rowOff>
    </xdr:from>
    <xdr:to>
      <xdr:col>77</xdr:col>
      <xdr:colOff>95250</xdr:colOff>
      <xdr:row>16</xdr:row>
      <xdr:rowOff>108585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93362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56176</xdr:rowOff>
    </xdr:from>
    <xdr:to>
      <xdr:col>73</xdr:col>
      <xdr:colOff>44450</xdr:colOff>
      <xdr:row>15</xdr:row>
      <xdr:rowOff>157776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142553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1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65024</xdr:rowOff>
    </xdr:from>
    <xdr:to>
      <xdr:col>68</xdr:col>
      <xdr:colOff>203200</xdr:colOff>
      <xdr:row>15</xdr:row>
      <xdr:rowOff>166624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151401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45102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14,085
14,018
37.25
5,737,209
5,605,368
106,720
3,650,818
5,148,120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類似団体平均と比較して人件費に係る経常収支比率は</a:t>
          </a:r>
          <a:r>
            <a:rPr kumimoji="1" lang="ja-JP" altLang="en-US" sz="1200">
              <a:solidFill>
                <a:schemeClr val="dk1"/>
              </a:solidFill>
              <a:effectLst/>
              <a:latin typeface="+mn-lt"/>
              <a:ea typeface="+mn-ea"/>
              <a:cs typeface="+mn-cs"/>
            </a:rPr>
            <a:t>３．８</a:t>
          </a:r>
          <a:r>
            <a:rPr kumimoji="1" lang="ja-JP" altLang="ja-JP" sz="1200">
              <a:solidFill>
                <a:schemeClr val="dk1"/>
              </a:solidFill>
              <a:effectLst/>
              <a:latin typeface="+mn-lt"/>
              <a:ea typeface="+mn-ea"/>
              <a:cs typeface="+mn-cs"/>
            </a:rPr>
            <a:t>ポイント下回って</a:t>
          </a:r>
          <a:r>
            <a:rPr kumimoji="1" lang="ja-JP" altLang="en-US" sz="1200">
              <a:solidFill>
                <a:schemeClr val="dk1"/>
              </a:solidFill>
              <a:effectLst/>
              <a:latin typeface="+mn-lt"/>
              <a:ea typeface="+mn-ea"/>
              <a:cs typeface="+mn-cs"/>
            </a:rPr>
            <a:t>おり</a:t>
          </a:r>
          <a:r>
            <a:rPr kumimoji="1" lang="ja-JP" altLang="ja-JP" sz="1200">
              <a:solidFill>
                <a:schemeClr val="dk1"/>
              </a:solidFill>
              <a:effectLst/>
              <a:latin typeface="+mn-lt"/>
              <a:ea typeface="+mn-ea"/>
              <a:cs typeface="+mn-cs"/>
            </a:rPr>
            <a:t>、本町の対前年度比</a:t>
          </a:r>
          <a:r>
            <a:rPr kumimoji="1" lang="ja-JP" altLang="en-US" sz="1200">
              <a:solidFill>
                <a:schemeClr val="dk1"/>
              </a:solidFill>
              <a:effectLst/>
              <a:latin typeface="+mn-lt"/>
              <a:ea typeface="+mn-ea"/>
              <a:cs typeface="+mn-cs"/>
            </a:rPr>
            <a:t>も横ばいの状況である。</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これは、経験年数階層の変動に</a:t>
          </a:r>
          <a:r>
            <a:rPr kumimoji="1" lang="ja-JP" altLang="en-US" sz="1200">
              <a:solidFill>
                <a:schemeClr val="dk1"/>
              </a:solidFill>
              <a:effectLst/>
              <a:latin typeface="+mn-lt"/>
              <a:ea typeface="+mn-ea"/>
              <a:cs typeface="+mn-cs"/>
            </a:rPr>
            <a:t>よる年度ごとの増減は見込まれるが、</a:t>
          </a:r>
          <a:r>
            <a:rPr kumimoji="1" lang="ja-JP" altLang="ja-JP" sz="1200">
              <a:solidFill>
                <a:schemeClr val="dk1"/>
              </a:solidFill>
              <a:effectLst/>
              <a:latin typeface="+mn-lt"/>
              <a:ea typeface="+mn-ea"/>
              <a:cs typeface="+mn-cs"/>
            </a:rPr>
            <a:t>今後も引き続き定員適正管理に努め、人件費</a:t>
          </a:r>
          <a:r>
            <a:rPr kumimoji="1" lang="ja-JP" altLang="en-US" sz="1200">
              <a:solidFill>
                <a:schemeClr val="dk1"/>
              </a:solidFill>
              <a:effectLst/>
              <a:latin typeface="+mn-lt"/>
              <a:ea typeface="+mn-ea"/>
              <a:cs typeface="+mn-cs"/>
            </a:rPr>
            <a:t>の</a:t>
          </a:r>
          <a:r>
            <a:rPr kumimoji="1" lang="ja-JP" altLang="ja-JP" sz="1200">
              <a:solidFill>
                <a:schemeClr val="dk1"/>
              </a:solidFill>
              <a:effectLst/>
              <a:latin typeface="+mn-lt"/>
              <a:ea typeface="+mn-ea"/>
              <a:cs typeface="+mn-cs"/>
            </a:rPr>
            <a:t>抑制を図る。</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986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121429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49276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986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077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110253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本町の対前年度比は０．</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ポイント増加しているが、基本的に例年ほぼ横ばいの状況である</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事業の実施状況により、増減は見込まれるが、引き続き</a:t>
          </a:r>
          <a:r>
            <a:rPr kumimoji="1" lang="ja-JP" altLang="ja-JP" sz="1200">
              <a:solidFill>
                <a:schemeClr val="dk1"/>
              </a:solidFill>
              <a:effectLst/>
              <a:latin typeface="+mn-lt"/>
              <a:ea typeface="+mn-ea"/>
              <a:cs typeface="+mn-cs"/>
            </a:rPr>
            <a:t>縮減に取り組む。</a:t>
          </a:r>
          <a:endParaRPr lang="ja-JP" altLang="ja-JP" sz="12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797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6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39370</xdr:rowOff>
    </xdr:from>
    <xdr:to>
      <xdr:col>73</xdr:col>
      <xdr:colOff>180975</xdr:colOff>
      <xdr:row>15</xdr:row>
      <xdr:rowOff>92710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11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95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160020</xdr:rowOff>
    </xdr:from>
    <xdr:to>
      <xdr:col>69</xdr:col>
      <xdr:colOff>142875</xdr:colOff>
      <xdr:row>15</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３０</a:t>
          </a:r>
          <a:r>
            <a:rPr kumimoji="1" lang="ja-JP" altLang="ja-JP" sz="1200">
              <a:solidFill>
                <a:schemeClr val="dk1"/>
              </a:solidFill>
              <a:effectLst/>
              <a:latin typeface="+mn-lt"/>
              <a:ea typeface="+mn-ea"/>
              <a:cs typeface="+mn-cs"/>
            </a:rPr>
            <a:t>年度は対前年度比</a:t>
          </a:r>
          <a:r>
            <a:rPr kumimoji="1" lang="ja-JP" altLang="en-US" sz="1200">
              <a:solidFill>
                <a:schemeClr val="dk1"/>
              </a:solidFill>
              <a:effectLst/>
              <a:latin typeface="+mn-lt"/>
              <a:ea typeface="+mn-ea"/>
              <a:cs typeface="+mn-cs"/>
            </a:rPr>
            <a:t>１．０</a:t>
          </a:r>
          <a:r>
            <a:rPr kumimoji="1" lang="ja-JP" altLang="ja-JP" sz="1200">
              <a:solidFill>
                <a:schemeClr val="dk1"/>
              </a:solidFill>
              <a:effectLst/>
              <a:latin typeface="+mn-lt"/>
              <a:ea typeface="+mn-ea"/>
              <a:cs typeface="+mn-cs"/>
            </a:rPr>
            <a:t>ポイント上回った。主な原因は、</a:t>
          </a:r>
          <a:r>
            <a:rPr kumimoji="1" lang="ja-JP" altLang="en-US" sz="1200">
              <a:solidFill>
                <a:schemeClr val="dk1"/>
              </a:solidFill>
              <a:effectLst/>
              <a:latin typeface="+mn-lt"/>
              <a:ea typeface="+mn-ea"/>
              <a:cs typeface="+mn-cs"/>
            </a:rPr>
            <a:t>社会福祉事業費の増加</a:t>
          </a:r>
          <a:r>
            <a:rPr kumimoji="1" lang="ja-JP" altLang="ja-JP" sz="1200">
              <a:solidFill>
                <a:schemeClr val="dk1"/>
              </a:solidFill>
              <a:effectLst/>
              <a:latin typeface="+mn-lt"/>
              <a:ea typeface="+mn-ea"/>
              <a:cs typeface="+mn-cs"/>
            </a:rPr>
            <a:t>によるものである。</a:t>
          </a:r>
          <a:endParaRPr lang="ja-JP" altLang="ja-JP" sz="1200">
            <a:effectLst/>
          </a:endParaRPr>
        </a:p>
        <a:p>
          <a:r>
            <a:rPr kumimoji="1" lang="ja-JP" altLang="ja-JP" sz="1200">
              <a:solidFill>
                <a:schemeClr val="dk1"/>
              </a:solidFill>
              <a:effectLst/>
              <a:latin typeface="+mn-lt"/>
              <a:ea typeface="+mn-ea"/>
              <a:cs typeface="+mn-cs"/>
            </a:rPr>
            <a:t>　今後も福祉政策の拡充などにより増加が見込まれるが、対象者の多くが社会的弱者であるだけに支出の抑制が難しく経常収支比率改善につながりにくい要因となっている。</a:t>
          </a:r>
          <a:endParaRPr lang="ja-JP" altLang="ja-JP" sz="1200">
            <a:effectLst/>
          </a:endParaRPr>
        </a:p>
        <a:p>
          <a:r>
            <a:rPr kumimoji="1" lang="ja-JP" altLang="ja-JP" sz="1200">
              <a:solidFill>
                <a:schemeClr val="dk1"/>
              </a:solidFill>
              <a:effectLst/>
              <a:latin typeface="+mn-lt"/>
              <a:ea typeface="+mn-ea"/>
              <a:cs typeface="+mn-cs"/>
            </a:rPr>
            <a:t>　当面は現在の水準を保つことに努める。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414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76200</xdr:rowOff>
    </xdr:from>
    <xdr:to>
      <xdr:col>19</xdr:col>
      <xdr:colOff>187325</xdr:colOff>
      <xdr:row>60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10363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25400</xdr:rowOff>
    </xdr:from>
    <xdr:to>
      <xdr:col>15</xdr:col>
      <xdr:colOff>98425</xdr:colOff>
      <xdr:row>60</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31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60</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147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31750</xdr:rowOff>
    </xdr:from>
    <xdr:to>
      <xdr:col>24</xdr:col>
      <xdr:colOff>76200</xdr:colOff>
      <xdr:row>61</xdr:row>
      <xdr:rowOff>133350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1049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111777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25400</xdr:rowOff>
    </xdr:from>
    <xdr:to>
      <xdr:col>15</xdr:col>
      <xdr:colOff>149225</xdr:colOff>
      <xdr:row>60</xdr:row>
      <xdr:rowOff>127000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146050</xdr:rowOff>
    </xdr:from>
    <xdr:to>
      <xdr:col>11</xdr:col>
      <xdr:colOff>60325</xdr:colOff>
      <xdr:row>60</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60977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その他に係る</a:t>
          </a:r>
          <a:r>
            <a:rPr kumimoji="1" lang="ja-JP" altLang="en-US" sz="1200">
              <a:solidFill>
                <a:schemeClr val="dk1"/>
              </a:solidFill>
              <a:effectLst/>
              <a:latin typeface="+mn-lt"/>
              <a:ea typeface="+mn-ea"/>
              <a:cs typeface="+mn-cs"/>
            </a:rPr>
            <a:t>歳出額は前年度の７９．９％であるが、公共下水道事業会計への出資金等を</a:t>
          </a:r>
          <a:r>
            <a:rPr kumimoji="1" lang="ja-JP" altLang="ja-JP" sz="1200">
              <a:solidFill>
                <a:schemeClr val="dk1"/>
              </a:solidFill>
              <a:effectLst/>
              <a:latin typeface="+mn-lt"/>
              <a:ea typeface="+mn-ea"/>
              <a:cs typeface="+mn-cs"/>
            </a:rPr>
            <a:t>経常</a:t>
          </a:r>
          <a:r>
            <a:rPr kumimoji="1" lang="ja-JP" altLang="en-US" sz="1200">
              <a:solidFill>
                <a:schemeClr val="dk1"/>
              </a:solidFill>
              <a:effectLst/>
              <a:latin typeface="+mn-lt"/>
              <a:ea typeface="+mn-ea"/>
              <a:cs typeface="+mn-cs"/>
            </a:rPr>
            <a:t>的な経費として参入しているため前年度比３．３ポイント増加している。</a:t>
          </a:r>
          <a:endParaRPr lang="ja-JP" altLang="ja-JP" sz="1200">
            <a:effectLst/>
          </a:endParaRPr>
        </a:p>
        <a:p>
          <a:r>
            <a:rPr kumimoji="1" lang="ja-JP" altLang="ja-JP" sz="1200">
              <a:solidFill>
                <a:schemeClr val="dk1"/>
              </a:solidFill>
              <a:effectLst/>
              <a:latin typeface="+mn-lt"/>
              <a:ea typeface="+mn-ea"/>
              <a:cs typeface="+mn-cs"/>
            </a:rPr>
            <a:t>　今後は、こうした特別会計への繰出</a:t>
          </a:r>
          <a:r>
            <a:rPr kumimoji="1" lang="ja-JP" altLang="en-US" sz="1200">
              <a:solidFill>
                <a:schemeClr val="dk1"/>
              </a:solidFill>
              <a:effectLst/>
              <a:latin typeface="+mn-lt"/>
              <a:ea typeface="+mn-ea"/>
              <a:cs typeface="+mn-cs"/>
            </a:rPr>
            <a:t>・出資</a:t>
          </a:r>
          <a:r>
            <a:rPr kumimoji="1" lang="ja-JP" altLang="ja-JP" sz="1200">
              <a:solidFill>
                <a:schemeClr val="dk1"/>
              </a:solidFill>
              <a:effectLst/>
              <a:latin typeface="+mn-lt"/>
              <a:ea typeface="+mn-ea"/>
              <a:cs typeface="+mn-cs"/>
            </a:rPr>
            <a:t>金の抑制を図るため、各特別会計の適正な事業運営に努める必要がある。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125367</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25380"/>
          <a:ext cx="8382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133531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0253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74749</xdr:rowOff>
    </xdr:from>
    <xdr:to>
      <xdr:col>73</xdr:col>
      <xdr:colOff>180975</xdr:colOff>
      <xdr:row>58</xdr:row>
      <xdr:rowOff>133531</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188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74749</xdr:rowOff>
    </xdr:from>
    <xdr:to>
      <xdr:col>69</xdr:col>
      <xdr:colOff>92075</xdr:colOff>
      <xdr:row>58</xdr:row>
      <xdr:rowOff>153126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188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74567</xdr:rowOff>
    </xdr:from>
    <xdr:to>
      <xdr:col>82</xdr:col>
      <xdr:colOff>158750</xdr:colOff>
      <xdr:row>60</xdr:row>
      <xdr:rowOff>4717</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9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46644</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6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82731</xdr:rowOff>
    </xdr:from>
    <xdr:to>
      <xdr:col>74</xdr:col>
      <xdr:colOff>31750</xdr:colOff>
      <xdr:row>59</xdr:row>
      <xdr:rowOff>12881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169108</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1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23949</xdr:rowOff>
    </xdr:from>
    <xdr:to>
      <xdr:col>69</xdr:col>
      <xdr:colOff>142875</xdr:colOff>
      <xdr:row>58</xdr:row>
      <xdr:rowOff>125549</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6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110326</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102326</xdr:rowOff>
    </xdr:from>
    <xdr:to>
      <xdr:col>65</xdr:col>
      <xdr:colOff>53975</xdr:colOff>
      <xdr:row>59</xdr:row>
      <xdr:rowOff>32476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17253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平成１８年度から事務事業評価を取り入れ、各種団体への補助金の必要性や効果について見直しを行い、廃止・縮小を進めた結果、類似団体</a:t>
          </a:r>
          <a:r>
            <a:rPr kumimoji="1" lang="ja-JP" altLang="en-US" sz="1200">
              <a:solidFill>
                <a:schemeClr val="dk1"/>
              </a:solidFill>
              <a:effectLst/>
              <a:latin typeface="+mn-lt"/>
              <a:ea typeface="+mn-ea"/>
              <a:cs typeface="+mn-cs"/>
            </a:rPr>
            <a:t>の平均をやや下回る状況</a:t>
          </a:r>
          <a:r>
            <a:rPr kumimoji="1" lang="ja-JP" altLang="ja-JP" sz="1200">
              <a:solidFill>
                <a:schemeClr val="dk1"/>
              </a:solidFill>
              <a:effectLst/>
              <a:latin typeface="+mn-lt"/>
              <a:ea typeface="+mn-ea"/>
              <a:cs typeface="+mn-cs"/>
            </a:rPr>
            <a:t>となっている。</a:t>
          </a:r>
          <a:endParaRPr lang="ja-JP" altLang="ja-JP" sz="1200">
            <a:effectLst/>
          </a:endParaRPr>
        </a:p>
        <a:p>
          <a:r>
            <a:rPr kumimoji="1" lang="ja-JP" altLang="ja-JP" sz="1200">
              <a:solidFill>
                <a:schemeClr val="dk1"/>
              </a:solidFill>
              <a:effectLst/>
              <a:latin typeface="+mn-lt"/>
              <a:ea typeface="+mn-ea"/>
              <a:cs typeface="+mn-cs"/>
            </a:rPr>
            <a:t>　町主体の事業から住民主体の事業に転換を図ることで総合的な歳出の削減効果が期待できる面もあり、事業評価の精度を高め、歳出縮減に取り組む</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37846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344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42418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44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83566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86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170434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427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163068</xdr:rowOff>
    </xdr:from>
    <xdr:to>
      <xdr:col>74</xdr:col>
      <xdr:colOff>31750</xdr:colOff>
      <xdr:row>37</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類似団体平均を</a:t>
          </a:r>
          <a:r>
            <a:rPr kumimoji="1" lang="ja-JP" altLang="en-US" sz="1200">
              <a:solidFill>
                <a:schemeClr val="dk1"/>
              </a:solidFill>
              <a:effectLst/>
              <a:latin typeface="+mn-lt"/>
              <a:ea typeface="+mn-ea"/>
              <a:cs typeface="+mn-cs"/>
            </a:rPr>
            <a:t>１．５</a:t>
          </a:r>
          <a:r>
            <a:rPr kumimoji="1" lang="ja-JP" altLang="ja-JP" sz="1200">
              <a:solidFill>
                <a:schemeClr val="dk1"/>
              </a:solidFill>
              <a:effectLst/>
              <a:latin typeface="+mn-lt"/>
              <a:ea typeface="+mn-ea"/>
              <a:cs typeface="+mn-cs"/>
            </a:rPr>
            <a:t>ポイント下回っているが、経常収支比率の大きなウェイトを占めているもののひとつである。</a:t>
          </a:r>
          <a:endParaRPr lang="ja-JP" altLang="ja-JP" sz="1200">
            <a:effectLst/>
          </a:endParaRPr>
        </a:p>
        <a:p>
          <a:r>
            <a:rPr kumimoji="1" lang="ja-JP" altLang="ja-JP" sz="1200">
              <a:solidFill>
                <a:schemeClr val="dk1"/>
              </a:solidFill>
              <a:effectLst/>
              <a:latin typeface="+mn-lt"/>
              <a:ea typeface="+mn-ea"/>
              <a:cs typeface="+mn-cs"/>
            </a:rPr>
            <a:t>　今後庁舎建設に係る財源として起債を予定しており、他事業と調整を行いながら全体的な起債発行の抑制に努め、経常収支比率改善を図る。</a:t>
          </a:r>
          <a:endParaRPr lang="ja-JP" altLang="ja-JP" sz="12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14987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892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14987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16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77</xdr:row>
      <xdr:rowOff>14987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846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77</xdr:row>
      <xdr:rowOff>51563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8463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公債費以外に係る経常収支比率は、類似団体平均を</a:t>
          </a:r>
          <a:r>
            <a:rPr kumimoji="1" lang="ja-JP" altLang="en-US" sz="1200" baseline="0">
              <a:solidFill>
                <a:schemeClr val="dk1"/>
              </a:solidFill>
              <a:effectLst/>
              <a:latin typeface="+mn-lt"/>
              <a:ea typeface="+mn-ea"/>
              <a:cs typeface="+mn-cs"/>
            </a:rPr>
            <a:t>２．３ポイント上</a:t>
          </a:r>
          <a:r>
            <a:rPr kumimoji="1" lang="ja-JP" altLang="ja-JP" sz="1200" baseline="0">
              <a:solidFill>
                <a:schemeClr val="dk1"/>
              </a:solidFill>
              <a:effectLst/>
              <a:latin typeface="+mn-lt"/>
              <a:ea typeface="+mn-ea"/>
              <a:cs typeface="+mn-cs"/>
            </a:rPr>
            <a:t>回っており、前年度対比</a:t>
          </a:r>
          <a:r>
            <a:rPr kumimoji="1" lang="ja-JP" altLang="en-US" sz="1200" baseline="0">
              <a:solidFill>
                <a:schemeClr val="dk1"/>
              </a:solidFill>
              <a:effectLst/>
              <a:latin typeface="+mn-lt"/>
              <a:ea typeface="+mn-ea"/>
              <a:cs typeface="+mn-cs"/>
            </a:rPr>
            <a:t>５</a:t>
          </a:r>
          <a:r>
            <a:rPr kumimoji="1" lang="ja-JP" altLang="ja-JP" sz="1200" baseline="0">
              <a:solidFill>
                <a:schemeClr val="dk1"/>
              </a:solidFill>
              <a:effectLst/>
              <a:latin typeface="+mn-lt"/>
              <a:ea typeface="+mn-ea"/>
              <a:cs typeface="+mn-cs"/>
            </a:rPr>
            <a:t>．</a:t>
          </a:r>
          <a:r>
            <a:rPr kumimoji="1" lang="ja-JP" altLang="en-US" sz="1200" baseline="0">
              <a:solidFill>
                <a:schemeClr val="dk1"/>
              </a:solidFill>
              <a:effectLst/>
              <a:latin typeface="+mn-lt"/>
              <a:ea typeface="+mn-ea"/>
              <a:cs typeface="+mn-cs"/>
            </a:rPr>
            <a:t>９</a:t>
          </a:r>
          <a:r>
            <a:rPr kumimoji="1" lang="ja-JP" altLang="ja-JP" sz="1200" baseline="0">
              <a:solidFill>
                <a:schemeClr val="dk1"/>
              </a:solidFill>
              <a:effectLst/>
              <a:latin typeface="+mn-lt"/>
              <a:ea typeface="+mn-ea"/>
              <a:cs typeface="+mn-cs"/>
            </a:rPr>
            <a:t>ポイント</a:t>
          </a:r>
          <a:r>
            <a:rPr kumimoji="1" lang="ja-JP" altLang="en-US" sz="1200" baseline="0">
              <a:solidFill>
                <a:schemeClr val="dk1"/>
              </a:solidFill>
              <a:effectLst/>
              <a:latin typeface="+mn-lt"/>
              <a:ea typeface="+mn-ea"/>
              <a:cs typeface="+mn-cs"/>
            </a:rPr>
            <a:t>増加</a:t>
          </a:r>
          <a:r>
            <a:rPr kumimoji="1" lang="ja-JP" altLang="ja-JP" sz="1200" baseline="0">
              <a:solidFill>
                <a:schemeClr val="dk1"/>
              </a:solidFill>
              <a:effectLst/>
              <a:latin typeface="+mn-lt"/>
              <a:ea typeface="+mn-ea"/>
              <a:cs typeface="+mn-cs"/>
            </a:rPr>
            <a:t>した。</a:t>
          </a:r>
          <a:endParaRPr lang="ja-JP" altLang="ja-JP" sz="1200">
            <a:effectLst/>
          </a:endParaRPr>
        </a:p>
        <a:p>
          <a:r>
            <a:rPr kumimoji="1" lang="ja-JP" altLang="ja-JP" sz="1200" baseline="0">
              <a:solidFill>
                <a:schemeClr val="dk1"/>
              </a:solidFill>
              <a:effectLst/>
              <a:latin typeface="+mn-lt"/>
              <a:ea typeface="+mn-ea"/>
              <a:cs typeface="+mn-cs"/>
            </a:rPr>
            <a:t>　主にその他の経費</a:t>
          </a:r>
          <a:r>
            <a:rPr kumimoji="1" lang="ja-JP" altLang="en-US" sz="1200" baseline="0">
              <a:solidFill>
                <a:schemeClr val="dk1"/>
              </a:solidFill>
              <a:effectLst/>
              <a:latin typeface="+mn-lt"/>
              <a:ea typeface="+mn-ea"/>
              <a:cs typeface="+mn-cs"/>
            </a:rPr>
            <a:t>に占める経常的経費の増加が</a:t>
          </a:r>
          <a:r>
            <a:rPr kumimoji="1" lang="ja-JP" altLang="ja-JP" sz="1200" baseline="0">
              <a:solidFill>
                <a:schemeClr val="dk1"/>
              </a:solidFill>
              <a:effectLst/>
              <a:latin typeface="+mn-lt"/>
              <a:ea typeface="+mn-ea"/>
              <a:cs typeface="+mn-cs"/>
            </a:rPr>
            <a:t>その要因となっている。今後</a:t>
          </a:r>
          <a:r>
            <a:rPr kumimoji="1" lang="ja-JP" altLang="en-US" sz="1200" baseline="0">
              <a:solidFill>
                <a:schemeClr val="dk1"/>
              </a:solidFill>
              <a:effectLst/>
              <a:latin typeface="+mn-lt"/>
              <a:ea typeface="+mn-ea"/>
              <a:cs typeface="+mn-cs"/>
            </a:rPr>
            <a:t>も特別会計等の事業運営の健全化に取組むことで</a:t>
          </a:r>
          <a:r>
            <a:rPr kumimoji="1" lang="ja-JP" altLang="ja-JP" sz="1200" baseline="0">
              <a:solidFill>
                <a:schemeClr val="dk1"/>
              </a:solidFill>
              <a:effectLst/>
              <a:latin typeface="+mn-lt"/>
              <a:ea typeface="+mn-ea"/>
              <a:cs typeface="+mn-cs"/>
            </a:rPr>
            <a:t>歳出削減に努める。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77</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70332"/>
          <a:ext cx="8382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40132</xdr:rowOff>
    </xdr:from>
    <xdr:to>
      <xdr:col>78</xdr:col>
      <xdr:colOff>69850</xdr:colOff>
      <xdr:row>76</xdr:row>
      <xdr:rowOff>113285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0703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113285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794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77</xdr:row>
      <xdr:rowOff>10413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079476"/>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84853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6875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168148</xdr:rowOff>
    </xdr:from>
    <xdr:to>
      <xdr:col>29</xdr:col>
      <xdr:colOff>127000</xdr:colOff>
      <xdr:row>19</xdr:row>
      <xdr:rowOff>169436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73323"/>
          <a:ext cx="647700" cy="1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83751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4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169436</xdr:rowOff>
    </xdr:from>
    <xdr:to>
      <xdr:col>26</xdr:col>
      <xdr:colOff>50800</xdr:colOff>
      <xdr:row>20</xdr:row>
      <xdr:rowOff>691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74611"/>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37375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2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163325</xdr:rowOff>
    </xdr:from>
    <xdr:to>
      <xdr:col>22</xdr:col>
      <xdr:colOff>114300</xdr:colOff>
      <xdr:row>20</xdr:row>
      <xdr:rowOff>691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68500"/>
          <a:ext cx="698500" cy="8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51206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160825</xdr:rowOff>
    </xdr:from>
    <xdr:to>
      <xdr:col>18</xdr:col>
      <xdr:colOff>177800</xdr:colOff>
      <xdr:row>19</xdr:row>
      <xdr:rowOff>163325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66000"/>
          <a:ext cx="698500" cy="2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32788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117348</xdr:rowOff>
    </xdr:from>
    <xdr:to>
      <xdr:col>29</xdr:col>
      <xdr:colOff>177800</xdr:colOff>
      <xdr:row>20</xdr:row>
      <xdr:rowOff>47498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2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25925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3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118636</xdr:rowOff>
    </xdr:from>
    <xdr:to>
      <xdr:col>26</xdr:col>
      <xdr:colOff>101600</xdr:colOff>
      <xdr:row>20</xdr:row>
      <xdr:rowOff>48786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2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33563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10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121341</xdr:rowOff>
    </xdr:from>
    <xdr:to>
      <xdr:col>22</xdr:col>
      <xdr:colOff>165100</xdr:colOff>
      <xdr:row>20</xdr:row>
      <xdr:rowOff>51491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26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36268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1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112525</xdr:rowOff>
    </xdr:from>
    <xdr:to>
      <xdr:col>19</xdr:col>
      <xdr:colOff>38100</xdr:colOff>
      <xdr:row>20</xdr:row>
      <xdr:rowOff>42675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1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27452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110025</xdr:rowOff>
    </xdr:from>
    <xdr:to>
      <xdr:col>15</xdr:col>
      <xdr:colOff>101600</xdr:colOff>
      <xdr:row>20</xdr:row>
      <xdr:rowOff>40175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24952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0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101416</xdr:rowOff>
    </xdr:from>
    <xdr:to>
      <xdr:col>29</xdr:col>
      <xdr:colOff>127000</xdr:colOff>
      <xdr:row>35</xdr:row>
      <xdr:rowOff>308032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11766"/>
          <a:ext cx="647700" cy="20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100806</xdr:rowOff>
    </xdr:from>
    <xdr:to>
      <xdr:col>26</xdr:col>
      <xdr:colOff>50800</xdr:colOff>
      <xdr:row>35</xdr:row>
      <xdr:rowOff>101416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11156"/>
          <a:ext cx="698500" cy="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80994</xdr:rowOff>
    </xdr:from>
    <xdr:to>
      <xdr:col>22</xdr:col>
      <xdr:colOff>114300</xdr:colOff>
      <xdr:row>35</xdr:row>
      <xdr:rowOff>100806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91344"/>
          <a:ext cx="6985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80994</xdr:rowOff>
    </xdr:from>
    <xdr:to>
      <xdr:col>18</xdr:col>
      <xdr:colOff>177800</xdr:colOff>
      <xdr:row>35</xdr:row>
      <xdr:rowOff>113588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91344"/>
          <a:ext cx="698500" cy="32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257232</xdr:rowOff>
    </xdr:from>
    <xdr:to>
      <xdr:col>29</xdr:col>
      <xdr:colOff>177800</xdr:colOff>
      <xdr:row>36</xdr:row>
      <xdr:rowOff>15932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67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229309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3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50616</xdr:rowOff>
    </xdr:from>
    <xdr:to>
      <xdr:col>26</xdr:col>
      <xdr:colOff>101600</xdr:colOff>
      <xdr:row>35</xdr:row>
      <xdr:rowOff>152216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6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162393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29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50006</xdr:rowOff>
    </xdr:from>
    <xdr:to>
      <xdr:col>22</xdr:col>
      <xdr:colOff>165100</xdr:colOff>
      <xdr:row>35</xdr:row>
      <xdr:rowOff>151606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60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161783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2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30194</xdr:rowOff>
    </xdr:from>
    <xdr:to>
      <xdr:col>19</xdr:col>
      <xdr:colOff>38100</xdr:colOff>
      <xdr:row>35</xdr:row>
      <xdr:rowOff>131794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40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141971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0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62788</xdr:rowOff>
    </xdr:from>
    <xdr:to>
      <xdr:col>15</xdr:col>
      <xdr:colOff>101600</xdr:colOff>
      <xdr:row>35</xdr:row>
      <xdr:rowOff>164388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7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174565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14,085
14,018
37.25
5,737,209
5,605,368
106,720
3,650,818
5,148,120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169433</xdr:rowOff>
    </xdr:from>
    <xdr:to>
      <xdr:col>24</xdr:col>
      <xdr:colOff>63500</xdr:colOff>
      <xdr:row>38</xdr:row>
      <xdr:rowOff>171430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684533"/>
          <a:ext cx="8382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54970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27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165677</xdr:rowOff>
    </xdr:from>
    <xdr:to>
      <xdr:col>19</xdr:col>
      <xdr:colOff>177800</xdr:colOff>
      <xdr:row>38</xdr:row>
      <xdr:rowOff>169433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80777"/>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160160</xdr:rowOff>
    </xdr:from>
    <xdr:to>
      <xdr:col>15</xdr:col>
      <xdr:colOff>50800</xdr:colOff>
      <xdr:row>38</xdr:row>
      <xdr:rowOff>165677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75260"/>
          <a:ext cx="889000" cy="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160160</xdr:rowOff>
    </xdr:from>
    <xdr:to>
      <xdr:col>10</xdr:col>
      <xdr:colOff>114300</xdr:colOff>
      <xdr:row>38</xdr:row>
      <xdr:rowOff>164823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75260"/>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160408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152963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120630</xdr:rowOff>
    </xdr:from>
    <xdr:to>
      <xdr:col>24</xdr:col>
      <xdr:colOff>114300</xdr:colOff>
      <xdr:row>39</xdr:row>
      <xdr:rowOff>50780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35557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118633</xdr:rowOff>
    </xdr:from>
    <xdr:to>
      <xdr:col>20</xdr:col>
      <xdr:colOff>38100</xdr:colOff>
      <xdr:row>39</xdr:row>
      <xdr:rowOff>48783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3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39910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72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114877</xdr:rowOff>
    </xdr:from>
    <xdr:to>
      <xdr:col>15</xdr:col>
      <xdr:colOff>101600</xdr:colOff>
      <xdr:row>39</xdr:row>
      <xdr:rowOff>45027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36154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72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109360</xdr:rowOff>
    </xdr:from>
    <xdr:to>
      <xdr:col>10</xdr:col>
      <xdr:colOff>165100</xdr:colOff>
      <xdr:row>39</xdr:row>
      <xdr:rowOff>39510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30637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114023</xdr:rowOff>
    </xdr:from>
    <xdr:to>
      <xdr:col>6</xdr:col>
      <xdr:colOff>38100</xdr:colOff>
      <xdr:row>39</xdr:row>
      <xdr:rowOff>44173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2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35300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76644</xdr:rowOff>
    </xdr:from>
    <xdr:to>
      <xdr:col>24</xdr:col>
      <xdr:colOff>63500</xdr:colOff>
      <xdr:row>58</xdr:row>
      <xdr:rowOff>77151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20744"/>
          <a:ext cx="8382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77151</xdr:rowOff>
    </xdr:from>
    <xdr:to>
      <xdr:col>19</xdr:col>
      <xdr:colOff>177800</xdr:colOff>
      <xdr:row>58</xdr:row>
      <xdr:rowOff>79247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2125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123855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55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78123</xdr:rowOff>
    </xdr:from>
    <xdr:to>
      <xdr:col>15</xdr:col>
      <xdr:colOff>50800</xdr:colOff>
      <xdr:row>58</xdr:row>
      <xdr:rowOff>79247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1002222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143259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78123</xdr:rowOff>
    </xdr:from>
    <xdr:to>
      <xdr:col>10</xdr:col>
      <xdr:colOff>114300</xdr:colOff>
      <xdr:row>58</xdr:row>
      <xdr:rowOff>89519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022223"/>
          <a:ext cx="8890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151416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8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167819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25844</xdr:rowOff>
    </xdr:from>
    <xdr:to>
      <xdr:col>24</xdr:col>
      <xdr:colOff>114300</xdr:colOff>
      <xdr:row>58</xdr:row>
      <xdr:rowOff>127444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112221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26351</xdr:rowOff>
    </xdr:from>
    <xdr:to>
      <xdr:col>20</xdr:col>
      <xdr:colOff>38100</xdr:colOff>
      <xdr:row>58</xdr:row>
      <xdr:rowOff>127951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119078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28447</xdr:rowOff>
    </xdr:from>
    <xdr:to>
      <xdr:col>15</xdr:col>
      <xdr:colOff>101600</xdr:colOff>
      <xdr:row>58</xdr:row>
      <xdr:rowOff>130047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7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121174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6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27323</xdr:rowOff>
    </xdr:from>
    <xdr:to>
      <xdr:col>10</xdr:col>
      <xdr:colOff>165100</xdr:colOff>
      <xdr:row>58</xdr:row>
      <xdr:rowOff>128923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120050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6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38719</xdr:rowOff>
    </xdr:from>
    <xdr:to>
      <xdr:col>6</xdr:col>
      <xdr:colOff>38100</xdr:colOff>
      <xdr:row>58</xdr:row>
      <xdr:rowOff>140319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8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131446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7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55713</xdr:rowOff>
    </xdr:from>
    <xdr:to>
      <xdr:col>24</xdr:col>
      <xdr:colOff>63500</xdr:colOff>
      <xdr:row>78</xdr:row>
      <xdr:rowOff>59142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2881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59142</xdr:rowOff>
    </xdr:from>
    <xdr:to>
      <xdr:col>19</xdr:col>
      <xdr:colOff>177800</xdr:colOff>
      <xdr:row>78</xdr:row>
      <xdr:rowOff>74413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32242"/>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73132</xdr:rowOff>
    </xdr:from>
    <xdr:to>
      <xdr:col>15</xdr:col>
      <xdr:colOff>50800</xdr:colOff>
      <xdr:row>78</xdr:row>
      <xdr:rowOff>74413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46232"/>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69383</xdr:rowOff>
    </xdr:from>
    <xdr:to>
      <xdr:col>10</xdr:col>
      <xdr:colOff>114300</xdr:colOff>
      <xdr:row>78</xdr:row>
      <xdr:rowOff>73132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42483"/>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4913</xdr:rowOff>
    </xdr:from>
    <xdr:to>
      <xdr:col>24</xdr:col>
      <xdr:colOff>114300</xdr:colOff>
      <xdr:row>78</xdr:row>
      <xdr:rowOff>106513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7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91290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9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8342</xdr:rowOff>
    </xdr:from>
    <xdr:to>
      <xdr:col>20</xdr:col>
      <xdr:colOff>38100</xdr:colOff>
      <xdr:row>78</xdr:row>
      <xdr:rowOff>109942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101069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23613</xdr:rowOff>
    </xdr:from>
    <xdr:to>
      <xdr:col>15</xdr:col>
      <xdr:colOff>101600</xdr:colOff>
      <xdr:row>78</xdr:row>
      <xdr:rowOff>125213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116340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8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22332</xdr:rowOff>
    </xdr:from>
    <xdr:to>
      <xdr:col>10</xdr:col>
      <xdr:colOff>165100</xdr:colOff>
      <xdr:row>78</xdr:row>
      <xdr:rowOff>123932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115059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18583</xdr:rowOff>
    </xdr:from>
    <xdr:to>
      <xdr:col>6</xdr:col>
      <xdr:colOff>38100</xdr:colOff>
      <xdr:row>78</xdr:row>
      <xdr:rowOff>120183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111310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8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46520</xdr:rowOff>
    </xdr:from>
    <xdr:to>
      <xdr:col>24</xdr:col>
      <xdr:colOff>63500</xdr:colOff>
      <xdr:row>94</xdr:row>
      <xdr:rowOff>91123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62820"/>
          <a:ext cx="838200" cy="4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137062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24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91123</xdr:rowOff>
    </xdr:from>
    <xdr:to>
      <xdr:col>19</xdr:col>
      <xdr:colOff>177800</xdr:colOff>
      <xdr:row>94</xdr:row>
      <xdr:rowOff>125222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207423"/>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74020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125222</xdr:rowOff>
    </xdr:from>
    <xdr:to>
      <xdr:col>15</xdr:col>
      <xdr:colOff>50800</xdr:colOff>
      <xdr:row>94</xdr:row>
      <xdr:rowOff>145986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241522"/>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97654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145986</xdr:rowOff>
    </xdr:from>
    <xdr:to>
      <xdr:col>10</xdr:col>
      <xdr:colOff>114300</xdr:colOff>
      <xdr:row>95</xdr:row>
      <xdr:rowOff>74130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262286"/>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154945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167170</xdr:rowOff>
    </xdr:from>
    <xdr:to>
      <xdr:col>24</xdr:col>
      <xdr:colOff>114300</xdr:colOff>
      <xdr:row>94</xdr:row>
      <xdr:rowOff>97320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18597</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6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40323</xdr:rowOff>
    </xdr:from>
    <xdr:to>
      <xdr:col>20</xdr:col>
      <xdr:colOff>38100</xdr:colOff>
      <xdr:row>94</xdr:row>
      <xdr:rowOff>141923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158450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593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74422</xdr:rowOff>
    </xdr:from>
    <xdr:to>
      <xdr:col>15</xdr:col>
      <xdr:colOff>101600</xdr:colOff>
      <xdr:row>95</xdr:row>
      <xdr:rowOff>4572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21099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59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95186</xdr:rowOff>
    </xdr:from>
    <xdr:to>
      <xdr:col>10</xdr:col>
      <xdr:colOff>165100</xdr:colOff>
      <xdr:row>95</xdr:row>
      <xdr:rowOff>25336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41863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59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23330</xdr:rowOff>
    </xdr:from>
    <xdr:to>
      <xdr:col>6</xdr:col>
      <xdr:colOff>38100</xdr:colOff>
      <xdr:row>95</xdr:row>
      <xdr:rowOff>124930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141457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08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16223</xdr:rowOff>
    </xdr:from>
    <xdr:to>
      <xdr:col>55</xdr:col>
      <xdr:colOff>0</xdr:colOff>
      <xdr:row>37</xdr:row>
      <xdr:rowOff>41716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59873"/>
          <a:ext cx="8382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18743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19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41716</xdr:rowOff>
    </xdr:from>
    <xdr:to>
      <xdr:col>50</xdr:col>
      <xdr:colOff>114300</xdr:colOff>
      <xdr:row>37</xdr:row>
      <xdr:rowOff>64961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85366"/>
          <a:ext cx="889000" cy="2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150602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59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64961</xdr:rowOff>
    </xdr:from>
    <xdr:to>
      <xdr:col>45</xdr:col>
      <xdr:colOff>177800</xdr:colOff>
      <xdr:row>37</xdr:row>
      <xdr:rowOff>71329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08611"/>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167819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599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33493</xdr:rowOff>
    </xdr:from>
    <xdr:to>
      <xdr:col>41</xdr:col>
      <xdr:colOff>50800</xdr:colOff>
      <xdr:row>37</xdr:row>
      <xdr:rowOff>71329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77143"/>
          <a:ext cx="889000" cy="3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44721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136873</xdr:rowOff>
    </xdr:from>
    <xdr:to>
      <xdr:col>55</xdr:col>
      <xdr:colOff>50800</xdr:colOff>
      <xdr:row>37</xdr:row>
      <xdr:rowOff>67023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115300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8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162366</xdr:rowOff>
    </xdr:from>
    <xdr:to>
      <xdr:col>50</xdr:col>
      <xdr:colOff>165100</xdr:colOff>
      <xdr:row>37</xdr:row>
      <xdr:rowOff>92516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3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83643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42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14161</xdr:rowOff>
    </xdr:from>
    <xdr:to>
      <xdr:col>46</xdr:col>
      <xdr:colOff>38100</xdr:colOff>
      <xdr:row>37</xdr:row>
      <xdr:rowOff>115761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106888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4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20529</xdr:rowOff>
    </xdr:from>
    <xdr:to>
      <xdr:col>41</xdr:col>
      <xdr:colOff>101600</xdr:colOff>
      <xdr:row>37</xdr:row>
      <xdr:rowOff>122129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6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113256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4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154143</xdr:rowOff>
    </xdr:from>
    <xdr:to>
      <xdr:col>36</xdr:col>
      <xdr:colOff>165100</xdr:colOff>
      <xdr:row>37</xdr:row>
      <xdr:rowOff>84293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2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75420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1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79898</xdr:rowOff>
    </xdr:from>
    <xdr:to>
      <xdr:col>55</xdr:col>
      <xdr:colOff>0</xdr:colOff>
      <xdr:row>58</xdr:row>
      <xdr:rowOff>81769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23998"/>
          <a:ext cx="8382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61843</xdr:rowOff>
    </xdr:from>
    <xdr:to>
      <xdr:col>50</xdr:col>
      <xdr:colOff>114300</xdr:colOff>
      <xdr:row>58</xdr:row>
      <xdr:rowOff>79898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05943"/>
          <a:ext cx="889000"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61843</xdr:rowOff>
    </xdr:from>
    <xdr:to>
      <xdr:col>45</xdr:col>
      <xdr:colOff>177800</xdr:colOff>
      <xdr:row>58</xdr:row>
      <xdr:rowOff>90643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05943"/>
          <a:ext cx="889000" cy="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90643</xdr:rowOff>
    </xdr:from>
    <xdr:to>
      <xdr:col>41</xdr:col>
      <xdr:colOff>50800</xdr:colOff>
      <xdr:row>58</xdr:row>
      <xdr:rowOff>96617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34743"/>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165223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104778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30969</xdr:rowOff>
    </xdr:from>
    <xdr:to>
      <xdr:col>55</xdr:col>
      <xdr:colOff>50800</xdr:colOff>
      <xdr:row>58</xdr:row>
      <xdr:rowOff>132569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117346</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29098</xdr:rowOff>
    </xdr:from>
    <xdr:to>
      <xdr:col>50</xdr:col>
      <xdr:colOff>165100</xdr:colOff>
      <xdr:row>58</xdr:row>
      <xdr:rowOff>130698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121825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6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11043</xdr:rowOff>
    </xdr:from>
    <xdr:to>
      <xdr:col>46</xdr:col>
      <xdr:colOff>38100</xdr:colOff>
      <xdr:row>58</xdr:row>
      <xdr:rowOff>112643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5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103770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4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39843</xdr:rowOff>
    </xdr:from>
    <xdr:to>
      <xdr:col>41</xdr:col>
      <xdr:colOff>101600</xdr:colOff>
      <xdr:row>58</xdr:row>
      <xdr:rowOff>141443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132570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7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45817</xdr:rowOff>
    </xdr:from>
    <xdr:to>
      <xdr:col>36</xdr:col>
      <xdr:colOff>165100</xdr:colOff>
      <xdr:row>58</xdr:row>
      <xdr:rowOff>147417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138544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8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8114</xdr:rowOff>
    </xdr:from>
    <xdr:to>
      <xdr:col>55</xdr:col>
      <xdr:colOff>0</xdr:colOff>
      <xdr:row>79</xdr:row>
      <xdr:rowOff>26851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52664"/>
          <a:ext cx="838200" cy="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88349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89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125557</xdr:rowOff>
    </xdr:from>
    <xdr:to>
      <xdr:col>50</xdr:col>
      <xdr:colOff>114300</xdr:colOff>
      <xdr:row>79</xdr:row>
      <xdr:rowOff>8114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98657"/>
          <a:ext cx="889000" cy="5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13181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125557</xdr:rowOff>
    </xdr:from>
    <xdr:to>
      <xdr:col>45</xdr:col>
      <xdr:colOff>177800</xdr:colOff>
      <xdr:row>78</xdr:row>
      <xdr:rowOff>148592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98657"/>
          <a:ext cx="889000" cy="2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148592</xdr:rowOff>
    </xdr:from>
    <xdr:to>
      <xdr:col>41</xdr:col>
      <xdr:colOff>50800</xdr:colOff>
      <xdr:row>78</xdr:row>
      <xdr:rowOff>158559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521692"/>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147501</xdr:rowOff>
    </xdr:from>
    <xdr:to>
      <xdr:col>55</xdr:col>
      <xdr:colOff>50800</xdr:colOff>
      <xdr:row>79</xdr:row>
      <xdr:rowOff>77651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62428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3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128764</xdr:rowOff>
    </xdr:from>
    <xdr:to>
      <xdr:col>50</xdr:col>
      <xdr:colOff>165100</xdr:colOff>
      <xdr:row>79</xdr:row>
      <xdr:rowOff>58914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0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50041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9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74757</xdr:rowOff>
    </xdr:from>
    <xdr:to>
      <xdr:col>46</xdr:col>
      <xdr:colOff>38100</xdr:colOff>
      <xdr:row>79</xdr:row>
      <xdr:rowOff>4907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21434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22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97792</xdr:rowOff>
    </xdr:from>
    <xdr:to>
      <xdr:col>41</xdr:col>
      <xdr:colOff>101600</xdr:colOff>
      <xdr:row>79</xdr:row>
      <xdr:rowOff>27942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19069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6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107759</xdr:rowOff>
    </xdr:from>
    <xdr:to>
      <xdr:col>36</xdr:col>
      <xdr:colOff>165100</xdr:colOff>
      <xdr:row>79</xdr:row>
      <xdr:rowOff>37909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29036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25355</xdr:rowOff>
    </xdr:from>
    <xdr:to>
      <xdr:col>55</xdr:col>
      <xdr:colOff>0</xdr:colOff>
      <xdr:row>98</xdr:row>
      <xdr:rowOff>72918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27455"/>
          <a:ext cx="838200" cy="4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72918</xdr:rowOff>
    </xdr:from>
    <xdr:to>
      <xdr:col>50</xdr:col>
      <xdr:colOff>114300</xdr:colOff>
      <xdr:row>98</xdr:row>
      <xdr:rowOff>150116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75018"/>
          <a:ext cx="889000" cy="7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150116</xdr:rowOff>
    </xdr:from>
    <xdr:to>
      <xdr:col>45</xdr:col>
      <xdr:colOff>177800</xdr:colOff>
      <xdr:row>99</xdr:row>
      <xdr:rowOff>17788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52216"/>
          <a:ext cx="889000" cy="3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110489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152053</xdr:rowOff>
    </xdr:from>
    <xdr:to>
      <xdr:col>41</xdr:col>
      <xdr:colOff>50800</xdr:colOff>
      <xdr:row>99</xdr:row>
      <xdr:rowOff>17788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54153"/>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145488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146005</xdr:rowOff>
    </xdr:from>
    <xdr:to>
      <xdr:col>55</xdr:col>
      <xdr:colOff>50800</xdr:colOff>
      <xdr:row>98</xdr:row>
      <xdr:rowOff>76155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124432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5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22118</xdr:rowOff>
    </xdr:from>
    <xdr:to>
      <xdr:col>50</xdr:col>
      <xdr:colOff>165100</xdr:colOff>
      <xdr:row>98</xdr:row>
      <xdr:rowOff>123718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2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114845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99316</xdr:rowOff>
    </xdr:from>
    <xdr:to>
      <xdr:col>46</xdr:col>
      <xdr:colOff>38100</xdr:colOff>
      <xdr:row>99</xdr:row>
      <xdr:rowOff>29466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0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20593</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15428" y="1699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138438</xdr:rowOff>
    </xdr:from>
    <xdr:to>
      <xdr:col>41</xdr:col>
      <xdr:colOff>101600</xdr:colOff>
      <xdr:row>99</xdr:row>
      <xdr:rowOff>68588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59715</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26428" y="1703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101253</xdr:rowOff>
    </xdr:from>
    <xdr:to>
      <xdr:col>36</xdr:col>
      <xdr:colOff>165100</xdr:colOff>
      <xdr:row>99</xdr:row>
      <xdr:rowOff>31403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0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22530</xdr:rowOff>
    </xdr:from>
    <xdr:ext cx="469744"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37428" y="1699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6472</xdr:rowOff>
    </xdr:from>
    <xdr:to>
      <xdr:col>85</xdr:col>
      <xdr:colOff>127000</xdr:colOff>
      <xdr:row>38</xdr:row>
      <xdr:rowOff>14805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21572"/>
          <a:ext cx="83820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142112</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1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14176</xdr:rowOff>
    </xdr:from>
    <xdr:to>
      <xdr:col>81</xdr:col>
      <xdr:colOff>50800</xdr:colOff>
      <xdr:row>38</xdr:row>
      <xdr:rowOff>14805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29276"/>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14176</xdr:rowOff>
    </xdr:from>
    <xdr:to>
      <xdr:col>76</xdr:col>
      <xdr:colOff>114300</xdr:colOff>
      <xdr:row>38</xdr:row>
      <xdr:rowOff>19908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29276"/>
          <a:ext cx="8890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15708</xdr:rowOff>
    </xdr:from>
    <xdr:to>
      <xdr:col>71</xdr:col>
      <xdr:colOff>177800</xdr:colOff>
      <xdr:row>38</xdr:row>
      <xdr:rowOff>19908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30808"/>
          <a:ext cx="889000" cy="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127122</xdr:rowOff>
    </xdr:from>
    <xdr:to>
      <xdr:col>85</xdr:col>
      <xdr:colOff>177800</xdr:colOff>
      <xdr:row>38</xdr:row>
      <xdr:rowOff>57272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7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97662</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4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135455</xdr:rowOff>
    </xdr:from>
    <xdr:to>
      <xdr:col>81</xdr:col>
      <xdr:colOff>101600</xdr:colOff>
      <xdr:row>38</xdr:row>
      <xdr:rowOff>65605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7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82132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25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134826</xdr:rowOff>
    </xdr:from>
    <xdr:to>
      <xdr:col>76</xdr:col>
      <xdr:colOff>165100</xdr:colOff>
      <xdr:row>38</xdr:row>
      <xdr:rowOff>64976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56103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5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140558</xdr:rowOff>
    </xdr:from>
    <xdr:to>
      <xdr:col>72</xdr:col>
      <xdr:colOff>38100</xdr:colOff>
      <xdr:row>38</xdr:row>
      <xdr:rowOff>70707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4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61835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576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136357</xdr:rowOff>
    </xdr:from>
    <xdr:to>
      <xdr:col>67</xdr:col>
      <xdr:colOff>101600</xdr:colOff>
      <xdr:row>38</xdr:row>
      <xdr:rowOff>66508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00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57635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57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69177</xdr:rowOff>
    </xdr:from>
    <xdr:to>
      <xdr:col>85</xdr:col>
      <xdr:colOff>127000</xdr:colOff>
      <xdr:row>77</xdr:row>
      <xdr:rowOff>78405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270827"/>
          <a:ext cx="838200" cy="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69177</xdr:rowOff>
    </xdr:from>
    <xdr:to>
      <xdr:col>81</xdr:col>
      <xdr:colOff>50800</xdr:colOff>
      <xdr:row>77</xdr:row>
      <xdr:rowOff>70045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70827"/>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70045</xdr:rowOff>
    </xdr:from>
    <xdr:to>
      <xdr:col>76</xdr:col>
      <xdr:colOff>114300</xdr:colOff>
      <xdr:row>77</xdr:row>
      <xdr:rowOff>77848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271695"/>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65481</xdr:rowOff>
    </xdr:from>
    <xdr:to>
      <xdr:col>71</xdr:col>
      <xdr:colOff>177800</xdr:colOff>
      <xdr:row>77</xdr:row>
      <xdr:rowOff>77848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67131"/>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27605</xdr:rowOff>
    </xdr:from>
    <xdr:to>
      <xdr:col>85</xdr:col>
      <xdr:colOff>177800</xdr:colOff>
      <xdr:row>77</xdr:row>
      <xdr:rowOff>129205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2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6032</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0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18377</xdr:rowOff>
    </xdr:from>
    <xdr:to>
      <xdr:col>81</xdr:col>
      <xdr:colOff>101600</xdr:colOff>
      <xdr:row>77</xdr:row>
      <xdr:rowOff>119977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111104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19245</xdr:rowOff>
    </xdr:from>
    <xdr:to>
      <xdr:col>76</xdr:col>
      <xdr:colOff>165100</xdr:colOff>
      <xdr:row>77</xdr:row>
      <xdr:rowOff>120845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111972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1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27048</xdr:rowOff>
    </xdr:from>
    <xdr:to>
      <xdr:col>72</xdr:col>
      <xdr:colOff>38100</xdr:colOff>
      <xdr:row>77</xdr:row>
      <xdr:rowOff>128648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2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119775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2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14681</xdr:rowOff>
    </xdr:from>
    <xdr:to>
      <xdr:col>67</xdr:col>
      <xdr:colOff>101600</xdr:colOff>
      <xdr:row>77</xdr:row>
      <xdr:rowOff>116281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1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107408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32302</xdr:rowOff>
    </xdr:from>
    <xdr:to>
      <xdr:col>85</xdr:col>
      <xdr:colOff>127000</xdr:colOff>
      <xdr:row>99</xdr:row>
      <xdr:rowOff>95177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7005852"/>
          <a:ext cx="838200" cy="6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32302</xdr:rowOff>
    </xdr:from>
    <xdr:to>
      <xdr:col>81</xdr:col>
      <xdr:colOff>50800</xdr:colOff>
      <xdr:row>99</xdr:row>
      <xdr:rowOff>86643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7005852"/>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80056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3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83257</xdr:rowOff>
    </xdr:from>
    <xdr:to>
      <xdr:col>76</xdr:col>
      <xdr:colOff>114300</xdr:colOff>
      <xdr:row>99</xdr:row>
      <xdr:rowOff>86643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7056807"/>
          <a:ext cx="889000" cy="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83257</xdr:rowOff>
    </xdr:from>
    <xdr:to>
      <xdr:col>71</xdr:col>
      <xdr:colOff>177800</xdr:colOff>
      <xdr:row>99</xdr:row>
      <xdr:rowOff>88364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7056807"/>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54844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44377</xdr:rowOff>
    </xdr:from>
    <xdr:to>
      <xdr:col>85</xdr:col>
      <xdr:colOff>177800</xdr:colOff>
      <xdr:row>99</xdr:row>
      <xdr:rowOff>145977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701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130754</xdr:rowOff>
    </xdr:from>
    <xdr:ext cx="378565"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932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152952</xdr:rowOff>
    </xdr:from>
    <xdr:to>
      <xdr:col>81</xdr:col>
      <xdr:colOff>101600</xdr:colOff>
      <xdr:row>99</xdr:row>
      <xdr:rowOff>83102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74229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704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35843</xdr:rowOff>
    </xdr:from>
    <xdr:to>
      <xdr:col>76</xdr:col>
      <xdr:colOff>165100</xdr:colOff>
      <xdr:row>99</xdr:row>
      <xdr:rowOff>137443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700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128570</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1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32457</xdr:rowOff>
    </xdr:from>
    <xdr:to>
      <xdr:col>72</xdr:col>
      <xdr:colOff>38100</xdr:colOff>
      <xdr:row>99</xdr:row>
      <xdr:rowOff>134057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70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125184</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37564</xdr:rowOff>
    </xdr:from>
    <xdr:to>
      <xdr:col>67</xdr:col>
      <xdr:colOff>101600</xdr:colOff>
      <xdr:row>99</xdr:row>
      <xdr:rowOff>139164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70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130291</xdr:rowOff>
    </xdr:from>
    <xdr:ext cx="378565"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5017" y="17103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169170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12820"/>
          <a:ext cx="838200" cy="2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90320</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0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118370</xdr:rowOff>
    </xdr:from>
    <xdr:to>
      <xdr:col>116</xdr:col>
      <xdr:colOff>114300</xdr:colOff>
      <xdr:row>38</xdr:row>
      <xdr:rowOff>48520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141247</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1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154069</xdr:rowOff>
    </xdr:from>
    <xdr:to>
      <xdr:col>116</xdr:col>
      <xdr:colOff>63500</xdr:colOff>
      <xdr:row>58</xdr:row>
      <xdr:rowOff>154101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98169"/>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127678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1007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154069</xdr:rowOff>
    </xdr:from>
    <xdr:to>
      <xdr:col>111</xdr:col>
      <xdr:colOff>177800</xdr:colOff>
      <xdr:row>58</xdr:row>
      <xdr:rowOff>155114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98169"/>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71931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155114</xdr:rowOff>
    </xdr:from>
    <xdr:to>
      <xdr:col>107</xdr:col>
      <xdr:colOff>50800</xdr:colOff>
      <xdr:row>58</xdr:row>
      <xdr:rowOff>156486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9921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72879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156486</xdr:rowOff>
    </xdr:from>
    <xdr:to>
      <xdr:col>102</xdr:col>
      <xdr:colOff>114300</xdr:colOff>
      <xdr:row>58</xdr:row>
      <xdr:rowOff>157531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00586"/>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29085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103301</xdr:rowOff>
    </xdr:from>
    <xdr:to>
      <xdr:col>116</xdr:col>
      <xdr:colOff>114300</xdr:colOff>
      <xdr:row>59</xdr:row>
      <xdr:rowOff>33451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62678</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83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103269</xdr:rowOff>
    </xdr:from>
    <xdr:to>
      <xdr:col>112</xdr:col>
      <xdr:colOff>38100</xdr:colOff>
      <xdr:row>59</xdr:row>
      <xdr:rowOff>33419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4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49946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8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104314</xdr:rowOff>
    </xdr:from>
    <xdr:to>
      <xdr:col>107</xdr:col>
      <xdr:colOff>101600</xdr:colOff>
      <xdr:row>59</xdr:row>
      <xdr:rowOff>34464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50991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82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105686</xdr:rowOff>
    </xdr:from>
    <xdr:to>
      <xdr:col>102</xdr:col>
      <xdr:colOff>165100</xdr:colOff>
      <xdr:row>59</xdr:row>
      <xdr:rowOff>35836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52363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2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106731</xdr:rowOff>
    </xdr:from>
    <xdr:to>
      <xdr:col>98</xdr:col>
      <xdr:colOff>38100</xdr:colOff>
      <xdr:row>59</xdr:row>
      <xdr:rowOff>36881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53408</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2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164176</xdr:rowOff>
    </xdr:from>
    <xdr:to>
      <xdr:col>116</xdr:col>
      <xdr:colOff>63500</xdr:colOff>
      <xdr:row>77</xdr:row>
      <xdr:rowOff>30445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022926"/>
          <a:ext cx="838200" cy="20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85176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4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156319</xdr:rowOff>
    </xdr:from>
    <xdr:to>
      <xdr:col>111</xdr:col>
      <xdr:colOff>177800</xdr:colOff>
      <xdr:row>75</xdr:row>
      <xdr:rowOff>164176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015069"/>
          <a:ext cx="889000" cy="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130693</xdr:rowOff>
    </xdr:from>
    <xdr:to>
      <xdr:col>107</xdr:col>
      <xdr:colOff>50800</xdr:colOff>
      <xdr:row>75</xdr:row>
      <xdr:rowOff>156319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89443"/>
          <a:ext cx="8890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130693</xdr:rowOff>
    </xdr:from>
    <xdr:to>
      <xdr:col>102</xdr:col>
      <xdr:colOff>114300</xdr:colOff>
      <xdr:row>76</xdr:row>
      <xdr:rowOff>38103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89443"/>
          <a:ext cx="889000" cy="7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151095</xdr:rowOff>
    </xdr:from>
    <xdr:to>
      <xdr:col>116</xdr:col>
      <xdr:colOff>114300</xdr:colOff>
      <xdr:row>77</xdr:row>
      <xdr:rowOff>81245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129522</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5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113375</xdr:rowOff>
    </xdr:from>
    <xdr:to>
      <xdr:col>112</xdr:col>
      <xdr:colOff>38100</xdr:colOff>
      <xdr:row>76</xdr:row>
      <xdr:rowOff>43526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721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60052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4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105519</xdr:rowOff>
    </xdr:from>
    <xdr:to>
      <xdr:col>107</xdr:col>
      <xdr:colOff>101600</xdr:colOff>
      <xdr:row>76</xdr:row>
      <xdr:rowOff>35669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6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52196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73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79893</xdr:rowOff>
    </xdr:from>
    <xdr:to>
      <xdr:col>102</xdr:col>
      <xdr:colOff>165100</xdr:colOff>
      <xdr:row>76</xdr:row>
      <xdr:rowOff>10043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26570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1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158753</xdr:rowOff>
    </xdr:from>
    <xdr:to>
      <xdr:col>98</xdr:col>
      <xdr:colOff>38100</xdr:colOff>
      <xdr:row>76</xdr:row>
      <xdr:rowOff>88903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105429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79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主な構成項目</a:t>
          </a:r>
          <a:r>
            <a:rPr kumimoji="1" lang="ja-JP" altLang="en-US" sz="1200">
              <a:solidFill>
                <a:schemeClr val="dk1"/>
              </a:solidFill>
              <a:effectLst/>
              <a:latin typeface="+mn-lt"/>
              <a:ea typeface="+mn-ea"/>
              <a:cs typeface="+mn-cs"/>
            </a:rPr>
            <a:t>のうち、</a:t>
          </a:r>
          <a:r>
            <a:rPr kumimoji="1" lang="ja-JP" altLang="ja-JP" sz="1200">
              <a:solidFill>
                <a:schemeClr val="dk1"/>
              </a:solidFill>
              <a:effectLst/>
              <a:latin typeface="+mn-lt"/>
              <a:ea typeface="+mn-ea"/>
              <a:cs typeface="+mn-cs"/>
            </a:rPr>
            <a:t>扶助費は、住民１人当たり</a:t>
          </a:r>
          <a:r>
            <a:rPr kumimoji="1" lang="ja-JP" altLang="en-US" sz="1200">
              <a:solidFill>
                <a:schemeClr val="dk1"/>
              </a:solidFill>
              <a:effectLst/>
              <a:latin typeface="+mn-lt"/>
              <a:ea typeface="+mn-ea"/>
              <a:cs typeface="+mn-cs"/>
            </a:rPr>
            <a:t>９７，３３７</a:t>
          </a:r>
          <a:r>
            <a:rPr kumimoji="1" lang="ja-JP" altLang="ja-JP" sz="1200">
              <a:solidFill>
                <a:schemeClr val="dk1"/>
              </a:solidFill>
              <a:effectLst/>
              <a:latin typeface="+mn-lt"/>
              <a:ea typeface="+mn-ea"/>
              <a:cs typeface="+mn-cs"/>
            </a:rPr>
            <a:t>円となっており、類似団体と比較しても１人当たりの金額が高</a:t>
          </a:r>
          <a:r>
            <a:rPr kumimoji="1" lang="ja-JP" altLang="en-US" sz="1200">
              <a:solidFill>
                <a:schemeClr val="dk1"/>
              </a:solidFill>
              <a:effectLst/>
              <a:latin typeface="+mn-lt"/>
              <a:ea typeface="+mn-ea"/>
              <a:cs typeface="+mn-cs"/>
            </a:rPr>
            <a:t>く、その中でも</a:t>
          </a:r>
          <a:r>
            <a:rPr kumimoji="1" lang="ja-JP" altLang="ja-JP" sz="1200">
              <a:solidFill>
                <a:schemeClr val="dk1"/>
              </a:solidFill>
              <a:effectLst/>
              <a:latin typeface="+mn-lt"/>
              <a:ea typeface="+mn-ea"/>
              <a:cs typeface="+mn-cs"/>
            </a:rPr>
            <a:t>特に障害福祉サービス事業費・福祉医療費・保育所等給付費などが大きな割合を占めている。</a:t>
          </a:r>
          <a:endParaRPr lang="ja-JP" altLang="ja-JP" sz="1200">
            <a:effectLst/>
          </a:endParaRPr>
        </a:p>
        <a:p>
          <a:r>
            <a:rPr kumimoji="1" lang="ja-JP" altLang="ja-JP" sz="1200">
              <a:solidFill>
                <a:schemeClr val="dk1"/>
              </a:solidFill>
              <a:effectLst/>
              <a:latin typeface="+mn-lt"/>
              <a:ea typeface="+mn-ea"/>
              <a:cs typeface="+mn-cs"/>
            </a:rPr>
            <a:t>　　今後も福祉政策の拡充などにより増加が見込まれるが、対象者の多くが社会的弱者であり、国の施策に基づく事業であるため支出の抑制が難しい状況である。</a:t>
          </a:r>
          <a:endParaRPr lang="ja-JP" altLang="ja-JP" sz="12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　また、公共下水道事業が企業会計化したことに伴い、一般会計からの補てん財源であった繰出金が出資金及び補助費等となったことから経常経費の比率が増加している。</a:t>
          </a:r>
          <a:endParaRPr lang="ja-JP" altLang="ja-JP" sz="1200">
            <a:effectLst/>
          </a:endParaRPr>
        </a:p>
        <a:p>
          <a:r>
            <a:rPr kumimoji="1" lang="ja-JP" altLang="ja-JP" sz="1200">
              <a:solidFill>
                <a:schemeClr val="dk1"/>
              </a:solidFill>
              <a:effectLst/>
              <a:latin typeface="+mn-lt"/>
              <a:ea typeface="+mn-ea"/>
              <a:cs typeface="+mn-cs"/>
            </a:rPr>
            <a:t>　　今後の人口動態の推移によっては、更なる社会保障費の増加も懸念されるため、財源の確保と併せ、各種事業の実施により現在の水準を保つことができるように努める。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14,085
14,018
37.25
5,737,209
5,605,368
106,720
3,650,818
5,148,120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123508</xdr:rowOff>
    </xdr:from>
    <xdr:to>
      <xdr:col>24</xdr:col>
      <xdr:colOff>63500</xdr:colOff>
      <xdr:row>36</xdr:row>
      <xdr:rowOff>149606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95708"/>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123508</xdr:rowOff>
    </xdr:from>
    <xdr:to>
      <xdr:col>19</xdr:col>
      <xdr:colOff>177800</xdr:colOff>
      <xdr:row>36</xdr:row>
      <xdr:rowOff>130366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957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10160</xdr:rowOff>
    </xdr:from>
    <xdr:to>
      <xdr:col>15</xdr:col>
      <xdr:colOff>50800</xdr:colOff>
      <xdr:row>36</xdr:row>
      <xdr:rowOff>130366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2360"/>
          <a:ext cx="889000" cy="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162751</xdr:rowOff>
    </xdr:from>
    <xdr:to>
      <xdr:col>10</xdr:col>
      <xdr:colOff>114300</xdr:colOff>
      <xdr:row>36</xdr:row>
      <xdr:rowOff>10160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63501"/>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98806</xdr:rowOff>
    </xdr:from>
    <xdr:to>
      <xdr:col>24</xdr:col>
      <xdr:colOff>114300</xdr:colOff>
      <xdr:row>37</xdr:row>
      <xdr:rowOff>28956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77233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72708</xdr:rowOff>
    </xdr:from>
    <xdr:to>
      <xdr:col>20</xdr:col>
      <xdr:colOff>38100</xdr:colOff>
      <xdr:row>37</xdr:row>
      <xdr:rowOff>2858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4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165435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3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79566</xdr:rowOff>
    </xdr:from>
    <xdr:to>
      <xdr:col>15</xdr:col>
      <xdr:colOff>101600</xdr:colOff>
      <xdr:row>37</xdr:row>
      <xdr:rowOff>9716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130810</xdr:rowOff>
    </xdr:from>
    <xdr:to>
      <xdr:col>10</xdr:col>
      <xdr:colOff>165100</xdr:colOff>
      <xdr:row>36</xdr:row>
      <xdr:rowOff>60960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52087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111951</xdr:rowOff>
    </xdr:from>
    <xdr:to>
      <xdr:col>6</xdr:col>
      <xdr:colOff>38100</xdr:colOff>
      <xdr:row>36</xdr:row>
      <xdr:rowOff>42101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33228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0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101871</xdr:rowOff>
    </xdr:from>
    <xdr:to>
      <xdr:col>24</xdr:col>
      <xdr:colOff>62865</xdr:colOff>
      <xdr:row>58</xdr:row>
      <xdr:rowOff>41299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45821"/>
          <a:ext cx="1270" cy="1139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45126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41299</xdr:rowOff>
    </xdr:from>
    <xdr:to>
      <xdr:col>24</xdr:col>
      <xdr:colOff>152400</xdr:colOff>
      <xdr:row>58</xdr:row>
      <xdr:rowOff>41299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8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48548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101871</xdr:rowOff>
    </xdr:from>
    <xdr:to>
      <xdr:col>24</xdr:col>
      <xdr:colOff>152400</xdr:colOff>
      <xdr:row>51</xdr:row>
      <xdr:rowOff>101871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4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35306</xdr:rowOff>
    </xdr:from>
    <xdr:to>
      <xdr:col>24</xdr:col>
      <xdr:colOff>63500</xdr:colOff>
      <xdr:row>58</xdr:row>
      <xdr:rowOff>41299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79406"/>
          <a:ext cx="838200" cy="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23985</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25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1108</xdr:rowOff>
    </xdr:from>
    <xdr:to>
      <xdr:col>24</xdr:col>
      <xdr:colOff>114300</xdr:colOff>
      <xdr:row>57</xdr:row>
      <xdr:rowOff>102708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35306</xdr:rowOff>
    </xdr:from>
    <xdr:to>
      <xdr:col>19</xdr:col>
      <xdr:colOff>177800</xdr:colOff>
      <xdr:row>58</xdr:row>
      <xdr:rowOff>45133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79406"/>
          <a:ext cx="889000" cy="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15958</xdr:rowOff>
    </xdr:from>
    <xdr:to>
      <xdr:col>20</xdr:col>
      <xdr:colOff>38100</xdr:colOff>
      <xdr:row>57</xdr:row>
      <xdr:rowOff>117558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134085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32000</xdr:rowOff>
    </xdr:from>
    <xdr:to>
      <xdr:col>15</xdr:col>
      <xdr:colOff>50800</xdr:colOff>
      <xdr:row>58</xdr:row>
      <xdr:rowOff>45133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76100"/>
          <a:ext cx="889000" cy="1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38819</xdr:rowOff>
    </xdr:from>
    <xdr:to>
      <xdr:col>15</xdr:col>
      <xdr:colOff>101600</xdr:colOff>
      <xdr:row>57</xdr:row>
      <xdr:rowOff>140419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156946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32000</xdr:rowOff>
    </xdr:from>
    <xdr:to>
      <xdr:col>10</xdr:col>
      <xdr:colOff>114300</xdr:colOff>
      <xdr:row>58</xdr:row>
      <xdr:rowOff>42234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6100"/>
          <a:ext cx="889000" cy="1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42060</xdr:rowOff>
    </xdr:from>
    <xdr:to>
      <xdr:col>10</xdr:col>
      <xdr:colOff>165100</xdr:colOff>
      <xdr:row>57</xdr:row>
      <xdr:rowOff>143660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81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160187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69730</xdr:rowOff>
    </xdr:from>
    <xdr:to>
      <xdr:col>6</xdr:col>
      <xdr:colOff>38100</xdr:colOff>
      <xdr:row>56</xdr:row>
      <xdr:rowOff>171330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16407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4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161949</xdr:rowOff>
    </xdr:from>
    <xdr:to>
      <xdr:col>24</xdr:col>
      <xdr:colOff>114300</xdr:colOff>
      <xdr:row>58</xdr:row>
      <xdr:rowOff>92099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3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76876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84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155956</xdr:rowOff>
    </xdr:from>
    <xdr:to>
      <xdr:col>20</xdr:col>
      <xdr:colOff>38100</xdr:colOff>
      <xdr:row>58</xdr:row>
      <xdr:rowOff>86106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77233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100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165783</xdr:rowOff>
    </xdr:from>
    <xdr:to>
      <xdr:col>15</xdr:col>
      <xdr:colOff>101600</xdr:colOff>
      <xdr:row>58</xdr:row>
      <xdr:rowOff>95933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3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87060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1003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152650</xdr:rowOff>
    </xdr:from>
    <xdr:to>
      <xdr:col>10</xdr:col>
      <xdr:colOff>165100</xdr:colOff>
      <xdr:row>58</xdr:row>
      <xdr:rowOff>82800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73927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100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162884</xdr:rowOff>
    </xdr:from>
    <xdr:to>
      <xdr:col>6</xdr:col>
      <xdr:colOff>38100</xdr:colOff>
      <xdr:row>58</xdr:row>
      <xdr:rowOff>93034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84161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132303</xdr:rowOff>
    </xdr:from>
    <xdr:to>
      <xdr:col>24</xdr:col>
      <xdr:colOff>63500</xdr:colOff>
      <xdr:row>76</xdr:row>
      <xdr:rowOff>36401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2991053"/>
          <a:ext cx="838200" cy="7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156985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44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122994</xdr:rowOff>
    </xdr:from>
    <xdr:to>
      <xdr:col>19</xdr:col>
      <xdr:colOff>177800</xdr:colOff>
      <xdr:row>75</xdr:row>
      <xdr:rowOff>132303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2981744"/>
          <a:ext cx="889000" cy="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122994</xdr:rowOff>
    </xdr:from>
    <xdr:to>
      <xdr:col>15</xdr:col>
      <xdr:colOff>50800</xdr:colOff>
      <xdr:row>76</xdr:row>
      <xdr:rowOff>50491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81744"/>
          <a:ext cx="889000" cy="9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50491</xdr:rowOff>
    </xdr:from>
    <xdr:to>
      <xdr:col>10</xdr:col>
      <xdr:colOff>114300</xdr:colOff>
      <xdr:row>76</xdr:row>
      <xdr:rowOff>144931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80691"/>
          <a:ext cx="889000" cy="9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14290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157051</xdr:rowOff>
    </xdr:from>
    <xdr:to>
      <xdr:col>24</xdr:col>
      <xdr:colOff>114300</xdr:colOff>
      <xdr:row>76</xdr:row>
      <xdr:rowOff>87201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1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135478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9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81503</xdr:rowOff>
    </xdr:from>
    <xdr:to>
      <xdr:col>20</xdr:col>
      <xdr:colOff>38100</xdr:colOff>
      <xdr:row>76</xdr:row>
      <xdr:rowOff>11652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402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28180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1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72194</xdr:rowOff>
    </xdr:from>
    <xdr:to>
      <xdr:col>15</xdr:col>
      <xdr:colOff>101600</xdr:colOff>
      <xdr:row>76</xdr:row>
      <xdr:rowOff>2344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3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18871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0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171141</xdr:rowOff>
    </xdr:from>
    <xdr:to>
      <xdr:col>10</xdr:col>
      <xdr:colOff>165100</xdr:colOff>
      <xdr:row>76</xdr:row>
      <xdr:rowOff>101291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117818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0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94131</xdr:rowOff>
    </xdr:from>
    <xdr:to>
      <xdr:col>6</xdr:col>
      <xdr:colOff>38100</xdr:colOff>
      <xdr:row>77</xdr:row>
      <xdr:rowOff>24281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1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160770</xdr:rowOff>
    </xdr:from>
    <xdr:to>
      <xdr:col>24</xdr:col>
      <xdr:colOff>63500</xdr:colOff>
      <xdr:row>97</xdr:row>
      <xdr:rowOff>163954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791420"/>
          <a:ext cx="8382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121942</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0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160770</xdr:rowOff>
    </xdr:from>
    <xdr:to>
      <xdr:col>19</xdr:col>
      <xdr:colOff>177800</xdr:colOff>
      <xdr:row>97</xdr:row>
      <xdr:rowOff>167292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91420"/>
          <a:ext cx="889000" cy="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57073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4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132286</xdr:rowOff>
    </xdr:from>
    <xdr:to>
      <xdr:col>15</xdr:col>
      <xdr:colOff>50800</xdr:colOff>
      <xdr:row>97</xdr:row>
      <xdr:rowOff>167292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62936"/>
          <a:ext cx="889000" cy="3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4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129764</xdr:rowOff>
    </xdr:from>
    <xdr:to>
      <xdr:col>10</xdr:col>
      <xdr:colOff>114300</xdr:colOff>
      <xdr:row>97</xdr:row>
      <xdr:rowOff>132286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760414"/>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69304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35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52714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3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113154</xdr:rowOff>
    </xdr:from>
    <xdr:to>
      <xdr:col>24</xdr:col>
      <xdr:colOff>114300</xdr:colOff>
      <xdr:row>98</xdr:row>
      <xdr:rowOff>43304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28081</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5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109970</xdr:rowOff>
    </xdr:from>
    <xdr:to>
      <xdr:col>20</xdr:col>
      <xdr:colOff>38100</xdr:colOff>
      <xdr:row>98</xdr:row>
      <xdr:rowOff>40120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31247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116492</xdr:rowOff>
    </xdr:from>
    <xdr:to>
      <xdr:col>15</xdr:col>
      <xdr:colOff>101600</xdr:colOff>
      <xdr:row>98</xdr:row>
      <xdr:rowOff>46642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37769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81486</xdr:rowOff>
    </xdr:from>
    <xdr:to>
      <xdr:col>10</xdr:col>
      <xdr:colOff>165100</xdr:colOff>
      <xdr:row>98</xdr:row>
      <xdr:rowOff>11636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1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2763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78964</xdr:rowOff>
    </xdr:from>
    <xdr:to>
      <xdr:col>6</xdr:col>
      <xdr:colOff>38100</xdr:colOff>
      <xdr:row>98</xdr:row>
      <xdr:rowOff>9114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0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120726</xdr:rowOff>
    </xdr:from>
    <xdr:to>
      <xdr:col>55</xdr:col>
      <xdr:colOff>0</xdr:colOff>
      <xdr:row>38</xdr:row>
      <xdr:rowOff>124155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3582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114554</xdr:rowOff>
    </xdr:from>
    <xdr:to>
      <xdr:col>50</xdr:col>
      <xdr:colOff>114300</xdr:colOff>
      <xdr:row>38</xdr:row>
      <xdr:rowOff>124155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2965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114554</xdr:rowOff>
    </xdr:from>
    <xdr:to>
      <xdr:col>45</xdr:col>
      <xdr:colOff>177800</xdr:colOff>
      <xdr:row>38</xdr:row>
      <xdr:rowOff>120041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6629654"/>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67463</xdr:rowOff>
    </xdr:from>
    <xdr:to>
      <xdr:col>41</xdr:col>
      <xdr:colOff>50800</xdr:colOff>
      <xdr:row>38</xdr:row>
      <xdr:rowOff>120041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582563"/>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36491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2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8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69926</xdr:rowOff>
    </xdr:from>
    <xdr:to>
      <xdr:col>55</xdr:col>
      <xdr:colOff>50800</xdr:colOff>
      <xdr:row>39</xdr:row>
      <xdr:rowOff>76</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156303</xdr:rowOff>
    </xdr:from>
    <xdr:ext cx="313932"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4999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73355</xdr:rowOff>
    </xdr:from>
    <xdr:to>
      <xdr:col>50</xdr:col>
      <xdr:colOff>165100</xdr:colOff>
      <xdr:row>39</xdr:row>
      <xdr:rowOff>3505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5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166082</xdr:rowOff>
    </xdr:from>
    <xdr:ext cx="313932"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82333" y="668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63754</xdr:rowOff>
    </xdr:from>
    <xdr:to>
      <xdr:col>46</xdr:col>
      <xdr:colOff>38100</xdr:colOff>
      <xdr:row>38</xdr:row>
      <xdr:rowOff>165354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156481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69241</xdr:rowOff>
    </xdr:from>
    <xdr:to>
      <xdr:col>41</xdr:col>
      <xdr:colOff>101600</xdr:colOff>
      <xdr:row>38</xdr:row>
      <xdr:rowOff>170841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161968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04333" y="6677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16663</xdr:rowOff>
    </xdr:from>
    <xdr:to>
      <xdr:col>36</xdr:col>
      <xdr:colOff>165100</xdr:colOff>
      <xdr:row>38</xdr:row>
      <xdr:rowOff>118263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109390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3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110337</xdr:rowOff>
    </xdr:from>
    <xdr:to>
      <xdr:col>55</xdr:col>
      <xdr:colOff>0</xdr:colOff>
      <xdr:row>57</xdr:row>
      <xdr:rowOff>143840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882987"/>
          <a:ext cx="838200" cy="3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167644</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97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35547</xdr:rowOff>
    </xdr:from>
    <xdr:to>
      <xdr:col>50</xdr:col>
      <xdr:colOff>114300</xdr:colOff>
      <xdr:row>57</xdr:row>
      <xdr:rowOff>110337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808197"/>
          <a:ext cx="889000" cy="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66324</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4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35547</xdr:rowOff>
    </xdr:from>
    <xdr:to>
      <xdr:col>45</xdr:col>
      <xdr:colOff>177800</xdr:colOff>
      <xdr:row>57</xdr:row>
      <xdr:rowOff>125488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08197"/>
          <a:ext cx="889000" cy="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100919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5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80963</xdr:rowOff>
    </xdr:from>
    <xdr:to>
      <xdr:col>41</xdr:col>
      <xdr:colOff>50800</xdr:colOff>
      <xdr:row>57</xdr:row>
      <xdr:rowOff>125488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853613"/>
          <a:ext cx="889000" cy="4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70070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105211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5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93040</xdr:rowOff>
    </xdr:from>
    <xdr:to>
      <xdr:col>55</xdr:col>
      <xdr:colOff>50800</xdr:colOff>
      <xdr:row>58</xdr:row>
      <xdr:rowOff>23190</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8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71467</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4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59537</xdr:rowOff>
    </xdr:from>
    <xdr:to>
      <xdr:col>50</xdr:col>
      <xdr:colOff>165100</xdr:colOff>
      <xdr:row>57</xdr:row>
      <xdr:rowOff>161137</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8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152264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92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156197</xdr:rowOff>
    </xdr:from>
    <xdr:to>
      <xdr:col>46</xdr:col>
      <xdr:colOff>38100</xdr:colOff>
      <xdr:row>57</xdr:row>
      <xdr:rowOff>86347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7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77474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74688</xdr:rowOff>
    </xdr:from>
    <xdr:to>
      <xdr:col>41</xdr:col>
      <xdr:colOff>101600</xdr:colOff>
      <xdr:row>58</xdr:row>
      <xdr:rowOff>4838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167415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4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30163</xdr:rowOff>
    </xdr:from>
    <xdr:to>
      <xdr:col>36</xdr:col>
      <xdr:colOff>165100</xdr:colOff>
      <xdr:row>57</xdr:row>
      <xdr:rowOff>131763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122890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9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154445</xdr:rowOff>
    </xdr:from>
    <xdr:to>
      <xdr:col>55</xdr:col>
      <xdr:colOff>0</xdr:colOff>
      <xdr:row>78</xdr:row>
      <xdr:rowOff>74304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56095"/>
          <a:ext cx="838200" cy="9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154445</xdr:rowOff>
    </xdr:from>
    <xdr:to>
      <xdr:col>50</xdr:col>
      <xdr:colOff>114300</xdr:colOff>
      <xdr:row>77</xdr:row>
      <xdr:rowOff>155930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56095"/>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155930</xdr:rowOff>
    </xdr:from>
    <xdr:to>
      <xdr:col>45</xdr:col>
      <xdr:colOff>177800</xdr:colOff>
      <xdr:row>77</xdr:row>
      <xdr:rowOff>162038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57580"/>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152045</xdr:rowOff>
    </xdr:from>
    <xdr:to>
      <xdr:col>41</xdr:col>
      <xdr:colOff>50800</xdr:colOff>
      <xdr:row>77</xdr:row>
      <xdr:rowOff>162038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353695"/>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23504</xdr:rowOff>
    </xdr:from>
    <xdr:to>
      <xdr:col>55</xdr:col>
      <xdr:colOff>50800</xdr:colOff>
      <xdr:row>78</xdr:row>
      <xdr:rowOff>125104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1931</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103645</xdr:rowOff>
    </xdr:from>
    <xdr:to>
      <xdr:col>50</xdr:col>
      <xdr:colOff>165100</xdr:colOff>
      <xdr:row>78</xdr:row>
      <xdr:rowOff>33795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50322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0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105130</xdr:rowOff>
    </xdr:from>
    <xdr:to>
      <xdr:col>46</xdr:col>
      <xdr:colOff>38100</xdr:colOff>
      <xdr:row>78</xdr:row>
      <xdr:rowOff>35280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51807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111238</xdr:rowOff>
    </xdr:from>
    <xdr:to>
      <xdr:col>41</xdr:col>
      <xdr:colOff>101600</xdr:colOff>
      <xdr:row>78</xdr:row>
      <xdr:rowOff>41388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1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57915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08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101245</xdr:rowOff>
    </xdr:from>
    <xdr:to>
      <xdr:col>36</xdr:col>
      <xdr:colOff>165100</xdr:colOff>
      <xdr:row>78</xdr:row>
      <xdr:rowOff>31395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47922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7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72281</xdr:rowOff>
    </xdr:from>
    <xdr:to>
      <xdr:col>55</xdr:col>
      <xdr:colOff>0</xdr:colOff>
      <xdr:row>96</xdr:row>
      <xdr:rowOff>94374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31481"/>
          <a:ext cx="8382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94374</xdr:rowOff>
    </xdr:from>
    <xdr:to>
      <xdr:col>50</xdr:col>
      <xdr:colOff>114300</xdr:colOff>
      <xdr:row>96</xdr:row>
      <xdr:rowOff>109417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53574"/>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106011</xdr:rowOff>
    </xdr:from>
    <xdr:to>
      <xdr:col>45</xdr:col>
      <xdr:colOff>177800</xdr:colOff>
      <xdr:row>96</xdr:row>
      <xdr:rowOff>109417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565211"/>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106011</xdr:rowOff>
    </xdr:from>
    <xdr:to>
      <xdr:col>41</xdr:col>
      <xdr:colOff>50800</xdr:colOff>
      <xdr:row>96</xdr:row>
      <xdr:rowOff>154777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565211"/>
          <a:ext cx="889000" cy="4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128692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2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21481</xdr:rowOff>
    </xdr:from>
    <xdr:to>
      <xdr:col>55</xdr:col>
      <xdr:colOff>50800</xdr:colOff>
      <xdr:row>96</xdr:row>
      <xdr:rowOff>123081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8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171358</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5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43574</xdr:rowOff>
    </xdr:from>
    <xdr:to>
      <xdr:col>50</xdr:col>
      <xdr:colOff>165100</xdr:colOff>
      <xdr:row>96</xdr:row>
      <xdr:rowOff>145174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136301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9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58617</xdr:rowOff>
    </xdr:from>
    <xdr:to>
      <xdr:col>46</xdr:col>
      <xdr:colOff>38100</xdr:colOff>
      <xdr:row>96</xdr:row>
      <xdr:rowOff>160217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151344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1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55211</xdr:rowOff>
    </xdr:from>
    <xdr:to>
      <xdr:col>41</xdr:col>
      <xdr:colOff>101600</xdr:colOff>
      <xdr:row>96</xdr:row>
      <xdr:rowOff>156811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1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147938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0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103977</xdr:rowOff>
    </xdr:from>
    <xdr:to>
      <xdr:col>36</xdr:col>
      <xdr:colOff>165100</xdr:colOff>
      <xdr:row>97</xdr:row>
      <xdr:rowOff>34127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25254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65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5936</xdr:rowOff>
    </xdr:from>
    <xdr:to>
      <xdr:col>85</xdr:col>
      <xdr:colOff>127000</xdr:colOff>
      <xdr:row>38</xdr:row>
      <xdr:rowOff>30609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521036"/>
          <a:ext cx="838200" cy="2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21906</xdr:rowOff>
    </xdr:from>
    <xdr:to>
      <xdr:col>81</xdr:col>
      <xdr:colOff>50800</xdr:colOff>
      <xdr:row>38</xdr:row>
      <xdr:rowOff>30609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537006"/>
          <a:ext cx="889000" cy="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130115</xdr:rowOff>
    </xdr:from>
    <xdr:to>
      <xdr:col>76</xdr:col>
      <xdr:colOff>114300</xdr:colOff>
      <xdr:row>38</xdr:row>
      <xdr:rowOff>21906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6473765"/>
          <a:ext cx="889000" cy="6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130115</xdr:rowOff>
    </xdr:from>
    <xdr:to>
      <xdr:col>71</xdr:col>
      <xdr:colOff>177800</xdr:colOff>
      <xdr:row>38</xdr:row>
      <xdr:rowOff>9953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473765"/>
          <a:ext cx="889000" cy="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126586</xdr:rowOff>
    </xdr:from>
    <xdr:to>
      <xdr:col>85</xdr:col>
      <xdr:colOff>177800</xdr:colOff>
      <xdr:row>38</xdr:row>
      <xdr:rowOff>56736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7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41513</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3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151259</xdr:rowOff>
    </xdr:from>
    <xdr:to>
      <xdr:col>81</xdr:col>
      <xdr:colOff>101600</xdr:colOff>
      <xdr:row>38</xdr:row>
      <xdr:rowOff>81409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9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72536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8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142556</xdr:rowOff>
    </xdr:from>
    <xdr:to>
      <xdr:col>76</xdr:col>
      <xdr:colOff>165100</xdr:colOff>
      <xdr:row>38</xdr:row>
      <xdr:rowOff>72706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63833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79315</xdr:rowOff>
    </xdr:from>
    <xdr:to>
      <xdr:col>72</xdr:col>
      <xdr:colOff>38100</xdr:colOff>
      <xdr:row>38</xdr:row>
      <xdr:rowOff>9465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42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1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130603</xdr:rowOff>
    </xdr:from>
    <xdr:to>
      <xdr:col>67</xdr:col>
      <xdr:colOff>101600</xdr:colOff>
      <xdr:row>38</xdr:row>
      <xdr:rowOff>60753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4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51880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6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13737</xdr:rowOff>
    </xdr:from>
    <xdr:to>
      <xdr:col>85</xdr:col>
      <xdr:colOff>127000</xdr:colOff>
      <xdr:row>58</xdr:row>
      <xdr:rowOff>16059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57837"/>
          <a:ext cx="838200" cy="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164592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9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16059</xdr:rowOff>
    </xdr:from>
    <xdr:to>
      <xdr:col>81</xdr:col>
      <xdr:colOff>50800</xdr:colOff>
      <xdr:row>58</xdr:row>
      <xdr:rowOff>35810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60159"/>
          <a:ext cx="8890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35810</xdr:rowOff>
    </xdr:from>
    <xdr:to>
      <xdr:col>76</xdr:col>
      <xdr:colOff>114300</xdr:colOff>
      <xdr:row>58</xdr:row>
      <xdr:rowOff>47821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79910"/>
          <a:ext cx="889000" cy="1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103375</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30859</xdr:rowOff>
    </xdr:from>
    <xdr:to>
      <xdr:col>71</xdr:col>
      <xdr:colOff>177800</xdr:colOff>
      <xdr:row>58</xdr:row>
      <xdr:rowOff>47821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974959"/>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134387</xdr:rowOff>
    </xdr:from>
    <xdr:to>
      <xdr:col>85</xdr:col>
      <xdr:colOff>177800</xdr:colOff>
      <xdr:row>58</xdr:row>
      <xdr:rowOff>64537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0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49314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136709</xdr:rowOff>
    </xdr:from>
    <xdr:to>
      <xdr:col>81</xdr:col>
      <xdr:colOff>101600</xdr:colOff>
      <xdr:row>58</xdr:row>
      <xdr:rowOff>66859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0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57986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0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156460</xdr:rowOff>
    </xdr:from>
    <xdr:to>
      <xdr:col>76</xdr:col>
      <xdr:colOff>165100</xdr:colOff>
      <xdr:row>58</xdr:row>
      <xdr:rowOff>86610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2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77737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2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168471</xdr:rowOff>
    </xdr:from>
    <xdr:to>
      <xdr:col>72</xdr:col>
      <xdr:colOff>38100</xdr:colOff>
      <xdr:row>58</xdr:row>
      <xdr:rowOff>98621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89748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3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151509</xdr:rowOff>
    </xdr:from>
    <xdr:to>
      <xdr:col>67</xdr:col>
      <xdr:colOff>101600</xdr:colOff>
      <xdr:row>58</xdr:row>
      <xdr:rowOff>81659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2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72786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1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6472</xdr:rowOff>
    </xdr:from>
    <xdr:to>
      <xdr:col>85</xdr:col>
      <xdr:colOff>127000</xdr:colOff>
      <xdr:row>78</xdr:row>
      <xdr:rowOff>14804</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379572"/>
          <a:ext cx="838200" cy="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142112</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172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14176</xdr:rowOff>
    </xdr:from>
    <xdr:to>
      <xdr:col>81</xdr:col>
      <xdr:colOff>50800</xdr:colOff>
      <xdr:row>78</xdr:row>
      <xdr:rowOff>14804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387276"/>
          <a:ext cx="889000"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14176</xdr:rowOff>
    </xdr:from>
    <xdr:to>
      <xdr:col>76</xdr:col>
      <xdr:colOff>114300</xdr:colOff>
      <xdr:row>78</xdr:row>
      <xdr:rowOff>19907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387276"/>
          <a:ext cx="8890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15708</xdr:rowOff>
    </xdr:from>
    <xdr:to>
      <xdr:col>71</xdr:col>
      <xdr:colOff>177800</xdr:colOff>
      <xdr:row>78</xdr:row>
      <xdr:rowOff>19907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388808"/>
          <a:ext cx="889000" cy="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127122</xdr:rowOff>
    </xdr:from>
    <xdr:to>
      <xdr:col>85</xdr:col>
      <xdr:colOff>177800</xdr:colOff>
      <xdr:row>78</xdr:row>
      <xdr:rowOff>57272</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32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97662</xdr:rowOff>
    </xdr:from>
    <xdr:ext cx="469744"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29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135454</xdr:rowOff>
    </xdr:from>
    <xdr:to>
      <xdr:col>81</xdr:col>
      <xdr:colOff>101600</xdr:colOff>
      <xdr:row>78</xdr:row>
      <xdr:rowOff>65604</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3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82131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11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134826</xdr:rowOff>
    </xdr:from>
    <xdr:to>
      <xdr:col>76</xdr:col>
      <xdr:colOff>165100</xdr:colOff>
      <xdr:row>78</xdr:row>
      <xdr:rowOff>64976</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3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56103</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42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140557</xdr:rowOff>
    </xdr:from>
    <xdr:to>
      <xdr:col>72</xdr:col>
      <xdr:colOff>38100</xdr:colOff>
      <xdr:row>78</xdr:row>
      <xdr:rowOff>70707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3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61834</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434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136358</xdr:rowOff>
    </xdr:from>
    <xdr:to>
      <xdr:col>67</xdr:col>
      <xdr:colOff>101600</xdr:colOff>
      <xdr:row>78</xdr:row>
      <xdr:rowOff>66508</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33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57635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43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69177</xdr:rowOff>
    </xdr:from>
    <xdr:to>
      <xdr:col>85</xdr:col>
      <xdr:colOff>127000</xdr:colOff>
      <xdr:row>97</xdr:row>
      <xdr:rowOff>78405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6699827"/>
          <a:ext cx="838200" cy="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69177</xdr:rowOff>
    </xdr:from>
    <xdr:to>
      <xdr:col>81</xdr:col>
      <xdr:colOff>50800</xdr:colOff>
      <xdr:row>97</xdr:row>
      <xdr:rowOff>70045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699827"/>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70045</xdr:rowOff>
    </xdr:from>
    <xdr:to>
      <xdr:col>76</xdr:col>
      <xdr:colOff>114300</xdr:colOff>
      <xdr:row>97</xdr:row>
      <xdr:rowOff>77848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6700695"/>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65481</xdr:rowOff>
    </xdr:from>
    <xdr:to>
      <xdr:col>71</xdr:col>
      <xdr:colOff>177800</xdr:colOff>
      <xdr:row>97</xdr:row>
      <xdr:rowOff>77848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696131"/>
          <a:ext cx="8890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27605</xdr:rowOff>
    </xdr:from>
    <xdr:to>
      <xdr:col>85</xdr:col>
      <xdr:colOff>177800</xdr:colOff>
      <xdr:row>97</xdr:row>
      <xdr:rowOff>129205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6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6032</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6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18377</xdr:rowOff>
    </xdr:from>
    <xdr:to>
      <xdr:col>81</xdr:col>
      <xdr:colOff>101600</xdr:colOff>
      <xdr:row>97</xdr:row>
      <xdr:rowOff>119977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64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111104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7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19245</xdr:rowOff>
    </xdr:from>
    <xdr:to>
      <xdr:col>76</xdr:col>
      <xdr:colOff>165100</xdr:colOff>
      <xdr:row>97</xdr:row>
      <xdr:rowOff>120845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6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111972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27048</xdr:rowOff>
    </xdr:from>
    <xdr:to>
      <xdr:col>72</xdr:col>
      <xdr:colOff>38100</xdr:colOff>
      <xdr:row>97</xdr:row>
      <xdr:rowOff>128648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6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119775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14681</xdr:rowOff>
    </xdr:from>
    <xdr:to>
      <xdr:col>67</xdr:col>
      <xdr:colOff>101600</xdr:colOff>
      <xdr:row>97</xdr:row>
      <xdr:rowOff>116281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64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107408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73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諸支出金グラフ枠">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6" name="諸支出金最小値テキスト">
          <a:extLst>
            <a:ext uri="{FF2B5EF4-FFF2-40B4-BE49-F238E27FC236}">
              <a16:creationId xmlns:a16="http://schemas.microsoft.com/office/drawing/2014/main" id="{00000000-0008-0000-0700-0000D6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28" name="諸支出金最大値テキスト">
          <a:extLst>
            <a:ext uri="{FF2B5EF4-FFF2-40B4-BE49-F238E27FC236}">
              <a16:creationId xmlns:a16="http://schemas.microsoft.com/office/drawing/2014/main" id="{00000000-0008-0000-0700-0000D8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61404</xdr:rowOff>
    </xdr:from>
    <xdr:to>
      <xdr:col>116</xdr:col>
      <xdr:colOff>63500</xdr:colOff>
      <xdr:row>38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1323300" y="5890704"/>
          <a:ext cx="838200" cy="6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1" name="諸支出金平均値テキスト">
          <a:extLst>
            <a:ext uri="{FF2B5EF4-FFF2-40B4-BE49-F238E27FC236}">
              <a16:creationId xmlns:a16="http://schemas.microsoft.com/office/drawing/2014/main" id="{00000000-0008-0000-0700-0000DB020000}"/>
            </a:ext>
          </a:extLst>
        </xdr:cNvPr>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61404</xdr:rowOff>
    </xdr:from>
    <xdr:to>
      <xdr:col>111</xdr:col>
      <xdr:colOff>177800</xdr:colOff>
      <xdr:row>38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0434300" y="5890704"/>
          <a:ext cx="889000" cy="64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160482</xdr:rowOff>
    </xdr:from>
    <xdr:ext cx="378565"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4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0" name="諸支出金該当値テキスト">
          <a:extLst>
            <a:ext uri="{FF2B5EF4-FFF2-40B4-BE49-F238E27FC236}">
              <a16:creationId xmlns:a16="http://schemas.microsoft.com/office/drawing/2014/main" id="{00000000-0008-0000-0700-0000EE020000}"/>
            </a:ext>
          </a:extLst>
        </xdr:cNvPr>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10604</xdr:rowOff>
    </xdr:from>
    <xdr:to>
      <xdr:col>112</xdr:col>
      <xdr:colOff>38100</xdr:colOff>
      <xdr:row>34</xdr:row>
      <xdr:rowOff>112204</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1272500" y="58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128731</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561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本町の住民１人当たりのコストでは民生費が突出しており、住民１人当たり</a:t>
          </a:r>
          <a:r>
            <a:rPr kumimoji="1" lang="ja-JP" altLang="en-US" sz="1200">
              <a:solidFill>
                <a:schemeClr val="dk1"/>
              </a:solidFill>
              <a:effectLst/>
              <a:latin typeface="+mn-lt"/>
              <a:ea typeface="+mn-ea"/>
              <a:cs typeface="+mn-cs"/>
            </a:rPr>
            <a:t>１４８，７９７</a:t>
          </a:r>
          <a:r>
            <a:rPr kumimoji="1" lang="ja-JP" altLang="ja-JP" sz="1200">
              <a:solidFill>
                <a:schemeClr val="dk1"/>
              </a:solidFill>
              <a:effectLst/>
              <a:latin typeface="+mn-lt"/>
              <a:ea typeface="+mn-ea"/>
              <a:cs typeface="+mn-cs"/>
            </a:rPr>
            <a:t>円である。平成２５年度から急激に増加しており、２９年度</a:t>
          </a:r>
          <a:r>
            <a:rPr kumimoji="1" lang="ja-JP" altLang="en-US" sz="1200">
              <a:solidFill>
                <a:schemeClr val="dk1"/>
              </a:solidFill>
              <a:effectLst/>
              <a:latin typeface="+mn-lt"/>
              <a:ea typeface="+mn-ea"/>
              <a:cs typeface="+mn-cs"/>
            </a:rPr>
            <a:t>から、</a:t>
          </a:r>
          <a:r>
            <a:rPr kumimoji="1" lang="ja-JP" altLang="ja-JP" sz="1200">
              <a:solidFill>
                <a:schemeClr val="dk1"/>
              </a:solidFill>
              <a:effectLst/>
              <a:latin typeface="+mn-lt"/>
              <a:ea typeface="+mn-ea"/>
              <a:cs typeface="+mn-cs"/>
            </a:rPr>
            <a:t>前年度を下回っているが、障害福祉サービス事業費や</a:t>
          </a:r>
          <a:r>
            <a:rPr kumimoji="1" lang="ja-JP" altLang="en-US" sz="1200">
              <a:solidFill>
                <a:schemeClr val="dk1"/>
              </a:solidFill>
              <a:effectLst/>
              <a:latin typeface="+mn-lt"/>
              <a:ea typeface="+mn-ea"/>
              <a:cs typeface="+mn-cs"/>
            </a:rPr>
            <a:t>福祉医療費</a:t>
          </a:r>
          <a:r>
            <a:rPr kumimoji="1" lang="ja-JP" altLang="ja-JP" sz="1200">
              <a:solidFill>
                <a:schemeClr val="dk1"/>
              </a:solidFill>
              <a:effectLst/>
              <a:latin typeface="+mn-lt"/>
              <a:ea typeface="+mn-ea"/>
              <a:cs typeface="+mn-cs"/>
            </a:rPr>
            <a:t>の増加並びに、保育所</a:t>
          </a:r>
          <a:r>
            <a:rPr kumimoji="1" lang="ja-JP" altLang="en-US" sz="1200">
              <a:solidFill>
                <a:schemeClr val="dk1"/>
              </a:solidFill>
              <a:effectLst/>
              <a:latin typeface="+mn-lt"/>
              <a:ea typeface="+mn-ea"/>
              <a:cs typeface="+mn-cs"/>
            </a:rPr>
            <a:t>等給付</a:t>
          </a:r>
          <a:r>
            <a:rPr kumimoji="1" lang="ja-JP" altLang="ja-JP" sz="1200">
              <a:solidFill>
                <a:schemeClr val="dk1"/>
              </a:solidFill>
              <a:effectLst/>
              <a:latin typeface="+mn-lt"/>
              <a:ea typeface="+mn-ea"/>
              <a:cs typeface="+mn-cs"/>
            </a:rPr>
            <a:t>費の増加が主な要因である。</a:t>
          </a:r>
          <a:endParaRPr lang="ja-JP" altLang="ja-JP" sz="1200">
            <a:effectLst/>
          </a:endParaRPr>
        </a:p>
        <a:p>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行政努力による歳出削減が困難な分野であるが、特に福祉サービス費・給付費の増加要因を分析し、抑制効果の高い取り組みを実施する必要がある。</a:t>
          </a:r>
          <a:endParaRPr lang="ja-JP" altLang="ja-JP" sz="12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近年は実質</a:t>
          </a:r>
          <a:r>
            <a:rPr kumimoji="1" lang="ja-JP" altLang="ja-JP" sz="1200" b="0" i="0" baseline="0">
              <a:solidFill>
                <a:schemeClr val="dk1"/>
              </a:solidFill>
              <a:effectLst/>
              <a:latin typeface="+mn-lt"/>
              <a:ea typeface="+mn-ea"/>
              <a:cs typeface="+mn-cs"/>
            </a:rPr>
            <a:t>収支額は黒字であるが、Ｈ</a:t>
          </a:r>
          <a:r>
            <a:rPr kumimoji="1" lang="ja-JP" altLang="en-US" sz="1200" b="0" i="0" baseline="0">
              <a:solidFill>
                <a:schemeClr val="dk1"/>
              </a:solidFill>
              <a:effectLst/>
              <a:latin typeface="+mn-lt"/>
              <a:ea typeface="+mn-ea"/>
              <a:cs typeface="+mn-cs"/>
            </a:rPr>
            <a:t>２６</a:t>
          </a:r>
          <a:r>
            <a:rPr kumimoji="1" lang="ja-JP" altLang="ja-JP" sz="1200" b="0" i="0" baseline="0">
              <a:solidFill>
                <a:schemeClr val="dk1"/>
              </a:solidFill>
              <a:effectLst/>
              <a:latin typeface="+mn-lt"/>
              <a:ea typeface="+mn-ea"/>
              <a:cs typeface="+mn-cs"/>
            </a:rPr>
            <a:t>年度・Ｈ</a:t>
          </a:r>
          <a:r>
            <a:rPr kumimoji="1" lang="ja-JP" altLang="en-US" sz="1200" b="0" i="0" baseline="0">
              <a:solidFill>
                <a:schemeClr val="dk1"/>
              </a:solidFill>
              <a:effectLst/>
              <a:latin typeface="+mn-lt"/>
              <a:ea typeface="+mn-ea"/>
              <a:cs typeface="+mn-cs"/>
            </a:rPr>
            <a:t>２８</a:t>
          </a:r>
          <a:r>
            <a:rPr kumimoji="1" lang="ja-JP" altLang="ja-JP" sz="1200" b="0" i="0" baseline="0">
              <a:solidFill>
                <a:schemeClr val="dk1"/>
              </a:solidFill>
              <a:effectLst/>
              <a:latin typeface="+mn-lt"/>
              <a:ea typeface="+mn-ea"/>
              <a:cs typeface="+mn-cs"/>
            </a:rPr>
            <a:t>年度・Ｈ</a:t>
          </a:r>
          <a:r>
            <a:rPr kumimoji="1" lang="ja-JP" altLang="en-US" sz="1200" b="0" i="0" baseline="0">
              <a:solidFill>
                <a:schemeClr val="dk1"/>
              </a:solidFill>
              <a:effectLst/>
              <a:latin typeface="+mn-lt"/>
              <a:ea typeface="+mn-ea"/>
              <a:cs typeface="+mn-cs"/>
            </a:rPr>
            <a:t>３０</a:t>
          </a:r>
          <a:r>
            <a:rPr kumimoji="1" lang="ja-JP" altLang="ja-JP" sz="1200" b="0" i="0" baseline="0">
              <a:solidFill>
                <a:schemeClr val="dk1"/>
              </a:solidFill>
              <a:effectLst/>
              <a:latin typeface="+mn-lt"/>
              <a:ea typeface="+mn-ea"/>
              <a:cs typeface="+mn-cs"/>
            </a:rPr>
            <a:t>年度</a:t>
          </a:r>
          <a:r>
            <a:rPr kumimoji="1" lang="ja-JP" altLang="en-US" sz="1200" b="0" i="0" baseline="0">
              <a:solidFill>
                <a:schemeClr val="dk1"/>
              </a:solidFill>
              <a:effectLst/>
              <a:latin typeface="+mn-lt"/>
              <a:ea typeface="+mn-ea"/>
              <a:cs typeface="+mn-cs"/>
            </a:rPr>
            <a:t>の</a:t>
          </a:r>
          <a:r>
            <a:rPr kumimoji="1" lang="ja-JP" altLang="ja-JP" sz="1200" b="0" i="0" baseline="0">
              <a:solidFill>
                <a:schemeClr val="dk1"/>
              </a:solidFill>
              <a:effectLst/>
              <a:latin typeface="+mn-lt"/>
              <a:ea typeface="+mn-ea"/>
              <a:cs typeface="+mn-cs"/>
            </a:rPr>
            <a:t>実質単年度収支は赤字となっている。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今後</a:t>
          </a:r>
          <a:r>
            <a:rPr kumimoji="1" lang="ja-JP" altLang="en-US" sz="1200" b="0" i="0" baseline="0">
              <a:solidFill>
                <a:schemeClr val="dk1"/>
              </a:solidFill>
              <a:effectLst/>
              <a:latin typeface="+mn-lt"/>
              <a:ea typeface="+mn-ea"/>
              <a:cs typeface="+mn-cs"/>
            </a:rPr>
            <a:t>も</a:t>
          </a:r>
          <a:r>
            <a:rPr kumimoji="1" lang="ja-JP" altLang="ja-JP" sz="1200" b="0" i="0" baseline="0">
              <a:solidFill>
                <a:schemeClr val="dk1"/>
              </a:solidFill>
              <a:effectLst/>
              <a:latin typeface="+mn-lt"/>
              <a:ea typeface="+mn-ea"/>
              <a:cs typeface="+mn-cs"/>
            </a:rPr>
            <a:t>、普通交付税を含めた一般財源の確保が厳し</a:t>
          </a:r>
          <a:r>
            <a:rPr kumimoji="1" lang="ja-JP" altLang="en-US" sz="1200" b="0" i="0" baseline="0">
              <a:solidFill>
                <a:schemeClr val="dk1"/>
              </a:solidFill>
              <a:effectLst/>
              <a:latin typeface="+mn-lt"/>
              <a:ea typeface="+mn-ea"/>
              <a:cs typeface="+mn-cs"/>
            </a:rPr>
            <a:t>くなる</a:t>
          </a:r>
          <a:r>
            <a:rPr kumimoji="1" lang="ja-JP" altLang="ja-JP" sz="1200" b="0" i="0" baseline="0">
              <a:solidFill>
                <a:schemeClr val="dk1"/>
              </a:solidFill>
              <a:effectLst/>
              <a:latin typeface="+mn-lt"/>
              <a:ea typeface="+mn-ea"/>
              <a:cs typeface="+mn-cs"/>
            </a:rPr>
            <a:t>と見込んでおり、財政調整基金を初めとする各種基金による財政運用が求められるため、</a:t>
          </a:r>
          <a:r>
            <a:rPr kumimoji="1" lang="ja-JP" altLang="en-US" sz="1200" b="0" i="0" baseline="0">
              <a:solidFill>
                <a:schemeClr val="dk1"/>
              </a:solidFill>
              <a:effectLst/>
              <a:latin typeface="+mn-lt"/>
              <a:ea typeface="+mn-ea"/>
              <a:cs typeface="+mn-cs"/>
            </a:rPr>
            <a:t>歳出の削減等により</a:t>
          </a:r>
          <a:r>
            <a:rPr kumimoji="1" lang="ja-JP" altLang="ja-JP" sz="1200" b="0" i="0" baseline="0">
              <a:solidFill>
                <a:schemeClr val="dk1"/>
              </a:solidFill>
              <a:effectLst/>
              <a:latin typeface="+mn-lt"/>
              <a:ea typeface="+mn-ea"/>
              <a:cs typeface="+mn-cs"/>
            </a:rPr>
            <a:t>単年度収支が赤字とならないような行政運営に努める。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連結実質赤字比率については、全会計において黒字である。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平成３０年度から、下水道事業</a:t>
          </a:r>
          <a:r>
            <a:rPr kumimoji="1" lang="ja-JP" altLang="en-US" sz="1200" b="0" i="0" baseline="0">
              <a:solidFill>
                <a:schemeClr val="dk1"/>
              </a:solidFill>
              <a:effectLst/>
              <a:latin typeface="+mn-lt"/>
              <a:ea typeface="+mn-ea"/>
              <a:cs typeface="+mn-cs"/>
            </a:rPr>
            <a:t>が</a:t>
          </a:r>
          <a:r>
            <a:rPr kumimoji="1" lang="ja-JP" altLang="ja-JP" sz="1200" b="0" i="0" baseline="0">
              <a:solidFill>
                <a:schemeClr val="dk1"/>
              </a:solidFill>
              <a:effectLst/>
              <a:latin typeface="+mn-lt"/>
              <a:ea typeface="+mn-ea"/>
              <a:cs typeface="+mn-cs"/>
            </a:rPr>
            <a:t>企業会計</a:t>
          </a:r>
          <a:r>
            <a:rPr kumimoji="1" lang="ja-JP" altLang="en-US" sz="1200" b="0" i="0" baseline="0">
              <a:solidFill>
                <a:schemeClr val="dk1"/>
              </a:solidFill>
              <a:effectLst/>
              <a:latin typeface="+mn-lt"/>
              <a:ea typeface="+mn-ea"/>
              <a:cs typeface="+mn-cs"/>
            </a:rPr>
            <a:t>に</a:t>
          </a:r>
          <a:r>
            <a:rPr kumimoji="1" lang="ja-JP" altLang="ja-JP" sz="1200" b="0" i="0" baseline="0">
              <a:solidFill>
                <a:schemeClr val="dk1"/>
              </a:solidFill>
              <a:effectLst/>
              <a:latin typeface="+mn-lt"/>
              <a:ea typeface="+mn-ea"/>
              <a:cs typeface="+mn-cs"/>
            </a:rPr>
            <a:t>移行</a:t>
          </a:r>
          <a:r>
            <a:rPr kumimoji="1" lang="ja-JP" altLang="en-US" sz="1200" b="0" i="0" baseline="0">
              <a:solidFill>
                <a:schemeClr val="dk1"/>
              </a:solidFill>
              <a:effectLst/>
              <a:latin typeface="+mn-lt"/>
              <a:ea typeface="+mn-ea"/>
              <a:cs typeface="+mn-cs"/>
            </a:rPr>
            <a:t>しているが、</a:t>
          </a:r>
          <a:r>
            <a:rPr kumimoji="1" lang="ja-JP" altLang="ja-JP" sz="1200" b="0" i="0" baseline="0">
              <a:solidFill>
                <a:schemeClr val="dk1"/>
              </a:solidFill>
              <a:effectLst/>
              <a:latin typeface="+mn-lt"/>
              <a:ea typeface="+mn-ea"/>
              <a:cs typeface="+mn-cs"/>
            </a:rPr>
            <a:t>独立採算の原則に立ち返った健全化対策が必要となる。</a:t>
          </a:r>
          <a:endParaRPr lang="ja-JP" altLang="ja-JP" sz="1200">
            <a:effectLst/>
          </a:endParaRPr>
        </a:p>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国民健康保険事業においては都道府県統一国保への移行に伴う歳出額の圧縮効果により、法定外繰入等の対応が必要な状況からは脱している。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今後も繰出金の増加を招かないよう歳出額の削減に取り組み、財政調整基金を始めとする各種基金の運用についても可能な限り圧縮できるような財政運営が求められる。</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実質公債費比率は</a:t>
          </a:r>
          <a:r>
            <a:rPr kumimoji="1" lang="en-US" altLang="ja-JP" sz="1200" b="0" i="0" baseline="0">
              <a:solidFill>
                <a:schemeClr val="dk1"/>
              </a:solidFill>
              <a:effectLst/>
              <a:latin typeface="+mn-lt"/>
              <a:ea typeface="+mn-ea"/>
              <a:cs typeface="+mn-cs"/>
            </a:rPr>
            <a:t>3</a:t>
          </a:r>
          <a:r>
            <a:rPr kumimoji="1" lang="ja-JP" altLang="ja-JP" sz="1200" b="0" i="0" baseline="0">
              <a:solidFill>
                <a:schemeClr val="dk1"/>
              </a:solidFill>
              <a:effectLst/>
              <a:latin typeface="+mn-lt"/>
              <a:ea typeface="+mn-ea"/>
              <a:cs typeface="+mn-cs"/>
            </a:rPr>
            <a:t>か年平均でわずかながら改善傾向にある。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一般会計における公債費のピークを脱している状況</a:t>
          </a:r>
          <a:r>
            <a:rPr kumimoji="1" lang="ja-JP" altLang="en-US" sz="1200" b="0" i="0" baseline="0">
              <a:solidFill>
                <a:schemeClr val="dk1"/>
              </a:solidFill>
              <a:effectLst/>
              <a:latin typeface="+mn-lt"/>
              <a:ea typeface="+mn-ea"/>
              <a:cs typeface="+mn-cs"/>
            </a:rPr>
            <a:t>であったが、</a:t>
          </a:r>
          <a:r>
            <a:rPr kumimoji="1" lang="ja-JP" altLang="ja-JP" sz="1200" b="0" i="0" baseline="0">
              <a:solidFill>
                <a:schemeClr val="dk1"/>
              </a:solidFill>
              <a:effectLst/>
              <a:latin typeface="+mn-lt"/>
              <a:ea typeface="+mn-ea"/>
              <a:cs typeface="+mn-cs"/>
            </a:rPr>
            <a:t>今後は、庁舎建替え事業を控えており、事業の財源として起債の活用を予定しているため、実質公債費比率の大幅な増加とならないよう、健全化指標を適正なものにし、健全な財政運営に努める。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満期一括償還地方債の利用実績はない。</a:t>
          </a:r>
          <a:endParaRPr kumimoji="1" lang="en-US" altLang="ja-JP" sz="12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近年は改善傾向にあったが、一部事務組合の起債償還の本格化に伴い、平成２９年度</a:t>
          </a:r>
          <a:r>
            <a:rPr kumimoji="1" lang="ja-JP" altLang="en-US" sz="1200" b="0" i="0" baseline="0">
              <a:solidFill>
                <a:schemeClr val="dk1"/>
              </a:solidFill>
              <a:effectLst/>
              <a:latin typeface="+mn-lt"/>
              <a:ea typeface="+mn-ea"/>
              <a:cs typeface="+mn-cs"/>
            </a:rPr>
            <a:t>に</a:t>
          </a:r>
          <a:r>
            <a:rPr kumimoji="1" lang="ja-JP" altLang="ja-JP" sz="1200" b="0" i="0" baseline="0">
              <a:solidFill>
                <a:schemeClr val="dk1"/>
              </a:solidFill>
              <a:effectLst/>
              <a:latin typeface="+mn-lt"/>
              <a:ea typeface="+mn-ea"/>
              <a:cs typeface="+mn-cs"/>
            </a:rPr>
            <a:t>将来負担額が増加している。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今後は庁舎建替え事業も控えており、可能な限り、新たな借り入れを抑制し、後世への負担を少しでも軽減するよう、新規事業の実施等については点検を行い、財政の健全化を図る。</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長崎県川棚町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新庁舎建設事業の実施に当たり、基本設計の委託等の経費の財源として基金を活用したもの。</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主に町単独事業の財源として活用している状況である。収支のバランスがとれた財政運営を行い、財源として依存しすぎない程度に活用することとし、不要な積み立ては行わないこととしたい。</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・役場庁舎建設基金：</a:t>
          </a:r>
          <a:r>
            <a:rPr lang="ja-JP" altLang="ja-JP" sz="1400">
              <a:solidFill>
                <a:schemeClr val="dk1"/>
              </a:solidFill>
              <a:effectLst/>
              <a:latin typeface="+mn-lt"/>
              <a:ea typeface="+mn-ea"/>
              <a:cs typeface="+mn-cs"/>
            </a:rPr>
            <a:t>庁舎建設に必要な資金を確保することを目的とするもの。</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・下水道事業基金：</a:t>
          </a:r>
          <a:r>
            <a:rPr lang="ja-JP" altLang="ja-JP" sz="1400">
              <a:solidFill>
                <a:schemeClr val="dk1"/>
              </a:solidFill>
              <a:effectLst/>
              <a:latin typeface="+mn-lt"/>
              <a:ea typeface="+mn-ea"/>
              <a:cs typeface="+mn-cs"/>
            </a:rPr>
            <a:t>下水道事業の円滑な執行を図ることを目的とするもの。</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・地域福祉基金：</a:t>
          </a:r>
          <a:r>
            <a:rPr lang="ja-JP" altLang="ja-JP" sz="1400">
              <a:solidFill>
                <a:schemeClr val="dk1"/>
              </a:solidFill>
              <a:effectLst/>
              <a:latin typeface="+mn-lt"/>
              <a:ea typeface="+mn-ea"/>
              <a:cs typeface="+mn-cs"/>
            </a:rPr>
            <a:t>高齢者等の保健福祉の増進を図ることを目的とするもの。</a:t>
          </a:r>
          <a:endParaRPr lang="ja-JP" altLang="ja-JP" sz="1400">
            <a:effectLst/>
          </a:endParaRPr>
        </a:p>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・人づくり・文化スポーツ基金：</a:t>
          </a:r>
          <a:r>
            <a:rPr lang="ja-JP" altLang="ja-JP" sz="1400">
              <a:solidFill>
                <a:schemeClr val="dk1"/>
              </a:solidFill>
              <a:effectLst/>
              <a:latin typeface="+mn-lt"/>
              <a:ea typeface="+mn-ea"/>
              <a:cs typeface="+mn-cs"/>
            </a:rPr>
            <a:t>優秀な人材の育成と文化スポーツの振興を図ることを目的とするもの。</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・地域振興基金：</a:t>
          </a:r>
          <a:r>
            <a:rPr lang="ja-JP" altLang="ja-JP" sz="1400">
              <a:solidFill>
                <a:schemeClr val="dk1"/>
              </a:solidFill>
              <a:effectLst/>
              <a:latin typeface="+mn-lt"/>
              <a:ea typeface="+mn-ea"/>
              <a:cs typeface="+mn-cs"/>
            </a:rPr>
            <a:t>本格的な高齢化社会の到来に備え、地域における福祉活動の促進、快適な生活環境の形成等を図ることを目的とするもの。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・役場庁舎建設基金：</a:t>
          </a:r>
          <a:r>
            <a:rPr kumimoji="1" lang="ja-JP" altLang="en-US" sz="1400">
              <a:solidFill>
                <a:schemeClr val="dk1"/>
              </a:solidFill>
              <a:effectLst/>
              <a:latin typeface="+mn-lt"/>
              <a:ea typeface="+mn-ea"/>
              <a:cs typeface="+mn-cs"/>
            </a:rPr>
            <a:t>新庁舎建設事業に係る基本設計の委託料等の財源として一部を活用したことにより減少している。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・その他の特定目的金は、利子相当分のみの積立金があるのみであり、ほぼ横ばいの状況である。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・役場庁舎建設基金は新庁舎建設事業の財源として活用する予定である。その他の基金については、</a:t>
          </a:r>
          <a:r>
            <a:rPr kumimoji="1" lang="ja-JP" altLang="ja-JP" sz="1400">
              <a:solidFill>
                <a:schemeClr val="dk1"/>
              </a:solidFill>
              <a:effectLst/>
              <a:latin typeface="+mn-lt"/>
              <a:ea typeface="+mn-ea"/>
              <a:cs typeface="+mn-cs"/>
            </a:rPr>
            <a:t>収支のバランスがとれた財政運営を行い、財源として依存しすぎない程度に活用することとし、不要な積み立ては行わないこととしたい</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基金から生じた利子分を積み立てているのみであり、前年度と横ばいの状況である。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主に町単独事業の財源として活用している状況である。収支のバランスがとれた財政運営を行い、財源として依存しすぎない程度に活用することとし、不要な積み立ては行わないこととしたい。</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　基金から生じた利子分を積み立てているのみであり、前年度と横ばいの状況である。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収支のバランスがとれた財政運営を行い、財源として依存しすぎない程度に活用することとし、不要な積み立ては行わないこととしたい。</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B4A2393-FE8E-4758-8E77-0FC551334D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C947989-A418-4AAD-B5A4-C05DB68116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05A55F2-FE7F-4CC9-B60B-1007380F593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47D5EA7-38DB-4FE8-AB20-9B8A5AE9694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986577B-48EB-45A5-B717-C3EF4CA3F07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C745ADE-DAE8-4C70-9BA1-30BDBFEA7E8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3E00E34-DA14-4D14-A1A3-AF54DA4BB97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FD7C9E9-6D14-4C33-B93C-050D6AFAFB3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508606E-8F7C-4F4F-805A-40D69073908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9A481C5-572F-4AD4-AAEC-F362269422C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EB02F2D-E0C1-4961-8E05-F2ACE363BAE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1B6C7F4-8B1F-44FC-AF29-B98B62FE3EA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14,085
14,018
37.25
5,737,209
5,605,368
106,720
3,650,818
5,148,120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F9136F8-4E5B-4F43-ACE8-594C46BB033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732A52A-13D1-410F-9707-282306DE567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D815648-148C-45BC-990C-53270BF9248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1E41BF7-779D-4573-8507-87A3A243C63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373F57A-66FE-43B7-9840-FABC87105EB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4E7B38C-D9B4-4E32-A962-4F43BBFC022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0ABF382-E958-45C5-8707-C4A101C73CD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560ADEF-EEA4-435B-9FCF-CC21AB17501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804A9B5-1757-4829-98FF-39A517021F9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A5EBB3D-2020-4AF6-869B-A1840AA703B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378F862-ED98-44E6-AE3D-36D0AA3D0E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A2928F8-4E12-4939-9108-FF3F9114628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CE314A8-0027-4D05-AB6C-4F85DFFEDE1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68F3205-AB5B-4BA6-B473-FD836CC082A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AD23DB8-E5E6-4182-808F-91ECD842B81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C96824D-1DDA-4514-8D47-96D5E12F6D4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F8DABA4-46AB-4691-AFFB-B9D5E7DCC1B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C5A75DB-4A63-418A-ADFB-6474753A591E}"/>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F7DDBA39-BC7A-4CB7-B3B3-5BB1B32A0AA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16F199ED-85C5-47BF-9750-F2A688D2F30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218B9802-7842-4B6C-88FE-C2D7D617ACF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62A5812F-2924-4AB6-A9B3-FA624116429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72DEC9D3-7120-4630-A4FE-4A54F2FC62B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F055CDAC-3133-4392-8D84-A4FAF94E284A}"/>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13C1E947-90B6-4D2B-A746-98EEC5DC9B5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AD2E19D4-38F4-4E69-B67A-20D7DD97AD9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5D3F040-91DE-4B1E-89C1-DC246C807F4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5E6E44FE-2957-41F5-AE3D-656E5367A27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194847FA-288F-4854-891E-96E2F54C8F1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DD2CBE4-3131-48A2-90BE-AAA2332867C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D68E0D08-920B-4BE9-A788-E2182BFB204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8942C4E7-6552-4747-ABD3-7BD37F9340C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C3DADC5-4F84-4858-AE6F-822A83F4C31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20788D1D-88E3-403F-A937-0ACAA69EF5E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有形固定資産減価償却率については、取得から長年経過した施設が多く、類似団体平均を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回っている。今後は新庁舎の建設が予定されているが、その他の施設については公共施設等総合管理計画や各種個別施設計画に基づく点検・診断等により長寿命化を進め、公共施設等の適正管理に努める。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9C1326A5-30C1-4FFD-8386-BD167ACCD48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D67424E-9DB0-4ECD-89D3-A984EE883C1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347F888B-EB1C-4AD2-AE6B-8DDA3D51DFB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DFE62DDB-AFDB-476D-BFC4-CD8A8409A65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526FF5C3-0A5D-41CD-98C2-551BE8A8E2C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4B9B4750-30DA-47D0-A8EC-0EB775679D8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68B8F8EA-D94F-49B6-B77B-BBF7AB0BDD9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9DA0B77C-8F51-4CDF-B225-B0EB2621C25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8606F1CC-306B-4B02-B302-0C8D0B96ED6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44C25E5B-357C-4CC0-99A8-D1BCBA57213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CFAA61C9-DD6C-4640-92AE-60DCD6516CB6}"/>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C965A0E7-53A1-4B42-9BE7-624549AD6CB7}"/>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F8E0FC16-9A8A-4CDE-9473-FBF75FB3463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4D8CEC75-E595-4A52-9724-B4EFC61A2E7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56515EE9-B007-425A-B4FD-8C7CE1447B8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29068DFB-EEBD-4C83-9C55-D6E5B89628F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4" name="直線コネクタ 63">
          <a:extLst>
            <a:ext uri="{FF2B5EF4-FFF2-40B4-BE49-F238E27FC236}">
              <a16:creationId xmlns:a16="http://schemas.microsoft.com/office/drawing/2014/main" id="{B3FDB726-2D9E-44D5-8CE7-1B155B84A6B4}"/>
            </a:ext>
          </a:extLst>
        </xdr:cNvPr>
        <xdr:cNvCxnSpPr/>
      </xdr:nvCxnSpPr>
      <xdr:spPr>
        <a:xfrm flipV="1">
          <a:off x="4760595" y="5312833"/>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5" name="有形固定資産減価償却率最小値テキスト">
          <a:extLst>
            <a:ext uri="{FF2B5EF4-FFF2-40B4-BE49-F238E27FC236}">
              <a16:creationId xmlns:a16="http://schemas.microsoft.com/office/drawing/2014/main" id="{757AFC1A-3516-42C6-AF9B-7914A6C0FBAA}"/>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6" name="直線コネクタ 65">
          <a:extLst>
            <a:ext uri="{FF2B5EF4-FFF2-40B4-BE49-F238E27FC236}">
              <a16:creationId xmlns:a16="http://schemas.microsoft.com/office/drawing/2014/main" id="{8A522F97-0EC7-47F6-9454-3F84C2137E68}"/>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7" name="有形固定資産減価償却率最大値テキスト">
          <a:extLst>
            <a:ext uri="{FF2B5EF4-FFF2-40B4-BE49-F238E27FC236}">
              <a16:creationId xmlns:a16="http://schemas.microsoft.com/office/drawing/2014/main" id="{4F56195B-BF35-499C-94A7-4159923705B8}"/>
            </a:ext>
          </a:extLst>
        </xdr:cNvPr>
        <xdr:cNvSpPr txBox="1"/>
      </xdr:nvSpPr>
      <xdr:spPr>
        <a:xfrm>
          <a:off x="4813300" y="508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68" name="直線コネクタ 67">
          <a:extLst>
            <a:ext uri="{FF2B5EF4-FFF2-40B4-BE49-F238E27FC236}">
              <a16:creationId xmlns:a16="http://schemas.microsoft.com/office/drawing/2014/main" id="{D8819767-38E4-4D93-96DC-E858489AE1B1}"/>
            </a:ext>
          </a:extLst>
        </xdr:cNvPr>
        <xdr:cNvCxnSpPr/>
      </xdr:nvCxnSpPr>
      <xdr:spPr>
        <a:xfrm>
          <a:off x="4673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69" name="有形固定資産減価償却率平均値テキスト">
          <a:extLst>
            <a:ext uri="{FF2B5EF4-FFF2-40B4-BE49-F238E27FC236}">
              <a16:creationId xmlns:a16="http://schemas.microsoft.com/office/drawing/2014/main" id="{B9321B5F-3F15-4FF5-95E6-FE0132D7CDB5}"/>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0" name="フローチャート: 判断 69">
          <a:extLst>
            <a:ext uri="{FF2B5EF4-FFF2-40B4-BE49-F238E27FC236}">
              <a16:creationId xmlns:a16="http://schemas.microsoft.com/office/drawing/2014/main" id="{DEAC8A5B-5964-40EE-BDFA-306DE54127A8}"/>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1" name="フローチャート: 判断 70">
          <a:extLst>
            <a:ext uri="{FF2B5EF4-FFF2-40B4-BE49-F238E27FC236}">
              <a16:creationId xmlns:a16="http://schemas.microsoft.com/office/drawing/2014/main" id="{96D994AF-BA8F-4E32-A38F-6831263F4F4F}"/>
            </a:ext>
          </a:extLst>
        </xdr:cNvPr>
        <xdr:cNvSpPr/>
      </xdr:nvSpPr>
      <xdr:spPr>
        <a:xfrm>
          <a:off x="400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2" name="フローチャート: 判断 71">
          <a:extLst>
            <a:ext uri="{FF2B5EF4-FFF2-40B4-BE49-F238E27FC236}">
              <a16:creationId xmlns:a16="http://schemas.microsoft.com/office/drawing/2014/main" id="{C801E187-97F5-4E43-B76D-B67B7A4AD6E7}"/>
            </a:ext>
          </a:extLst>
        </xdr:cNvPr>
        <xdr:cNvSpPr/>
      </xdr:nvSpPr>
      <xdr:spPr>
        <a:xfrm>
          <a:off x="3238500" y="62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3" name="フローチャート: 判断 72">
          <a:extLst>
            <a:ext uri="{FF2B5EF4-FFF2-40B4-BE49-F238E27FC236}">
              <a16:creationId xmlns:a16="http://schemas.microsoft.com/office/drawing/2014/main" id="{78AB3483-DB10-46FD-8242-37231EE4FAB2}"/>
            </a:ext>
          </a:extLst>
        </xdr:cNvPr>
        <xdr:cNvSpPr/>
      </xdr:nvSpPr>
      <xdr:spPr>
        <a:xfrm>
          <a:off x="2476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DC38B0C-899E-4E67-99C3-E9FB1001773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E3166A0-965F-4314-9036-02B271581AC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8EE228A-F136-4AC5-8D15-2F997AD19DC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9657EAE-A8A6-4D7B-B9E8-7447AFFE24E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C1AA572-48C3-44F7-AA3F-14AF89150DD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133773</xdr:rowOff>
    </xdr:from>
    <xdr:to>
      <xdr:col>19</xdr:col>
      <xdr:colOff>187325</xdr:colOff>
      <xdr:row>30</xdr:row>
      <xdr:rowOff>63923</xdr:rowOff>
    </xdr:to>
    <xdr:sp macro="" textlink="">
      <xdr:nvSpPr>
        <xdr:cNvPr id="79" name="楕円 78">
          <a:extLst>
            <a:ext uri="{FF2B5EF4-FFF2-40B4-BE49-F238E27FC236}">
              <a16:creationId xmlns:a16="http://schemas.microsoft.com/office/drawing/2014/main" id="{38877601-19FE-41C6-91AF-7CAC53CDEBB2}"/>
            </a:ext>
          </a:extLst>
        </xdr:cNvPr>
        <xdr:cNvSpPr/>
      </xdr:nvSpPr>
      <xdr:spPr>
        <a:xfrm>
          <a:off x="4000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19897</xdr:rowOff>
    </xdr:from>
    <xdr:to>
      <xdr:col>15</xdr:col>
      <xdr:colOff>187325</xdr:colOff>
      <xdr:row>30</xdr:row>
      <xdr:rowOff>121497</xdr:rowOff>
    </xdr:to>
    <xdr:sp macro="" textlink="">
      <xdr:nvSpPr>
        <xdr:cNvPr id="80" name="楕円 79">
          <a:extLst>
            <a:ext uri="{FF2B5EF4-FFF2-40B4-BE49-F238E27FC236}">
              <a16:creationId xmlns:a16="http://schemas.microsoft.com/office/drawing/2014/main" id="{35B9F6B4-310F-4B3A-9D2A-01425B63BD9A}"/>
            </a:ext>
          </a:extLst>
        </xdr:cNvPr>
        <xdr:cNvSpPr/>
      </xdr:nvSpPr>
      <xdr:spPr>
        <a:xfrm>
          <a:off x="3238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13123</xdr:rowOff>
    </xdr:from>
    <xdr:to>
      <xdr:col>19</xdr:col>
      <xdr:colOff>136525</xdr:colOff>
      <xdr:row>30</xdr:row>
      <xdr:rowOff>70697</xdr:rowOff>
    </xdr:to>
    <xdr:cxnSp macro="">
      <xdr:nvCxnSpPr>
        <xdr:cNvPr id="81" name="直線コネクタ 80">
          <a:extLst>
            <a:ext uri="{FF2B5EF4-FFF2-40B4-BE49-F238E27FC236}">
              <a16:creationId xmlns:a16="http://schemas.microsoft.com/office/drawing/2014/main" id="{EA25676F-9DC1-4CCF-816B-71687D76B62D}"/>
            </a:ext>
          </a:extLst>
        </xdr:cNvPr>
        <xdr:cNvCxnSpPr/>
      </xdr:nvCxnSpPr>
      <xdr:spPr>
        <a:xfrm flipV="1">
          <a:off x="3289300" y="592814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82" name="楕円 81">
          <a:extLst>
            <a:ext uri="{FF2B5EF4-FFF2-40B4-BE49-F238E27FC236}">
              <a16:creationId xmlns:a16="http://schemas.microsoft.com/office/drawing/2014/main" id="{0E15C6BA-87B2-4D80-B111-35873812D7AC}"/>
            </a:ext>
          </a:extLst>
        </xdr:cNvPr>
        <xdr:cNvSpPr/>
      </xdr:nvSpPr>
      <xdr:spPr>
        <a:xfrm>
          <a:off x="247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70697</xdr:rowOff>
    </xdr:from>
    <xdr:to>
      <xdr:col>15</xdr:col>
      <xdr:colOff>136525</xdr:colOff>
      <xdr:row>32</xdr:row>
      <xdr:rowOff>22860</xdr:rowOff>
    </xdr:to>
    <xdr:cxnSp macro="">
      <xdr:nvCxnSpPr>
        <xdr:cNvPr id="83" name="直線コネクタ 82">
          <a:extLst>
            <a:ext uri="{FF2B5EF4-FFF2-40B4-BE49-F238E27FC236}">
              <a16:creationId xmlns:a16="http://schemas.microsoft.com/office/drawing/2014/main" id="{3ADF68C0-E66D-445A-B31B-1B117A3BBC88}"/>
            </a:ext>
          </a:extLst>
        </xdr:cNvPr>
        <xdr:cNvCxnSpPr/>
      </xdr:nvCxnSpPr>
      <xdr:spPr>
        <a:xfrm flipV="1">
          <a:off x="2527300" y="5985722"/>
          <a:ext cx="762000" cy="29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4" name="n_1aveValue有形固定資産減価償却率">
          <a:extLst>
            <a:ext uri="{FF2B5EF4-FFF2-40B4-BE49-F238E27FC236}">
              <a16:creationId xmlns:a16="http://schemas.microsoft.com/office/drawing/2014/main" id="{5AB67197-7288-4A68-9853-90BEAFAF250C}"/>
            </a:ext>
          </a:extLst>
        </xdr:cNvPr>
        <xdr:cNvSpPr txBox="1"/>
      </xdr:nvSpPr>
      <xdr:spPr>
        <a:xfrm>
          <a:off x="38360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85" name="n_2aveValue有形固定資産減価償却率">
          <a:extLst>
            <a:ext uri="{FF2B5EF4-FFF2-40B4-BE49-F238E27FC236}">
              <a16:creationId xmlns:a16="http://schemas.microsoft.com/office/drawing/2014/main" id="{2022DF79-7BA2-4932-95F3-975EF22A19C2}"/>
            </a:ext>
          </a:extLst>
        </xdr:cNvPr>
        <xdr:cNvSpPr txBox="1"/>
      </xdr:nvSpPr>
      <xdr:spPr>
        <a:xfrm>
          <a:off x="30867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79392</xdr:rowOff>
    </xdr:from>
    <xdr:ext cx="405111" cy="259045"/>
    <xdr:sp macro="" textlink="">
      <xdr:nvSpPr>
        <xdr:cNvPr id="86" name="n_3aveValue有形固定資産減価償却率">
          <a:extLst>
            <a:ext uri="{FF2B5EF4-FFF2-40B4-BE49-F238E27FC236}">
              <a16:creationId xmlns:a16="http://schemas.microsoft.com/office/drawing/2014/main" id="{39EEE63A-976D-4B0A-A385-09256994FD51}"/>
            </a:ext>
          </a:extLst>
        </xdr:cNvPr>
        <xdr:cNvSpPr txBox="1"/>
      </xdr:nvSpPr>
      <xdr:spPr>
        <a:xfrm>
          <a:off x="23247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80450</xdr:rowOff>
    </xdr:from>
    <xdr:ext cx="405111" cy="259045"/>
    <xdr:sp macro="" textlink="">
      <xdr:nvSpPr>
        <xdr:cNvPr id="87" name="n_1mainValue有形固定資産減価償却率">
          <a:extLst>
            <a:ext uri="{FF2B5EF4-FFF2-40B4-BE49-F238E27FC236}">
              <a16:creationId xmlns:a16="http://schemas.microsoft.com/office/drawing/2014/main" id="{88769F88-D366-4DE7-A01A-D5218EB2862F}"/>
            </a:ext>
          </a:extLst>
        </xdr:cNvPr>
        <xdr:cNvSpPr txBox="1"/>
      </xdr:nvSpPr>
      <xdr:spPr>
        <a:xfrm>
          <a:off x="38360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88" name="n_2mainValue有形固定資産減価償却率">
          <a:extLst>
            <a:ext uri="{FF2B5EF4-FFF2-40B4-BE49-F238E27FC236}">
              <a16:creationId xmlns:a16="http://schemas.microsoft.com/office/drawing/2014/main" id="{541CDFF1-796C-4F1A-BE63-21CF39C4B44D}"/>
            </a:ext>
          </a:extLst>
        </xdr:cNvPr>
        <xdr:cNvSpPr txBox="1"/>
      </xdr:nvSpPr>
      <xdr:spPr>
        <a:xfrm>
          <a:off x="3086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89" name="n_3mainValue有形固定資産減価償却率">
          <a:extLst>
            <a:ext uri="{FF2B5EF4-FFF2-40B4-BE49-F238E27FC236}">
              <a16:creationId xmlns:a16="http://schemas.microsoft.com/office/drawing/2014/main" id="{4BDB4DF1-0E8F-48A2-B854-5549C5218620}"/>
            </a:ext>
          </a:extLst>
        </xdr:cNvPr>
        <xdr:cNvSpPr txBox="1"/>
      </xdr:nvSpPr>
      <xdr:spPr>
        <a:xfrm>
          <a:off x="2324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21933830-6EFB-4ED9-A1D2-E9A520416DC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8AD78AA5-6D2B-42B7-828F-BCEF393F67A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E5E92855-E23A-49B7-B29A-935AC56F0EC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5932BC7D-929E-404C-91D8-42D9CC6398E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2C4DFC34-AAE8-4F37-B1A2-0433A553EF3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185EE578-CE62-4DF6-95E1-BDCDA4AB47D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352DCF16-09CB-45F1-AA81-C946ACA8007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68F480EC-2B3F-4440-8504-81358BC91EE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CF36B91C-F83C-45F4-B423-0CB71DD68F1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E8C2A621-70A6-4FE9-AA0E-DFDEDC95596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49722B43-9FAE-4D6B-912A-C2346AA41BD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666C413D-2857-4796-A92D-2D545A4FFDE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D46E3E82-AFBA-4A95-A1DC-7672E99A8A3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については、新規借入れの抑制により地方債現在高は減少傾向にある</a:t>
          </a:r>
          <a:r>
            <a:rPr kumimoji="1" lang="ja-JP" altLang="en-US" sz="1100">
              <a:solidFill>
                <a:schemeClr val="dk1"/>
              </a:solidFill>
              <a:effectLst/>
              <a:latin typeface="+mn-lt"/>
              <a:ea typeface="+mn-ea"/>
              <a:cs typeface="+mn-cs"/>
            </a:rPr>
            <a:t>が実質収支の減少に前年度から数値が悪化することとなった。</a:t>
          </a:r>
          <a:r>
            <a:rPr kumimoji="1" lang="ja-JP" altLang="ja-JP" sz="1100">
              <a:solidFill>
                <a:schemeClr val="dk1"/>
              </a:solidFill>
              <a:effectLst/>
              <a:latin typeface="+mn-lt"/>
              <a:ea typeface="+mn-ea"/>
              <a:cs typeface="+mn-cs"/>
            </a:rPr>
            <a:t>今後は新庁舎建設事業により</a:t>
          </a:r>
          <a:r>
            <a:rPr kumimoji="1" lang="ja-JP" altLang="en-US" sz="1100">
              <a:solidFill>
                <a:schemeClr val="dk1"/>
              </a:solidFill>
              <a:effectLst/>
              <a:latin typeface="+mn-lt"/>
              <a:ea typeface="+mn-ea"/>
              <a:cs typeface="+mn-cs"/>
            </a:rPr>
            <a:t>地方債現在高の増加が見込まれるため</a:t>
          </a:r>
          <a:r>
            <a:rPr kumimoji="1" lang="ja-JP" altLang="ja-JP" sz="1100">
              <a:solidFill>
                <a:schemeClr val="dk1"/>
              </a:solidFill>
              <a:effectLst/>
              <a:latin typeface="+mn-lt"/>
              <a:ea typeface="+mn-ea"/>
              <a:cs typeface="+mn-cs"/>
            </a:rPr>
            <a:t>引き続き新規借入れの抑制に努めるほか、</a:t>
          </a:r>
          <a:r>
            <a:rPr kumimoji="1" lang="ja-JP" altLang="en-US" sz="1100">
              <a:solidFill>
                <a:schemeClr val="dk1"/>
              </a:solidFill>
              <a:effectLst/>
              <a:latin typeface="+mn-lt"/>
              <a:ea typeface="+mn-ea"/>
              <a:cs typeface="+mn-cs"/>
            </a:rPr>
            <a:t>税の収納率上昇による増収への取組や</a:t>
          </a:r>
          <a:r>
            <a:rPr kumimoji="1" lang="ja-JP" altLang="ja-JP" sz="1100">
              <a:solidFill>
                <a:schemeClr val="dk1"/>
              </a:solidFill>
              <a:effectLst/>
              <a:latin typeface="+mn-lt"/>
              <a:ea typeface="+mn-ea"/>
              <a:cs typeface="+mn-cs"/>
            </a:rPr>
            <a:t>行政コストの見直し・改善を図りながら将来世代へ過度な負担を強いることがないよう努める。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98530CA5-FE71-41D4-A956-613F2FC66E0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E93935DA-2A3A-4253-B015-164328ED646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37CD095A-6462-4DF0-918F-1DD7FC1D3D8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3B89BBB8-D771-47B8-AB18-B4373372ED9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10FF9702-9D6B-4C50-8C02-2E5624D3E54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8" name="テキスト ボックス 107">
          <a:extLst>
            <a:ext uri="{FF2B5EF4-FFF2-40B4-BE49-F238E27FC236}">
              <a16:creationId xmlns:a16="http://schemas.microsoft.com/office/drawing/2014/main" id="{1888C5CA-9E26-49F7-B87D-530310D60BE2}"/>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AF2B7DAC-8F60-4E69-872E-60B23AB37A9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0" name="テキスト ボックス 109">
          <a:extLst>
            <a:ext uri="{FF2B5EF4-FFF2-40B4-BE49-F238E27FC236}">
              <a16:creationId xmlns:a16="http://schemas.microsoft.com/office/drawing/2014/main" id="{143D9789-2372-49B0-90C9-95EA23B8817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661F27CE-2DF6-437C-8131-8FFC9BF3333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2" name="テキスト ボックス 111">
          <a:extLst>
            <a:ext uri="{FF2B5EF4-FFF2-40B4-BE49-F238E27FC236}">
              <a16:creationId xmlns:a16="http://schemas.microsoft.com/office/drawing/2014/main" id="{9437072F-E15C-457E-B6AA-12A2E2A53CB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1F2690B3-6874-4445-846E-70C944FB4F6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4" name="テキスト ボックス 113">
          <a:extLst>
            <a:ext uri="{FF2B5EF4-FFF2-40B4-BE49-F238E27FC236}">
              <a16:creationId xmlns:a16="http://schemas.microsoft.com/office/drawing/2014/main" id="{07A4528C-42C4-4532-A9F1-E9166A6E6631}"/>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28EAC2FC-9E25-45D8-BE19-5AE985FD8FA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a:extLst>
            <a:ext uri="{FF2B5EF4-FFF2-40B4-BE49-F238E27FC236}">
              <a16:creationId xmlns:a16="http://schemas.microsoft.com/office/drawing/2014/main" id="{7953EE56-3CD1-4880-B9C2-DB6C63648CF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458E0D2B-0FAA-4BC6-92B2-0D874C7927A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07455C3E-7C16-434F-A226-1BF5D4F094F6}"/>
            </a:ext>
          </a:extLst>
        </xdr:cNvPr>
        <xdr:cNvCxnSpPr/>
      </xdr:nvCxnSpPr>
      <xdr:spPr>
        <a:xfrm flipV="1">
          <a:off x="14793595" y="5505824"/>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比率最小値テキスト">
          <a:extLst>
            <a:ext uri="{FF2B5EF4-FFF2-40B4-BE49-F238E27FC236}">
              <a16:creationId xmlns:a16="http://schemas.microsoft.com/office/drawing/2014/main" id="{F4E15FC7-3A38-4C2E-AD02-62655B9274D6}"/>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5858F80D-3EF2-4B85-BB67-AF5720A313FD}"/>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1" name="債務償還比率最大値テキスト">
          <a:extLst>
            <a:ext uri="{FF2B5EF4-FFF2-40B4-BE49-F238E27FC236}">
              <a16:creationId xmlns:a16="http://schemas.microsoft.com/office/drawing/2014/main" id="{98A22584-6B1F-4044-9334-AC889C31EE24}"/>
            </a:ext>
          </a:extLst>
        </xdr:cNvPr>
        <xdr:cNvSpPr txBox="1"/>
      </xdr:nvSpPr>
      <xdr:spPr>
        <a:xfrm>
          <a:off x="14846300" y="52810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2" name="直線コネクタ 121">
          <a:extLst>
            <a:ext uri="{FF2B5EF4-FFF2-40B4-BE49-F238E27FC236}">
              <a16:creationId xmlns:a16="http://schemas.microsoft.com/office/drawing/2014/main" id="{BF6F0BB5-0D9A-42FD-A59C-83A40F2B83A3}"/>
            </a:ext>
          </a:extLst>
        </xdr:cNvPr>
        <xdr:cNvCxnSpPr/>
      </xdr:nvCxnSpPr>
      <xdr:spPr>
        <a:xfrm>
          <a:off x="14706600" y="5505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3" name="債務償還比率平均値テキスト">
          <a:extLst>
            <a:ext uri="{FF2B5EF4-FFF2-40B4-BE49-F238E27FC236}">
              <a16:creationId xmlns:a16="http://schemas.microsoft.com/office/drawing/2014/main" id="{FC725FEB-7AFC-4729-A14C-F7B7A0CAA4F9}"/>
            </a:ext>
          </a:extLst>
        </xdr:cNvPr>
        <xdr:cNvSpPr txBox="1"/>
      </xdr:nvSpPr>
      <xdr:spPr>
        <a:xfrm>
          <a:off x="14846300" y="6127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4" name="フローチャート: 判断 123">
          <a:extLst>
            <a:ext uri="{FF2B5EF4-FFF2-40B4-BE49-F238E27FC236}">
              <a16:creationId xmlns:a16="http://schemas.microsoft.com/office/drawing/2014/main" id="{1F2D1416-01EE-49D5-AB49-149CBC629367}"/>
            </a:ext>
          </a:extLst>
        </xdr:cNvPr>
        <xdr:cNvSpPr/>
      </xdr:nvSpPr>
      <xdr:spPr>
        <a:xfrm>
          <a:off x="14744700" y="614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25" name="フローチャート: 判断 124">
          <a:extLst>
            <a:ext uri="{FF2B5EF4-FFF2-40B4-BE49-F238E27FC236}">
              <a16:creationId xmlns:a16="http://schemas.microsoft.com/office/drawing/2014/main" id="{15471845-64C9-40DA-87E0-72AFFFC63DE1}"/>
            </a:ext>
          </a:extLst>
        </xdr:cNvPr>
        <xdr:cNvSpPr/>
      </xdr:nvSpPr>
      <xdr:spPr>
        <a:xfrm>
          <a:off x="14033500" y="615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329E63AE-A1D0-4CA5-A733-A8FBDECBE52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5146C003-EA27-4C3D-B8D8-1743B23CA11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2C489B2B-2763-4EB0-824F-B1B74EC6D63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DA823553-FE59-4F3D-B804-94C742A9C0E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825A9874-1850-4934-80E1-E54B8778BED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44245</xdr:rowOff>
    </xdr:from>
    <xdr:to>
      <xdr:col>76</xdr:col>
      <xdr:colOff>73025</xdr:colOff>
      <xdr:row>30</xdr:row>
      <xdr:rowOff>145845</xdr:rowOff>
    </xdr:to>
    <xdr:sp macro="" textlink="">
      <xdr:nvSpPr>
        <xdr:cNvPr id="131" name="楕円 130">
          <a:extLst>
            <a:ext uri="{FF2B5EF4-FFF2-40B4-BE49-F238E27FC236}">
              <a16:creationId xmlns:a16="http://schemas.microsoft.com/office/drawing/2014/main" id="{FDB57292-1A66-4C69-BEA1-0E0AD700585E}"/>
            </a:ext>
          </a:extLst>
        </xdr:cNvPr>
        <xdr:cNvSpPr/>
      </xdr:nvSpPr>
      <xdr:spPr>
        <a:xfrm>
          <a:off x="14744700" y="59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67122</xdr:rowOff>
    </xdr:from>
    <xdr:ext cx="469744" cy="259045"/>
    <xdr:sp macro="" textlink="">
      <xdr:nvSpPr>
        <xdr:cNvPr id="132" name="債務償還比率該当値テキスト">
          <a:extLst>
            <a:ext uri="{FF2B5EF4-FFF2-40B4-BE49-F238E27FC236}">
              <a16:creationId xmlns:a16="http://schemas.microsoft.com/office/drawing/2014/main" id="{D026649C-3CCF-4581-93C5-97BDBCCE16BB}"/>
            </a:ext>
          </a:extLst>
        </xdr:cNvPr>
        <xdr:cNvSpPr txBox="1"/>
      </xdr:nvSpPr>
      <xdr:spPr>
        <a:xfrm>
          <a:off x="14846300" y="58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161671</xdr:rowOff>
    </xdr:from>
    <xdr:to>
      <xdr:col>72</xdr:col>
      <xdr:colOff>123825</xdr:colOff>
      <xdr:row>31</xdr:row>
      <xdr:rowOff>91821</xdr:rowOff>
    </xdr:to>
    <xdr:sp macro="" textlink="">
      <xdr:nvSpPr>
        <xdr:cNvPr id="133" name="楕円 132">
          <a:extLst>
            <a:ext uri="{FF2B5EF4-FFF2-40B4-BE49-F238E27FC236}">
              <a16:creationId xmlns:a16="http://schemas.microsoft.com/office/drawing/2014/main" id="{05523176-42C3-459B-8834-600AA025FC28}"/>
            </a:ext>
          </a:extLst>
        </xdr:cNvPr>
        <xdr:cNvSpPr/>
      </xdr:nvSpPr>
      <xdr:spPr>
        <a:xfrm>
          <a:off x="14033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95045</xdr:rowOff>
    </xdr:from>
    <xdr:to>
      <xdr:col>76</xdr:col>
      <xdr:colOff>22225</xdr:colOff>
      <xdr:row>31</xdr:row>
      <xdr:rowOff>41021</xdr:rowOff>
    </xdr:to>
    <xdr:cxnSp macro="">
      <xdr:nvCxnSpPr>
        <xdr:cNvPr id="134" name="直線コネクタ 133">
          <a:extLst>
            <a:ext uri="{FF2B5EF4-FFF2-40B4-BE49-F238E27FC236}">
              <a16:creationId xmlns:a16="http://schemas.microsoft.com/office/drawing/2014/main" id="{50687262-5BF1-4469-A137-F7216512D16C}"/>
            </a:ext>
          </a:extLst>
        </xdr:cNvPr>
        <xdr:cNvCxnSpPr/>
      </xdr:nvCxnSpPr>
      <xdr:spPr>
        <a:xfrm flipV="1">
          <a:off x="14084300" y="6010070"/>
          <a:ext cx="711200" cy="11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35" name="n_1aveValue債務償還比率">
          <a:extLst>
            <a:ext uri="{FF2B5EF4-FFF2-40B4-BE49-F238E27FC236}">
              <a16:creationId xmlns:a16="http://schemas.microsoft.com/office/drawing/2014/main" id="{0730F199-C6B3-4489-A2ED-D595B5C6C9E9}"/>
            </a:ext>
          </a:extLst>
        </xdr:cNvPr>
        <xdr:cNvSpPr txBox="1"/>
      </xdr:nvSpPr>
      <xdr:spPr>
        <a:xfrm>
          <a:off x="13836727" y="625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108348</xdr:rowOff>
    </xdr:from>
    <xdr:ext cx="469744" cy="259045"/>
    <xdr:sp macro="" textlink="">
      <xdr:nvSpPr>
        <xdr:cNvPr id="136" name="n_1mainValue債務償還比率">
          <a:extLst>
            <a:ext uri="{FF2B5EF4-FFF2-40B4-BE49-F238E27FC236}">
              <a16:creationId xmlns:a16="http://schemas.microsoft.com/office/drawing/2014/main" id="{48DFE4E0-C5F7-4C25-9833-7927B231ABCA}"/>
            </a:ext>
          </a:extLst>
        </xdr:cNvPr>
        <xdr:cNvSpPr txBox="1"/>
      </xdr:nvSpPr>
      <xdr:spPr>
        <a:xfrm>
          <a:off x="13836727" y="585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6B79B537-AB91-4823-920A-A50D869664A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a:extLst>
            <a:ext uri="{FF2B5EF4-FFF2-40B4-BE49-F238E27FC236}">
              <a16:creationId xmlns:a16="http://schemas.microsoft.com/office/drawing/2014/main" id="{30C827BF-F248-42AD-95BF-E23DE88178E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a:extLst>
            <a:ext uri="{FF2B5EF4-FFF2-40B4-BE49-F238E27FC236}">
              <a16:creationId xmlns:a16="http://schemas.microsoft.com/office/drawing/2014/main" id="{56063267-437F-4807-813D-5537B698FCF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a:extLst>
            <a:ext uri="{FF2B5EF4-FFF2-40B4-BE49-F238E27FC236}">
              <a16:creationId xmlns:a16="http://schemas.microsoft.com/office/drawing/2014/main" id="{8842ACEC-50AD-4005-AD81-57702E23B87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a:extLst>
            <a:ext uri="{FF2B5EF4-FFF2-40B4-BE49-F238E27FC236}">
              <a16:creationId xmlns:a16="http://schemas.microsoft.com/office/drawing/2014/main" id="{EE7EC6E3-338E-4DC3-BAAD-7B5E49EF8EF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a:extLst>
            <a:ext uri="{FF2B5EF4-FFF2-40B4-BE49-F238E27FC236}">
              <a16:creationId xmlns:a16="http://schemas.microsoft.com/office/drawing/2014/main" id="{26DF322A-C715-4189-A2B9-BACBDB27237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928CA0E-E151-4C5D-9A3D-7588FECFDEF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CB9B8E7-3BA9-4E70-A4A2-07C8B6EB2D7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E215C7B-3DEF-4910-B29B-9B110E8F087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930A0D4-CFE6-4898-A82B-514DC5D6DB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33564C-295E-4D16-BA89-C81AA119F4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95D905-B534-4795-9301-AA04C44F46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BCA54D4-DD19-42DE-8B27-27E4A952487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70702E-056E-4DB2-9E78-C9314258E23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AF28074-D5A3-4570-8321-4202C2D034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32BEED5-D8AC-4F0F-AC6B-8ED53FF3B3D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14,085
14,018
37.25
5,737,209
5,605,368
106,720
3,650,818
5,148,120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2002CE-EA6B-45BB-9A09-8CF41CF2E7B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E425727-48DE-4B50-8B74-627314DEB5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DE9D2F-7D2E-4B2B-9FE9-D4875D69E6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9031EE-D19F-4AF6-A62A-4B689D23662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E9D3011-99E7-4CC3-B567-C80B59CE386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4C14111-B2F2-44C9-8129-7818FB8B024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06B6923-13E3-457F-A43C-1689714C46C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F593C18-9787-4103-A7A7-A90D41147C8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56E57C-7B2D-4A55-A26F-7FDB64177F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B3FA9B0-0177-4399-AE5F-2EBAF52B8A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B922651-FCD1-4357-A293-F0B93CDB209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DAAB71-67D0-4AA8-9C90-6C8E32FF39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39C90D-B880-4BD9-94C6-DC774E3863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E3AB8B-C41A-4296-A853-F34F5839700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3B65DD-7161-4B7B-85F4-33B391DE1C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7820919-8C40-4A6D-A11A-22162D9352F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0C5D0E-B17D-4FC3-9396-E602A80688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DF3FFD-E06F-45C3-A73E-80353C831D7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8076B55-EA23-41EB-9393-3EA57A771D7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5D5F7D2-DB6E-453E-B33F-A052A350EB4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6A3E0B6-4111-4D5F-9B8B-9175CCC748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E93E244-8AB0-4DF3-80C6-3C6C44CA407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3AB0272-948C-453E-BA8E-EEE4770617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0AEDF3C-6314-464A-93EB-72DC3445FB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88C9A1C-7136-4CC2-B087-8B3AB9C6684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1F667A29-2A50-4594-B4EE-EB49BA23E2A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508C70D-87E5-430A-B509-591402D9182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D25D6E2-4922-401A-9CE4-6D257D7B3CA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E267C96-3521-442E-AB7A-0E33603AC6F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65DBD81-2E10-4105-B100-EDE96013DE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1719C905-4EF5-4714-BDB6-E4FF0278EEB2}"/>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2BCC9BEA-0243-4204-B51C-40058012D96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C2CB62-E227-442C-BAD5-D886D1D99AB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9DBEB30-AFFD-4264-84BF-829F857D1C6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F91BE1F8-0BCE-47A3-9DB6-0BE66DADC36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42D89CA4-7EE4-4B9E-807D-29A2F317E0C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821E3DC-9785-46E2-99F1-E72FF9671A6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31E9091C-5B30-4923-9066-D67A86A0405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4C37C39-DB36-4A39-BF20-F79A987E4BD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256087C-BCFB-4545-ADF7-2F9BED5B0B7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ECA22EC7-7EF0-44C7-A359-663739BF58EC}"/>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926438E9-629C-4339-B76C-A5AC6162724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36607F4-8CAF-46AE-BCD9-BA181F4BA2D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3E0510CA-56CE-45F8-B9E2-3B0689B1E07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A32A04D4-715B-4FC1-914B-E4C4C08D6410}"/>
            </a:ext>
          </a:extLst>
        </xdr:cNvPr>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31B9A08B-95BE-4A50-9B61-249FDDF848F2}"/>
            </a:ext>
          </a:extLst>
        </xdr:cNvPr>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92F54FF2-A7CC-406B-8505-D626593FF803}"/>
            </a:ext>
          </a:extLst>
        </xdr:cNvPr>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1CCD9D72-7E4E-4D67-8DF0-D1331C5F6F4C}"/>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E1B8E731-B35B-49C9-BEB4-3A8153CD3DAD}"/>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55262</xdr:rowOff>
    </xdr:from>
    <xdr:ext cx="405111" cy="259045"/>
    <xdr:sp macro="" textlink="">
      <xdr:nvSpPr>
        <xdr:cNvPr id="61" name="【道路】&#10;有形固定資産減価償却率平均値テキスト">
          <a:extLst>
            <a:ext uri="{FF2B5EF4-FFF2-40B4-BE49-F238E27FC236}">
              <a16:creationId xmlns:a16="http://schemas.microsoft.com/office/drawing/2014/main" id="{375DA126-A53D-4F7C-8A45-5A60E6EAE378}"/>
            </a:ext>
          </a:extLst>
        </xdr:cNvPr>
        <xdr:cNvSpPr txBox="1"/>
      </xdr:nvSpPr>
      <xdr:spPr>
        <a:xfrm>
          <a:off x="4673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AF1DF2CA-3952-41A6-A76A-EDD83AE31C20}"/>
            </a:ext>
          </a:extLst>
        </xdr:cNvPr>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9DC7C33A-D95C-415E-98A8-D00B492E4A43}"/>
            </a:ext>
          </a:extLst>
        </xdr:cNvPr>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C3CD2315-FBF0-4DE6-9FEA-C92042EDF2BF}"/>
            </a:ext>
          </a:extLst>
        </xdr:cNvPr>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81CD74C5-F676-42C2-91BA-3608E76557E6}"/>
            </a:ext>
          </a:extLst>
        </xdr:cNvPr>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FD727B8-8ABE-40DF-8E46-60BE161B6A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0CAE8BC-F4DE-4F91-AEC0-CA4C8ED5203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733D07C-EE52-4B20-83B5-E315BA0F12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E60A10A-E30B-4A9D-8455-5BF98DB4F4E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AB18F5F-524A-43AC-89F6-C6011E60007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114935</xdr:rowOff>
    </xdr:from>
    <xdr:to>
      <xdr:col>20</xdr:col>
      <xdr:colOff>38100</xdr:colOff>
      <xdr:row>37</xdr:row>
      <xdr:rowOff>45085</xdr:rowOff>
    </xdr:to>
    <xdr:sp macro="" textlink="">
      <xdr:nvSpPr>
        <xdr:cNvPr id="71" name="楕円 70">
          <a:extLst>
            <a:ext uri="{FF2B5EF4-FFF2-40B4-BE49-F238E27FC236}">
              <a16:creationId xmlns:a16="http://schemas.microsoft.com/office/drawing/2014/main" id="{40BDA5F2-43F5-4F52-B65F-E7C8B64204B8}"/>
            </a:ext>
          </a:extLst>
        </xdr:cNvPr>
        <xdr:cNvSpPr/>
      </xdr:nvSpPr>
      <xdr:spPr>
        <a:xfrm>
          <a:off x="3746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147320</xdr:rowOff>
    </xdr:from>
    <xdr:to>
      <xdr:col>15</xdr:col>
      <xdr:colOff>101600</xdr:colOff>
      <xdr:row>37</xdr:row>
      <xdr:rowOff>77470</xdr:rowOff>
    </xdr:to>
    <xdr:sp macro="" textlink="">
      <xdr:nvSpPr>
        <xdr:cNvPr id="72" name="楕円 71">
          <a:extLst>
            <a:ext uri="{FF2B5EF4-FFF2-40B4-BE49-F238E27FC236}">
              <a16:creationId xmlns:a16="http://schemas.microsoft.com/office/drawing/2014/main" id="{F675BDF6-267F-4EBE-886E-CDC9FE80297F}"/>
            </a:ext>
          </a:extLst>
        </xdr:cNvPr>
        <xdr:cNvSpPr/>
      </xdr:nvSpPr>
      <xdr:spPr>
        <a:xfrm>
          <a:off x="2857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165735</xdr:rowOff>
    </xdr:from>
    <xdr:to>
      <xdr:col>19</xdr:col>
      <xdr:colOff>177800</xdr:colOff>
      <xdr:row>37</xdr:row>
      <xdr:rowOff>26670</xdr:rowOff>
    </xdr:to>
    <xdr:cxnSp macro="">
      <xdr:nvCxnSpPr>
        <xdr:cNvPr id="73" name="直線コネクタ 72">
          <a:extLst>
            <a:ext uri="{FF2B5EF4-FFF2-40B4-BE49-F238E27FC236}">
              <a16:creationId xmlns:a16="http://schemas.microsoft.com/office/drawing/2014/main" id="{95883113-6B8D-46C8-B951-FC9470E37CFE}"/>
            </a:ext>
          </a:extLst>
        </xdr:cNvPr>
        <xdr:cNvCxnSpPr/>
      </xdr:nvCxnSpPr>
      <xdr:spPr>
        <a:xfrm flipV="1">
          <a:off x="2908300" y="63379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6350</xdr:rowOff>
    </xdr:from>
    <xdr:to>
      <xdr:col>10</xdr:col>
      <xdr:colOff>165100</xdr:colOff>
      <xdr:row>37</xdr:row>
      <xdr:rowOff>107950</xdr:rowOff>
    </xdr:to>
    <xdr:sp macro="" textlink="">
      <xdr:nvSpPr>
        <xdr:cNvPr id="74" name="楕円 73">
          <a:extLst>
            <a:ext uri="{FF2B5EF4-FFF2-40B4-BE49-F238E27FC236}">
              <a16:creationId xmlns:a16="http://schemas.microsoft.com/office/drawing/2014/main" id="{D5E4C6D0-710B-42EF-B79F-4AC1EFBBFF79}"/>
            </a:ext>
          </a:extLst>
        </xdr:cNvPr>
        <xdr:cNvSpPr/>
      </xdr:nvSpPr>
      <xdr:spPr>
        <a:xfrm>
          <a:off x="196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26670</xdr:rowOff>
    </xdr:from>
    <xdr:to>
      <xdr:col>15</xdr:col>
      <xdr:colOff>50800</xdr:colOff>
      <xdr:row>37</xdr:row>
      <xdr:rowOff>57150</xdr:rowOff>
    </xdr:to>
    <xdr:cxnSp macro="">
      <xdr:nvCxnSpPr>
        <xdr:cNvPr id="75" name="直線コネクタ 74">
          <a:extLst>
            <a:ext uri="{FF2B5EF4-FFF2-40B4-BE49-F238E27FC236}">
              <a16:creationId xmlns:a16="http://schemas.microsoft.com/office/drawing/2014/main" id="{4B1677B0-2D71-4D45-91CC-DDDC75062607}"/>
            </a:ext>
          </a:extLst>
        </xdr:cNvPr>
        <xdr:cNvCxnSpPr/>
      </xdr:nvCxnSpPr>
      <xdr:spPr>
        <a:xfrm flipV="1">
          <a:off x="2019300" y="6370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150512</xdr:rowOff>
    </xdr:from>
    <xdr:ext cx="405111" cy="259045"/>
    <xdr:sp macro="" textlink="">
      <xdr:nvSpPr>
        <xdr:cNvPr id="76" name="n_1aveValue【道路】&#10;有形固定資産減価償却率">
          <a:extLst>
            <a:ext uri="{FF2B5EF4-FFF2-40B4-BE49-F238E27FC236}">
              <a16:creationId xmlns:a16="http://schemas.microsoft.com/office/drawing/2014/main" id="{9C96DFE4-F608-4093-A88E-83E0E5D8C395}"/>
            </a:ext>
          </a:extLst>
        </xdr:cNvPr>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5732</xdr:rowOff>
    </xdr:from>
    <xdr:ext cx="405111" cy="259045"/>
    <xdr:sp macro="" textlink="">
      <xdr:nvSpPr>
        <xdr:cNvPr id="77" name="n_2aveValue【道路】&#10;有形固定資産減価償却率">
          <a:extLst>
            <a:ext uri="{FF2B5EF4-FFF2-40B4-BE49-F238E27FC236}">
              <a16:creationId xmlns:a16="http://schemas.microsoft.com/office/drawing/2014/main" id="{11F45E8A-2340-4AE9-B710-B8EC5CD03C00}"/>
            </a:ext>
          </a:extLst>
        </xdr:cNvPr>
        <xdr:cNvSpPr txBox="1"/>
      </xdr:nvSpPr>
      <xdr:spPr>
        <a:xfrm>
          <a:off x="2705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78" name="n_3aveValue【道路】&#10;有形固定資産減価償却率">
          <a:extLst>
            <a:ext uri="{FF2B5EF4-FFF2-40B4-BE49-F238E27FC236}">
              <a16:creationId xmlns:a16="http://schemas.microsoft.com/office/drawing/2014/main" id="{4AFBF045-DFD7-4D92-B820-ED677E774E79}"/>
            </a:ext>
          </a:extLst>
        </xdr:cNvPr>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61612</xdr:rowOff>
    </xdr:from>
    <xdr:ext cx="405111" cy="259045"/>
    <xdr:sp macro="" textlink="">
      <xdr:nvSpPr>
        <xdr:cNvPr id="79" name="n_1mainValue【道路】&#10;有形固定資産減価償却率">
          <a:extLst>
            <a:ext uri="{FF2B5EF4-FFF2-40B4-BE49-F238E27FC236}">
              <a16:creationId xmlns:a16="http://schemas.microsoft.com/office/drawing/2014/main" id="{5432C136-2266-4E66-918F-C787BA152453}"/>
            </a:ext>
          </a:extLst>
        </xdr:cNvPr>
        <xdr:cNvSpPr txBox="1"/>
      </xdr:nvSpPr>
      <xdr:spPr>
        <a:xfrm>
          <a:off x="3582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93997</xdr:rowOff>
    </xdr:from>
    <xdr:ext cx="405111" cy="259045"/>
    <xdr:sp macro="" textlink="">
      <xdr:nvSpPr>
        <xdr:cNvPr id="80" name="n_2mainValue【道路】&#10;有形固定資産減価償却率">
          <a:extLst>
            <a:ext uri="{FF2B5EF4-FFF2-40B4-BE49-F238E27FC236}">
              <a16:creationId xmlns:a16="http://schemas.microsoft.com/office/drawing/2014/main" id="{BFED7FAD-603A-4488-9A54-1F635319AD25}"/>
            </a:ext>
          </a:extLst>
        </xdr:cNvPr>
        <xdr:cNvSpPr txBox="1"/>
      </xdr:nvSpPr>
      <xdr:spPr>
        <a:xfrm>
          <a:off x="2705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124477</xdr:rowOff>
    </xdr:from>
    <xdr:ext cx="405111" cy="259045"/>
    <xdr:sp macro="" textlink="">
      <xdr:nvSpPr>
        <xdr:cNvPr id="81" name="n_3mainValue【道路】&#10;有形固定資産減価償却率">
          <a:extLst>
            <a:ext uri="{FF2B5EF4-FFF2-40B4-BE49-F238E27FC236}">
              <a16:creationId xmlns:a16="http://schemas.microsoft.com/office/drawing/2014/main" id="{A33E79AA-1C02-419B-A8FC-75945443FE04}"/>
            </a:ext>
          </a:extLst>
        </xdr:cNvPr>
        <xdr:cNvSpPr txBox="1"/>
      </xdr:nvSpPr>
      <xdr:spPr>
        <a:xfrm>
          <a:off x="1816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247D606-7591-4F2F-8671-818558C144E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E3AB401D-AD12-45FC-82C9-7B0943F2B79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85827519-57A1-43FF-B451-42B2543CAFF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ACF48AA3-E88E-4796-BA16-7050D69BB5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3F659B9-A167-4038-B668-2A42C2DF94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49B3B85F-FB19-41BD-B548-A5E0C7A5FEB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AD88204A-C19C-4A7B-9723-212AE96EF91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D0638997-4970-4644-8B8E-EF8DC875E28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C20801BC-665A-4801-BB36-D7395D5D469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869E3D23-1D16-43BE-B2CB-9AFCF1DB470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2691F6C4-EAED-4998-A802-324D7FF370AC}"/>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8E2AC499-03C1-4C9B-9EEC-1B283D9A9EF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A31D7C61-48CD-47D1-95FB-C27CCD91AE3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693B1C05-5BB3-40E2-BC2A-76ADF7B1873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BB8CBEE-A910-4F20-8AE1-87CB9E21E16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34E8B7DB-08C6-4FDD-977D-1CA4FED5888B}"/>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43B87675-FDEC-4380-B91E-D097FED932A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E144C3D4-0033-4732-8ADB-466AB63589AC}"/>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9BEED372-FA7B-4749-ACFC-C3FBB311D7A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75BBFB99-E7C1-483C-9D69-38AE16C89A14}"/>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A3C37471-46B9-4B52-AE01-D4CC2A8EF57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3" name="直線コネクタ 102">
          <a:extLst>
            <a:ext uri="{FF2B5EF4-FFF2-40B4-BE49-F238E27FC236}">
              <a16:creationId xmlns:a16="http://schemas.microsoft.com/office/drawing/2014/main" id="{56556C43-30D5-44DF-ADF0-507E76E2681E}"/>
            </a:ext>
          </a:extLst>
        </xdr:cNvPr>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4" name="【道路】&#10;一人当たり延長最小値テキスト">
          <a:extLst>
            <a:ext uri="{FF2B5EF4-FFF2-40B4-BE49-F238E27FC236}">
              <a16:creationId xmlns:a16="http://schemas.microsoft.com/office/drawing/2014/main" id="{1195498F-5A52-4A9B-908B-701325D11600}"/>
            </a:ext>
          </a:extLst>
        </xdr:cNvPr>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5" name="直線コネクタ 104">
          <a:extLst>
            <a:ext uri="{FF2B5EF4-FFF2-40B4-BE49-F238E27FC236}">
              <a16:creationId xmlns:a16="http://schemas.microsoft.com/office/drawing/2014/main" id="{8899D700-1D51-4F66-9696-68A32AE91CBA}"/>
            </a:ext>
          </a:extLst>
        </xdr:cNvPr>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6" name="【道路】&#10;一人当たり延長最大値テキスト">
          <a:extLst>
            <a:ext uri="{FF2B5EF4-FFF2-40B4-BE49-F238E27FC236}">
              <a16:creationId xmlns:a16="http://schemas.microsoft.com/office/drawing/2014/main" id="{F95ED929-F90B-4800-83A5-D5761250B5CD}"/>
            </a:ext>
          </a:extLst>
        </xdr:cNvPr>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07" name="直線コネクタ 106">
          <a:extLst>
            <a:ext uri="{FF2B5EF4-FFF2-40B4-BE49-F238E27FC236}">
              <a16:creationId xmlns:a16="http://schemas.microsoft.com/office/drawing/2014/main" id="{DBD9682C-4087-44D1-836C-2E539578805C}"/>
            </a:ext>
          </a:extLst>
        </xdr:cNvPr>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08" name="【道路】&#10;一人当たり延長平均値テキスト">
          <a:extLst>
            <a:ext uri="{FF2B5EF4-FFF2-40B4-BE49-F238E27FC236}">
              <a16:creationId xmlns:a16="http://schemas.microsoft.com/office/drawing/2014/main" id="{DEC3ABB5-D07F-42E6-831D-13344D46BCC7}"/>
            </a:ext>
          </a:extLst>
        </xdr:cNvPr>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09" name="フローチャート: 判断 108">
          <a:extLst>
            <a:ext uri="{FF2B5EF4-FFF2-40B4-BE49-F238E27FC236}">
              <a16:creationId xmlns:a16="http://schemas.microsoft.com/office/drawing/2014/main" id="{4199F9FB-4A05-454C-A74F-4AD11D2E3A0F}"/>
            </a:ext>
          </a:extLst>
        </xdr:cNvPr>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0" name="フローチャート: 判断 109">
          <a:extLst>
            <a:ext uri="{FF2B5EF4-FFF2-40B4-BE49-F238E27FC236}">
              <a16:creationId xmlns:a16="http://schemas.microsoft.com/office/drawing/2014/main" id="{120B2E5C-818C-47E1-871A-F8A3546C3557}"/>
            </a:ext>
          </a:extLst>
        </xdr:cNvPr>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1" name="フローチャート: 判断 110">
          <a:extLst>
            <a:ext uri="{FF2B5EF4-FFF2-40B4-BE49-F238E27FC236}">
              <a16:creationId xmlns:a16="http://schemas.microsoft.com/office/drawing/2014/main" id="{57C608EA-48C8-470E-932D-024BC416F1C9}"/>
            </a:ext>
          </a:extLst>
        </xdr:cNvPr>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2" name="フローチャート: 判断 111">
          <a:extLst>
            <a:ext uri="{FF2B5EF4-FFF2-40B4-BE49-F238E27FC236}">
              <a16:creationId xmlns:a16="http://schemas.microsoft.com/office/drawing/2014/main" id="{0C3BFFCF-05C2-42E5-9D16-A99C149F4C0A}"/>
            </a:ext>
          </a:extLst>
        </xdr:cNvPr>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6F0381E1-CB56-4C7D-A1EE-A1CCE471B00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89C4C2B-85F0-4BE4-B010-B26453C97F7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D14316E7-97D3-43CF-8B6F-5FB4409ED0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C877365-10CF-426A-926E-EF85A11C1E9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BF8E2E9C-4FD7-416B-9A5A-6FF56A8A9E1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52284</xdr:rowOff>
    </xdr:from>
    <xdr:to>
      <xdr:col>50</xdr:col>
      <xdr:colOff>165100</xdr:colOff>
      <xdr:row>39</xdr:row>
      <xdr:rowOff>153884</xdr:rowOff>
    </xdr:to>
    <xdr:sp macro="" textlink="">
      <xdr:nvSpPr>
        <xdr:cNvPr id="118" name="楕円 117">
          <a:extLst>
            <a:ext uri="{FF2B5EF4-FFF2-40B4-BE49-F238E27FC236}">
              <a16:creationId xmlns:a16="http://schemas.microsoft.com/office/drawing/2014/main" id="{B7DE1310-DAC8-46B2-8D67-3229E1765AE4}"/>
            </a:ext>
          </a:extLst>
        </xdr:cNvPr>
        <xdr:cNvSpPr/>
      </xdr:nvSpPr>
      <xdr:spPr>
        <a:xfrm>
          <a:off x="9588500" y="67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55210</xdr:rowOff>
    </xdr:from>
    <xdr:to>
      <xdr:col>46</xdr:col>
      <xdr:colOff>38100</xdr:colOff>
      <xdr:row>39</xdr:row>
      <xdr:rowOff>156810</xdr:rowOff>
    </xdr:to>
    <xdr:sp macro="" textlink="">
      <xdr:nvSpPr>
        <xdr:cNvPr id="119" name="楕円 118">
          <a:extLst>
            <a:ext uri="{FF2B5EF4-FFF2-40B4-BE49-F238E27FC236}">
              <a16:creationId xmlns:a16="http://schemas.microsoft.com/office/drawing/2014/main" id="{B9296B68-4EE2-47B9-8F3D-F9A3A6B8E5A0}"/>
            </a:ext>
          </a:extLst>
        </xdr:cNvPr>
        <xdr:cNvSpPr/>
      </xdr:nvSpPr>
      <xdr:spPr>
        <a:xfrm>
          <a:off x="8699500" y="67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103084</xdr:rowOff>
    </xdr:from>
    <xdr:to>
      <xdr:col>50</xdr:col>
      <xdr:colOff>114300</xdr:colOff>
      <xdr:row>39</xdr:row>
      <xdr:rowOff>106010</xdr:rowOff>
    </xdr:to>
    <xdr:cxnSp macro="">
      <xdr:nvCxnSpPr>
        <xdr:cNvPr id="120" name="直線コネクタ 119">
          <a:extLst>
            <a:ext uri="{FF2B5EF4-FFF2-40B4-BE49-F238E27FC236}">
              <a16:creationId xmlns:a16="http://schemas.microsoft.com/office/drawing/2014/main" id="{31173FD2-35F9-4006-B4C5-5E107756A3C8}"/>
            </a:ext>
          </a:extLst>
        </xdr:cNvPr>
        <xdr:cNvCxnSpPr/>
      </xdr:nvCxnSpPr>
      <xdr:spPr>
        <a:xfrm flipV="1">
          <a:off x="8750300" y="6789634"/>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60079</xdr:rowOff>
    </xdr:from>
    <xdr:to>
      <xdr:col>41</xdr:col>
      <xdr:colOff>101600</xdr:colOff>
      <xdr:row>39</xdr:row>
      <xdr:rowOff>161679</xdr:rowOff>
    </xdr:to>
    <xdr:sp macro="" textlink="">
      <xdr:nvSpPr>
        <xdr:cNvPr id="121" name="楕円 120">
          <a:extLst>
            <a:ext uri="{FF2B5EF4-FFF2-40B4-BE49-F238E27FC236}">
              <a16:creationId xmlns:a16="http://schemas.microsoft.com/office/drawing/2014/main" id="{333873A0-D49B-4F7C-B051-96E2A5B57CF7}"/>
            </a:ext>
          </a:extLst>
        </xdr:cNvPr>
        <xdr:cNvSpPr/>
      </xdr:nvSpPr>
      <xdr:spPr>
        <a:xfrm>
          <a:off x="7810500" y="674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106010</xdr:rowOff>
    </xdr:from>
    <xdr:to>
      <xdr:col>45</xdr:col>
      <xdr:colOff>177800</xdr:colOff>
      <xdr:row>39</xdr:row>
      <xdr:rowOff>110879</xdr:rowOff>
    </xdr:to>
    <xdr:cxnSp macro="">
      <xdr:nvCxnSpPr>
        <xdr:cNvPr id="122" name="直線コネクタ 121">
          <a:extLst>
            <a:ext uri="{FF2B5EF4-FFF2-40B4-BE49-F238E27FC236}">
              <a16:creationId xmlns:a16="http://schemas.microsoft.com/office/drawing/2014/main" id="{625769A9-3A6F-49BC-9BAB-31362037C9C1}"/>
            </a:ext>
          </a:extLst>
        </xdr:cNvPr>
        <xdr:cNvCxnSpPr/>
      </xdr:nvCxnSpPr>
      <xdr:spPr>
        <a:xfrm flipV="1">
          <a:off x="7861300" y="6792560"/>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92846</xdr:rowOff>
    </xdr:from>
    <xdr:ext cx="534377" cy="259045"/>
    <xdr:sp macro="" textlink="">
      <xdr:nvSpPr>
        <xdr:cNvPr id="123" name="n_1aveValue【道路】&#10;一人当たり延長">
          <a:extLst>
            <a:ext uri="{FF2B5EF4-FFF2-40B4-BE49-F238E27FC236}">
              <a16:creationId xmlns:a16="http://schemas.microsoft.com/office/drawing/2014/main" id="{AD438425-3DA2-4A39-A02A-8EAC9949C1C3}"/>
            </a:ext>
          </a:extLst>
        </xdr:cNvPr>
        <xdr:cNvSpPr txBox="1"/>
      </xdr:nvSpPr>
      <xdr:spPr>
        <a:xfrm>
          <a:off x="9359411" y="64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124325</xdr:rowOff>
    </xdr:from>
    <xdr:ext cx="534377" cy="259045"/>
    <xdr:sp macro="" textlink="">
      <xdr:nvSpPr>
        <xdr:cNvPr id="124" name="n_2aveValue【道路】&#10;一人当たり延長">
          <a:extLst>
            <a:ext uri="{FF2B5EF4-FFF2-40B4-BE49-F238E27FC236}">
              <a16:creationId xmlns:a16="http://schemas.microsoft.com/office/drawing/2014/main" id="{AF7F8689-B2BB-4A69-879D-64BB7D6A3091}"/>
            </a:ext>
          </a:extLst>
        </xdr:cNvPr>
        <xdr:cNvSpPr txBox="1"/>
      </xdr:nvSpPr>
      <xdr:spPr>
        <a:xfrm>
          <a:off x="8483111" y="646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48521</xdr:rowOff>
    </xdr:from>
    <xdr:ext cx="534377" cy="259045"/>
    <xdr:sp macro="" textlink="">
      <xdr:nvSpPr>
        <xdr:cNvPr id="125" name="n_3aveValue【道路】&#10;一人当たり延長">
          <a:extLst>
            <a:ext uri="{FF2B5EF4-FFF2-40B4-BE49-F238E27FC236}">
              <a16:creationId xmlns:a16="http://schemas.microsoft.com/office/drawing/2014/main" id="{D365610D-DBCC-459D-B06A-07A281ABC250}"/>
            </a:ext>
          </a:extLst>
        </xdr:cNvPr>
        <xdr:cNvSpPr txBox="1"/>
      </xdr:nvSpPr>
      <xdr:spPr>
        <a:xfrm>
          <a:off x="7594111" y="63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145011</xdr:rowOff>
    </xdr:from>
    <xdr:ext cx="534377" cy="259045"/>
    <xdr:sp macro="" textlink="">
      <xdr:nvSpPr>
        <xdr:cNvPr id="126" name="n_1mainValue【道路】&#10;一人当たり延長">
          <a:extLst>
            <a:ext uri="{FF2B5EF4-FFF2-40B4-BE49-F238E27FC236}">
              <a16:creationId xmlns:a16="http://schemas.microsoft.com/office/drawing/2014/main" id="{D5E3C2F8-9BF8-4D0A-9E15-B358543524D4}"/>
            </a:ext>
          </a:extLst>
        </xdr:cNvPr>
        <xdr:cNvSpPr txBox="1"/>
      </xdr:nvSpPr>
      <xdr:spPr>
        <a:xfrm>
          <a:off x="9359411" y="683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147937</xdr:rowOff>
    </xdr:from>
    <xdr:ext cx="534377" cy="259045"/>
    <xdr:sp macro="" textlink="">
      <xdr:nvSpPr>
        <xdr:cNvPr id="127" name="n_2mainValue【道路】&#10;一人当たり延長">
          <a:extLst>
            <a:ext uri="{FF2B5EF4-FFF2-40B4-BE49-F238E27FC236}">
              <a16:creationId xmlns:a16="http://schemas.microsoft.com/office/drawing/2014/main" id="{0401A7B7-5C70-4014-9EDC-22485221EAC1}"/>
            </a:ext>
          </a:extLst>
        </xdr:cNvPr>
        <xdr:cNvSpPr txBox="1"/>
      </xdr:nvSpPr>
      <xdr:spPr>
        <a:xfrm>
          <a:off x="8483111" y="683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152806</xdr:rowOff>
    </xdr:from>
    <xdr:ext cx="534377" cy="259045"/>
    <xdr:sp macro="" textlink="">
      <xdr:nvSpPr>
        <xdr:cNvPr id="128" name="n_3mainValue【道路】&#10;一人当たり延長">
          <a:extLst>
            <a:ext uri="{FF2B5EF4-FFF2-40B4-BE49-F238E27FC236}">
              <a16:creationId xmlns:a16="http://schemas.microsoft.com/office/drawing/2014/main" id="{6E7BEC9A-E4BA-4C8B-A79C-6676F130D2AE}"/>
            </a:ext>
          </a:extLst>
        </xdr:cNvPr>
        <xdr:cNvSpPr txBox="1"/>
      </xdr:nvSpPr>
      <xdr:spPr>
        <a:xfrm>
          <a:off x="7594111" y="68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83422B44-A4B8-4F49-BFBC-F60ABE4F2E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4E075B76-D1C6-40F2-9D86-8611BCA69A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62F95F39-54D8-4F8F-BDBB-EC1B18D5BD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82AD1D61-1324-4628-842B-B1F1FB69AD3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3B96148E-FB50-4665-AEF6-FDF767CC341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821C86D3-DB64-4C27-9F93-57C01CFE89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FA0F3AFC-7675-49FD-9F0F-4EBD839FC1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B7DD1EB1-FED1-4CDB-8940-781114D33C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3BED1DCB-51F8-4C5A-BB1F-C33086C6A0D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E473D03E-B07C-4008-BAE0-9660284B650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E99D0F70-49CB-476A-B12B-6C42AB62BB3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605499DF-30B0-4ED8-97C9-DFF77198030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47E07832-0B76-4356-990E-7DF2F225AF5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FC7D9951-EFE5-42AD-BE29-992C332B9AC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2E39C0F2-69BA-455B-B879-F23A45D1241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3C8B0669-C9E3-459A-98FA-2F642CEC120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96EDB7B8-4D50-447E-B37A-78674BE8C21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32CAA6B-837B-4222-887A-0DC3F7F6AF2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113585ED-50C9-4ED3-86F6-01BA6275F5D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7734C980-6BE4-462D-8BA2-64115817A2B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E7172DDC-6367-4A8B-80F6-F287F35069FF}"/>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C8D8D1A1-6F7B-4588-9E16-709DE4CEA4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AF0E8AF3-44B6-4E58-9366-9EA5B34072F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F14E98A8-963E-4FD9-A3A0-FAE3401C4DF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3" name="直線コネクタ 152">
          <a:extLst>
            <a:ext uri="{FF2B5EF4-FFF2-40B4-BE49-F238E27FC236}">
              <a16:creationId xmlns:a16="http://schemas.microsoft.com/office/drawing/2014/main" id="{5249278C-ACCB-46B7-A0D9-0C60283B173C}"/>
            </a:ext>
          </a:extLst>
        </xdr:cNvPr>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F6F421D3-BF38-4DFF-B14D-F8947C8DCBD1}"/>
            </a:ext>
          </a:extLst>
        </xdr:cNvPr>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55" name="直線コネクタ 154">
          <a:extLst>
            <a:ext uri="{FF2B5EF4-FFF2-40B4-BE49-F238E27FC236}">
              <a16:creationId xmlns:a16="http://schemas.microsoft.com/office/drawing/2014/main" id="{97C7FB9A-3E5F-4F11-9F27-AC5247F0EE5B}"/>
            </a:ext>
          </a:extLst>
        </xdr:cNvPr>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A5950226-EFDB-4097-9048-E3C539E66673}"/>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57" name="直線コネクタ 156">
          <a:extLst>
            <a:ext uri="{FF2B5EF4-FFF2-40B4-BE49-F238E27FC236}">
              <a16:creationId xmlns:a16="http://schemas.microsoft.com/office/drawing/2014/main" id="{D8FD2983-0D71-4DB6-88F5-1486FC402908}"/>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1A43DB4A-739D-4A33-A095-335CFC9AB4CF}"/>
            </a:ext>
          </a:extLst>
        </xdr:cNvPr>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9" name="フローチャート: 判断 158">
          <a:extLst>
            <a:ext uri="{FF2B5EF4-FFF2-40B4-BE49-F238E27FC236}">
              <a16:creationId xmlns:a16="http://schemas.microsoft.com/office/drawing/2014/main" id="{43FCF1D0-1143-4220-99D1-4F8D0D47FE3A}"/>
            </a:ext>
          </a:extLst>
        </xdr:cNvPr>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0" name="フローチャート: 判断 159">
          <a:extLst>
            <a:ext uri="{FF2B5EF4-FFF2-40B4-BE49-F238E27FC236}">
              <a16:creationId xmlns:a16="http://schemas.microsoft.com/office/drawing/2014/main" id="{4D4D844B-F67F-4F09-A111-B8F01D5B5A75}"/>
            </a:ext>
          </a:extLst>
        </xdr:cNvPr>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1" name="フローチャート: 判断 160">
          <a:extLst>
            <a:ext uri="{FF2B5EF4-FFF2-40B4-BE49-F238E27FC236}">
              <a16:creationId xmlns:a16="http://schemas.microsoft.com/office/drawing/2014/main" id="{BE07D628-83EA-4264-8CC4-5FA646432A97}"/>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2" name="フローチャート: 判断 161">
          <a:extLst>
            <a:ext uri="{FF2B5EF4-FFF2-40B4-BE49-F238E27FC236}">
              <a16:creationId xmlns:a16="http://schemas.microsoft.com/office/drawing/2014/main" id="{4498F815-E44C-4A42-B251-2460FEB97B77}"/>
            </a:ext>
          </a:extLst>
        </xdr:cNvPr>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4F23B82F-AF04-44F8-B21C-E55E80284CB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823CE32-5E98-4590-8D45-BA780F55578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CCEB32BB-233D-49D3-82B7-6A9B2F451E8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2F9FC869-D2E1-4323-9EA6-52D2D0AFDAA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171155FE-47A1-4F34-8BCB-B0AEB6FD5C1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68" name="楕円 167">
          <a:extLst>
            <a:ext uri="{FF2B5EF4-FFF2-40B4-BE49-F238E27FC236}">
              <a16:creationId xmlns:a16="http://schemas.microsoft.com/office/drawing/2014/main" id="{DC3804DE-16B3-4872-8867-2E5277C47E61}"/>
            </a:ext>
          </a:extLst>
        </xdr:cNvPr>
        <xdr:cNvSpPr/>
      </xdr:nvSpPr>
      <xdr:spPr>
        <a:xfrm>
          <a:off x="3746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69" name="楕円 168">
          <a:extLst>
            <a:ext uri="{FF2B5EF4-FFF2-40B4-BE49-F238E27FC236}">
              <a16:creationId xmlns:a16="http://schemas.microsoft.com/office/drawing/2014/main" id="{28EF374D-5E30-4893-B289-9EEFE2B3B841}"/>
            </a:ext>
          </a:extLst>
        </xdr:cNvPr>
        <xdr:cNvSpPr/>
      </xdr:nvSpPr>
      <xdr:spPr>
        <a:xfrm>
          <a:off x="2857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59055</xdr:rowOff>
    </xdr:to>
    <xdr:cxnSp macro="">
      <xdr:nvCxnSpPr>
        <xdr:cNvPr id="170" name="直線コネクタ 169">
          <a:extLst>
            <a:ext uri="{FF2B5EF4-FFF2-40B4-BE49-F238E27FC236}">
              <a16:creationId xmlns:a16="http://schemas.microsoft.com/office/drawing/2014/main" id="{2F0DDD01-F652-4DCF-B051-0492C0FBD0A0}"/>
            </a:ext>
          </a:extLst>
        </xdr:cNvPr>
        <xdr:cNvCxnSpPr/>
      </xdr:nvCxnSpPr>
      <xdr:spPr>
        <a:xfrm flipV="1">
          <a:off x="2908300" y="103251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71" name="楕円 170">
          <a:extLst>
            <a:ext uri="{FF2B5EF4-FFF2-40B4-BE49-F238E27FC236}">
              <a16:creationId xmlns:a16="http://schemas.microsoft.com/office/drawing/2014/main" id="{61F0DD6D-1D04-4487-8DA3-148D11E78A8D}"/>
            </a:ext>
          </a:extLst>
        </xdr:cNvPr>
        <xdr:cNvSpPr/>
      </xdr:nvSpPr>
      <xdr:spPr>
        <a:xfrm>
          <a:off x="1968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59055</xdr:rowOff>
    </xdr:from>
    <xdr:to>
      <xdr:col>15</xdr:col>
      <xdr:colOff>50800</xdr:colOff>
      <xdr:row>60</xdr:row>
      <xdr:rowOff>87630</xdr:rowOff>
    </xdr:to>
    <xdr:cxnSp macro="">
      <xdr:nvCxnSpPr>
        <xdr:cNvPr id="172" name="直線コネクタ 171">
          <a:extLst>
            <a:ext uri="{FF2B5EF4-FFF2-40B4-BE49-F238E27FC236}">
              <a16:creationId xmlns:a16="http://schemas.microsoft.com/office/drawing/2014/main" id="{41D7DA0E-0067-461E-B9BA-AF3F28113744}"/>
            </a:ext>
          </a:extLst>
        </xdr:cNvPr>
        <xdr:cNvCxnSpPr/>
      </xdr:nvCxnSpPr>
      <xdr:spPr>
        <a:xfrm flipV="1">
          <a:off x="2019300" y="103460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7A476474-4FC5-4818-9A1E-303681CD3C96}"/>
            </a:ext>
          </a:extLst>
        </xdr:cNvPr>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4CFA78D9-1558-4A12-B43F-CB051D80BABB}"/>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9FFCD2EA-9801-4F97-B1EB-B0FBF1E4CBBC}"/>
            </a:ext>
          </a:extLst>
        </xdr:cNvPr>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105427</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8477E133-1FF4-4638-8349-E57C283D1F11}"/>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3E05653A-73DB-4738-A59D-F37BA8807414}"/>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154957</xdr:rowOff>
    </xdr:from>
    <xdr:ext cx="405111" cy="259045"/>
    <xdr:sp macro="" textlink="">
      <xdr:nvSpPr>
        <xdr:cNvPr id="178" name="n_3mainValue【橋りょう・トンネル】&#10;有形固定資産減価償却率">
          <a:extLst>
            <a:ext uri="{FF2B5EF4-FFF2-40B4-BE49-F238E27FC236}">
              <a16:creationId xmlns:a16="http://schemas.microsoft.com/office/drawing/2014/main" id="{64C5238F-CE37-4DD2-946E-7077F6612477}"/>
            </a:ext>
          </a:extLst>
        </xdr:cNvPr>
        <xdr:cNvSpPr txBox="1"/>
      </xdr:nvSpPr>
      <xdr:spPr>
        <a:xfrm>
          <a:off x="1816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F3470B5E-1035-48B1-B4F9-B478C61EA75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4D8232FC-9D61-438F-AAD1-8DE40100814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F7962469-2D38-4676-8C77-D30774C4D88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A7D73127-7ECC-4A9E-9547-0FE46D66921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D8B5AA44-A843-4A49-A652-AD86ACCE94A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E6742EC1-B8BB-4C45-A838-827AC6F8E0E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8FCBEFF3-1B73-4E1F-8F7D-EBD1A0527F6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B4AEA4F3-7FC7-4BBA-B48C-801053752F2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93A6C5AD-81C1-457A-8CA9-F0672CDCBD5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5EA961C0-E438-4C1F-A944-8AF27D4BD4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74FD1E90-F487-4CFE-905F-A06A18B52C1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BDBF5D4E-C6A6-41E8-8855-072F230A358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017FB805-4DC5-4D33-AF42-A276759BB49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2" name="テキスト ボックス 191">
          <a:extLst>
            <a:ext uri="{FF2B5EF4-FFF2-40B4-BE49-F238E27FC236}">
              <a16:creationId xmlns:a16="http://schemas.microsoft.com/office/drawing/2014/main" id="{F691BA33-C491-4B00-BFC5-D76ECE7A6B5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05A2E953-C9DD-437E-A3AE-A8B6872ABE2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4" name="テキスト ボックス 193">
          <a:extLst>
            <a:ext uri="{FF2B5EF4-FFF2-40B4-BE49-F238E27FC236}">
              <a16:creationId xmlns:a16="http://schemas.microsoft.com/office/drawing/2014/main" id="{AE625EBE-ACC2-4254-98F3-7CE633FC1664}"/>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402C0E0A-B079-484A-AC6D-BC39CBD8C03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6" name="テキスト ボックス 195">
          <a:extLst>
            <a:ext uri="{FF2B5EF4-FFF2-40B4-BE49-F238E27FC236}">
              <a16:creationId xmlns:a16="http://schemas.microsoft.com/office/drawing/2014/main" id="{84A1D7F0-0B6C-4980-BFFD-CD5A74D8C0F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64874626-B989-4E25-8729-0CC5366DDD5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8" name="テキスト ボックス 197">
          <a:extLst>
            <a:ext uri="{FF2B5EF4-FFF2-40B4-BE49-F238E27FC236}">
              <a16:creationId xmlns:a16="http://schemas.microsoft.com/office/drawing/2014/main" id="{8760EBB9-D92F-4B51-AEC9-EB93BE47B05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B30D13ED-E88B-4F97-A1B1-0AEE7D28EC3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0" name="テキスト ボックス 199">
          <a:extLst>
            <a:ext uri="{FF2B5EF4-FFF2-40B4-BE49-F238E27FC236}">
              <a16:creationId xmlns:a16="http://schemas.microsoft.com/office/drawing/2014/main" id="{DE86D2EF-54DA-4575-97AD-1F30E68389A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388A618C-AE23-4080-85B1-510186B52C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02" name="直線コネクタ 201">
          <a:extLst>
            <a:ext uri="{FF2B5EF4-FFF2-40B4-BE49-F238E27FC236}">
              <a16:creationId xmlns:a16="http://schemas.microsoft.com/office/drawing/2014/main" id="{241AED3B-B70E-43BB-924E-94526F090636}"/>
            </a:ext>
          </a:extLst>
        </xdr:cNvPr>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03" name="【橋りょう・トンネル】&#10;一人当たり有形固定資産（償却資産）額最小値テキスト">
          <a:extLst>
            <a:ext uri="{FF2B5EF4-FFF2-40B4-BE49-F238E27FC236}">
              <a16:creationId xmlns:a16="http://schemas.microsoft.com/office/drawing/2014/main" id="{1815A590-0C7E-45E3-ACAE-BE462E85DCD3}"/>
            </a:ext>
          </a:extLst>
        </xdr:cNvPr>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04" name="直線コネクタ 203">
          <a:extLst>
            <a:ext uri="{FF2B5EF4-FFF2-40B4-BE49-F238E27FC236}">
              <a16:creationId xmlns:a16="http://schemas.microsoft.com/office/drawing/2014/main" id="{C22726BD-4DD4-4A0B-81CF-EF13B1003C91}"/>
            </a:ext>
          </a:extLst>
        </xdr:cNvPr>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05" name="【橋りょう・トンネル】&#10;一人当たり有形固定資産（償却資産）額最大値テキスト">
          <a:extLst>
            <a:ext uri="{FF2B5EF4-FFF2-40B4-BE49-F238E27FC236}">
              <a16:creationId xmlns:a16="http://schemas.microsoft.com/office/drawing/2014/main" id="{A3F58F96-40B8-4C23-811E-7E448F96A9E3}"/>
            </a:ext>
          </a:extLst>
        </xdr:cNvPr>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06" name="直線コネクタ 205">
          <a:extLst>
            <a:ext uri="{FF2B5EF4-FFF2-40B4-BE49-F238E27FC236}">
              <a16:creationId xmlns:a16="http://schemas.microsoft.com/office/drawing/2014/main" id="{12395565-E57C-44D8-BEBE-97FDDB16A9EC}"/>
            </a:ext>
          </a:extLst>
        </xdr:cNvPr>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07" name="【橋りょう・トンネル】&#10;一人当たり有形固定資産（償却資産）額平均値テキスト">
          <a:extLst>
            <a:ext uri="{FF2B5EF4-FFF2-40B4-BE49-F238E27FC236}">
              <a16:creationId xmlns:a16="http://schemas.microsoft.com/office/drawing/2014/main" id="{974C4F8A-2088-4ECC-8A2A-2ADC1A4A12AE}"/>
            </a:ext>
          </a:extLst>
        </xdr:cNvPr>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08" name="フローチャート: 判断 207">
          <a:extLst>
            <a:ext uri="{FF2B5EF4-FFF2-40B4-BE49-F238E27FC236}">
              <a16:creationId xmlns:a16="http://schemas.microsoft.com/office/drawing/2014/main" id="{AC87F392-C913-4FDF-9167-EF1C2280E65A}"/>
            </a:ext>
          </a:extLst>
        </xdr:cNvPr>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09" name="フローチャート: 判断 208">
          <a:extLst>
            <a:ext uri="{FF2B5EF4-FFF2-40B4-BE49-F238E27FC236}">
              <a16:creationId xmlns:a16="http://schemas.microsoft.com/office/drawing/2014/main" id="{6109C11F-E1E2-41CC-806F-58D57FACD71A}"/>
            </a:ext>
          </a:extLst>
        </xdr:cNvPr>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0" name="フローチャート: 判断 209">
          <a:extLst>
            <a:ext uri="{FF2B5EF4-FFF2-40B4-BE49-F238E27FC236}">
              <a16:creationId xmlns:a16="http://schemas.microsoft.com/office/drawing/2014/main" id="{492FE7AC-14CE-43BA-A968-8D8AEF282C22}"/>
            </a:ext>
          </a:extLst>
        </xdr:cNvPr>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11" name="フローチャート: 判断 210">
          <a:extLst>
            <a:ext uri="{FF2B5EF4-FFF2-40B4-BE49-F238E27FC236}">
              <a16:creationId xmlns:a16="http://schemas.microsoft.com/office/drawing/2014/main" id="{E27F3B9C-6CF5-4558-902F-7C61750F3C4A}"/>
            </a:ext>
          </a:extLst>
        </xdr:cNvPr>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A0ADD3F6-D759-42CA-9361-36F6AA0BEEB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EEBABFC5-5654-4628-AEC8-8C5D66BACF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51156F7B-B2A8-48EB-B0B3-6C31116DBA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1B2285DC-0863-49DE-A57D-A813C0DA9E1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D39A34D-717E-458F-972F-6D257B8D439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30318</xdr:rowOff>
    </xdr:from>
    <xdr:to>
      <xdr:col>50</xdr:col>
      <xdr:colOff>165100</xdr:colOff>
      <xdr:row>63</xdr:row>
      <xdr:rowOff>131918</xdr:rowOff>
    </xdr:to>
    <xdr:sp macro="" textlink="">
      <xdr:nvSpPr>
        <xdr:cNvPr id="217" name="楕円 216">
          <a:extLst>
            <a:ext uri="{FF2B5EF4-FFF2-40B4-BE49-F238E27FC236}">
              <a16:creationId xmlns:a16="http://schemas.microsoft.com/office/drawing/2014/main" id="{BF029D1D-FA52-4566-B060-C910E20F1293}"/>
            </a:ext>
          </a:extLst>
        </xdr:cNvPr>
        <xdr:cNvSpPr/>
      </xdr:nvSpPr>
      <xdr:spPr>
        <a:xfrm>
          <a:off x="9588500" y="1083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33073</xdr:rowOff>
    </xdr:from>
    <xdr:to>
      <xdr:col>46</xdr:col>
      <xdr:colOff>38100</xdr:colOff>
      <xdr:row>63</xdr:row>
      <xdr:rowOff>134673</xdr:rowOff>
    </xdr:to>
    <xdr:sp macro="" textlink="">
      <xdr:nvSpPr>
        <xdr:cNvPr id="218" name="楕円 217">
          <a:extLst>
            <a:ext uri="{FF2B5EF4-FFF2-40B4-BE49-F238E27FC236}">
              <a16:creationId xmlns:a16="http://schemas.microsoft.com/office/drawing/2014/main" id="{BB8B62C3-4093-4474-8806-9884FA00D483}"/>
            </a:ext>
          </a:extLst>
        </xdr:cNvPr>
        <xdr:cNvSpPr/>
      </xdr:nvSpPr>
      <xdr:spPr>
        <a:xfrm>
          <a:off x="8699500" y="108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81118</xdr:rowOff>
    </xdr:from>
    <xdr:to>
      <xdr:col>50</xdr:col>
      <xdr:colOff>114300</xdr:colOff>
      <xdr:row>63</xdr:row>
      <xdr:rowOff>83873</xdr:rowOff>
    </xdr:to>
    <xdr:cxnSp macro="">
      <xdr:nvCxnSpPr>
        <xdr:cNvPr id="219" name="直線コネクタ 218">
          <a:extLst>
            <a:ext uri="{FF2B5EF4-FFF2-40B4-BE49-F238E27FC236}">
              <a16:creationId xmlns:a16="http://schemas.microsoft.com/office/drawing/2014/main" id="{779A3AE9-285C-42FE-AEF8-121B7293B97F}"/>
            </a:ext>
          </a:extLst>
        </xdr:cNvPr>
        <xdr:cNvCxnSpPr/>
      </xdr:nvCxnSpPr>
      <xdr:spPr>
        <a:xfrm flipV="1">
          <a:off x="8750300" y="10882468"/>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35359</xdr:rowOff>
    </xdr:from>
    <xdr:to>
      <xdr:col>41</xdr:col>
      <xdr:colOff>101600</xdr:colOff>
      <xdr:row>63</xdr:row>
      <xdr:rowOff>136959</xdr:rowOff>
    </xdr:to>
    <xdr:sp macro="" textlink="">
      <xdr:nvSpPr>
        <xdr:cNvPr id="220" name="楕円 219">
          <a:extLst>
            <a:ext uri="{FF2B5EF4-FFF2-40B4-BE49-F238E27FC236}">
              <a16:creationId xmlns:a16="http://schemas.microsoft.com/office/drawing/2014/main" id="{3FDE9744-ED54-4E34-B737-5D208169DD21}"/>
            </a:ext>
          </a:extLst>
        </xdr:cNvPr>
        <xdr:cNvSpPr/>
      </xdr:nvSpPr>
      <xdr:spPr>
        <a:xfrm>
          <a:off x="7810500" y="1083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83873</xdr:rowOff>
    </xdr:from>
    <xdr:to>
      <xdr:col>45</xdr:col>
      <xdr:colOff>177800</xdr:colOff>
      <xdr:row>63</xdr:row>
      <xdr:rowOff>86159</xdr:rowOff>
    </xdr:to>
    <xdr:cxnSp macro="">
      <xdr:nvCxnSpPr>
        <xdr:cNvPr id="221" name="直線コネクタ 220">
          <a:extLst>
            <a:ext uri="{FF2B5EF4-FFF2-40B4-BE49-F238E27FC236}">
              <a16:creationId xmlns:a16="http://schemas.microsoft.com/office/drawing/2014/main" id="{1602E933-19C9-428B-9D2B-DFC1E0FE5B0F}"/>
            </a:ext>
          </a:extLst>
        </xdr:cNvPr>
        <xdr:cNvCxnSpPr/>
      </xdr:nvCxnSpPr>
      <xdr:spPr>
        <a:xfrm flipV="1">
          <a:off x="7861300" y="108852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153728</xdr:rowOff>
    </xdr:from>
    <xdr:ext cx="599010" cy="259045"/>
    <xdr:sp macro="" textlink="">
      <xdr:nvSpPr>
        <xdr:cNvPr id="222" name="n_1aveValue【橋りょう・トンネル】&#10;一人当たり有形固定資産（償却資産）額">
          <a:extLst>
            <a:ext uri="{FF2B5EF4-FFF2-40B4-BE49-F238E27FC236}">
              <a16:creationId xmlns:a16="http://schemas.microsoft.com/office/drawing/2014/main" id="{E902082B-6C08-4C25-B0F9-81A2533CDDF6}"/>
            </a:ext>
          </a:extLst>
        </xdr:cNvPr>
        <xdr:cNvSpPr txBox="1"/>
      </xdr:nvSpPr>
      <xdr:spPr>
        <a:xfrm>
          <a:off x="93270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169257</xdr:rowOff>
    </xdr:from>
    <xdr:ext cx="599010" cy="259045"/>
    <xdr:sp macro="" textlink="">
      <xdr:nvSpPr>
        <xdr:cNvPr id="223" name="n_2aveValue【橋りょう・トンネル】&#10;一人当たり有形固定資産（償却資産）額">
          <a:extLst>
            <a:ext uri="{FF2B5EF4-FFF2-40B4-BE49-F238E27FC236}">
              <a16:creationId xmlns:a16="http://schemas.microsoft.com/office/drawing/2014/main" id="{1E768E20-24B1-4871-A839-46E5CD348DC1}"/>
            </a:ext>
          </a:extLst>
        </xdr:cNvPr>
        <xdr:cNvSpPr txBox="1"/>
      </xdr:nvSpPr>
      <xdr:spPr>
        <a:xfrm>
          <a:off x="8450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157798</xdr:rowOff>
    </xdr:from>
    <xdr:ext cx="599010" cy="259045"/>
    <xdr:sp macro="" textlink="">
      <xdr:nvSpPr>
        <xdr:cNvPr id="224" name="n_3aveValue【橋りょう・トンネル】&#10;一人当たり有形固定資産（償却資産）額">
          <a:extLst>
            <a:ext uri="{FF2B5EF4-FFF2-40B4-BE49-F238E27FC236}">
              <a16:creationId xmlns:a16="http://schemas.microsoft.com/office/drawing/2014/main" id="{B8B2ECE2-BF61-44ED-8A65-EC00C6CC1D70}"/>
            </a:ext>
          </a:extLst>
        </xdr:cNvPr>
        <xdr:cNvSpPr txBox="1"/>
      </xdr:nvSpPr>
      <xdr:spPr>
        <a:xfrm>
          <a:off x="7561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123045</xdr:rowOff>
    </xdr:from>
    <xdr:ext cx="599010" cy="259045"/>
    <xdr:sp macro="" textlink="">
      <xdr:nvSpPr>
        <xdr:cNvPr id="225" name="n_1mainValue【橋りょう・トンネル】&#10;一人当たり有形固定資産（償却資産）額">
          <a:extLst>
            <a:ext uri="{FF2B5EF4-FFF2-40B4-BE49-F238E27FC236}">
              <a16:creationId xmlns:a16="http://schemas.microsoft.com/office/drawing/2014/main" id="{BCD93AA3-8536-4241-8BEA-282782839E79}"/>
            </a:ext>
          </a:extLst>
        </xdr:cNvPr>
        <xdr:cNvSpPr txBox="1"/>
      </xdr:nvSpPr>
      <xdr:spPr>
        <a:xfrm>
          <a:off x="9327095" y="1092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125800</xdr:rowOff>
    </xdr:from>
    <xdr:ext cx="599010" cy="259045"/>
    <xdr:sp macro="" textlink="">
      <xdr:nvSpPr>
        <xdr:cNvPr id="226" name="n_2mainValue【橋りょう・トンネル】&#10;一人当たり有形固定資産（償却資産）額">
          <a:extLst>
            <a:ext uri="{FF2B5EF4-FFF2-40B4-BE49-F238E27FC236}">
              <a16:creationId xmlns:a16="http://schemas.microsoft.com/office/drawing/2014/main" id="{E6D3316D-B480-48A0-AAAA-9995791CADCF}"/>
            </a:ext>
          </a:extLst>
        </xdr:cNvPr>
        <xdr:cNvSpPr txBox="1"/>
      </xdr:nvSpPr>
      <xdr:spPr>
        <a:xfrm>
          <a:off x="8450795" y="10927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128086</xdr:rowOff>
    </xdr:from>
    <xdr:ext cx="599010" cy="259045"/>
    <xdr:sp macro="" textlink="">
      <xdr:nvSpPr>
        <xdr:cNvPr id="227" name="n_3mainValue【橋りょう・トンネル】&#10;一人当たり有形固定資産（償却資産）額">
          <a:extLst>
            <a:ext uri="{FF2B5EF4-FFF2-40B4-BE49-F238E27FC236}">
              <a16:creationId xmlns:a16="http://schemas.microsoft.com/office/drawing/2014/main" id="{72E5F9D3-BD34-4F9A-BFE0-9ABB9DB602DB}"/>
            </a:ext>
          </a:extLst>
        </xdr:cNvPr>
        <xdr:cNvSpPr txBox="1"/>
      </xdr:nvSpPr>
      <xdr:spPr>
        <a:xfrm>
          <a:off x="7561795" y="109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D2FC928F-AE63-4595-8BC4-427CC216E59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41CAB8F6-2FA3-407E-9A6C-076AD8AA63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B0794116-133E-4BC3-8C94-3ECAF593E53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9DF9652D-494B-460F-84BD-763914346D0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B97BBD3E-AEC7-4B4B-A809-E09804EBF62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D2BA2CB5-1AD2-45EB-A1CB-07B3405E85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55796EBA-2EAC-42B9-9A0A-6C2A018D4B4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DB746B17-2099-4570-A789-34B899EB80D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1A1632B2-5817-41B9-BD20-1E0B660AD45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51542D95-17ED-4914-AB7E-FDC4D3170A3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450FD56A-D10F-44E5-BDDF-D19D3CDC54E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43E3A646-1A0A-4693-8611-C7C9FDF3CBA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6D568F4E-CCE4-4A6C-9BAE-5DCC63FCBAC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2C404BDA-69C8-4DA2-BF8C-88916CFB47A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43DE388E-AF36-42D4-81DD-E693841675C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2F55F5C6-9F12-493C-99AD-8DAFCC40BF5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7BD8353F-059C-453E-B4D6-ED865657CC1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219B16FD-C1EE-4379-891A-8218A2A721A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DAF86646-32DC-4E4E-A610-511BD442EB6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B5ED879D-D968-4F52-924A-7F966E2DD1A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8F0F89A4-41E9-47A0-BDEB-9A2A799EE2C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53619AE6-D5EF-404F-B281-E4DBE499EE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4D5569DE-72D9-412B-AD76-C08CD475BE4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36F80995-932A-4A4C-BD21-F81BDA0AB26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52" name="直線コネクタ 251">
          <a:extLst>
            <a:ext uri="{FF2B5EF4-FFF2-40B4-BE49-F238E27FC236}">
              <a16:creationId xmlns:a16="http://schemas.microsoft.com/office/drawing/2014/main" id="{2C330F49-9B62-44AB-BC85-154B672FAE21}"/>
            </a:ext>
          </a:extLst>
        </xdr:cNvPr>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9A284F2B-3AD3-4D7E-81CC-639DB7F29B85}"/>
            </a:ext>
          </a:extLst>
        </xdr:cNvPr>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54" name="直線コネクタ 253">
          <a:extLst>
            <a:ext uri="{FF2B5EF4-FFF2-40B4-BE49-F238E27FC236}">
              <a16:creationId xmlns:a16="http://schemas.microsoft.com/office/drawing/2014/main" id="{37EF6687-9A6D-4796-94ED-639C7A50AC63}"/>
            </a:ext>
          </a:extLst>
        </xdr:cNvPr>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5" name="【公営住宅】&#10;有形固定資産減価償却率最大値テキスト">
          <a:extLst>
            <a:ext uri="{FF2B5EF4-FFF2-40B4-BE49-F238E27FC236}">
              <a16:creationId xmlns:a16="http://schemas.microsoft.com/office/drawing/2014/main" id="{1B4E83EB-308F-4524-9CDE-73C3891F1EEC}"/>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6" name="直線コネクタ 255">
          <a:extLst>
            <a:ext uri="{FF2B5EF4-FFF2-40B4-BE49-F238E27FC236}">
              <a16:creationId xmlns:a16="http://schemas.microsoft.com/office/drawing/2014/main" id="{EBE3AE7F-64FA-466E-BFC3-56ECA8EF1C3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C878F7A2-1C22-4CC5-A5C0-221648C2565F}"/>
            </a:ext>
          </a:extLst>
        </xdr:cNvPr>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58" name="フローチャート: 判断 257">
          <a:extLst>
            <a:ext uri="{FF2B5EF4-FFF2-40B4-BE49-F238E27FC236}">
              <a16:creationId xmlns:a16="http://schemas.microsoft.com/office/drawing/2014/main" id="{C36BBDB8-BEC6-4A6E-84E0-637BDAE54ED0}"/>
            </a:ext>
          </a:extLst>
        </xdr:cNvPr>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59" name="フローチャート: 判断 258">
          <a:extLst>
            <a:ext uri="{FF2B5EF4-FFF2-40B4-BE49-F238E27FC236}">
              <a16:creationId xmlns:a16="http://schemas.microsoft.com/office/drawing/2014/main" id="{1B9C93F1-E765-4845-B6AB-C7BB32618A38}"/>
            </a:ext>
          </a:extLst>
        </xdr:cNvPr>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60" name="フローチャート: 判断 259">
          <a:extLst>
            <a:ext uri="{FF2B5EF4-FFF2-40B4-BE49-F238E27FC236}">
              <a16:creationId xmlns:a16="http://schemas.microsoft.com/office/drawing/2014/main" id="{D9FC5E00-1B38-4204-8854-E889D532ACE0}"/>
            </a:ext>
          </a:extLst>
        </xdr:cNvPr>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61" name="フローチャート: 判断 260">
          <a:extLst>
            <a:ext uri="{FF2B5EF4-FFF2-40B4-BE49-F238E27FC236}">
              <a16:creationId xmlns:a16="http://schemas.microsoft.com/office/drawing/2014/main" id="{B452BF8E-A0D9-451A-9B62-04957826B8F2}"/>
            </a:ext>
          </a:extLst>
        </xdr:cNvPr>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6225120A-A69D-4BF7-8DC8-F328408BECC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EF3FBA0A-1BF7-4D64-8358-CF838A66321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8D9ABB45-2D86-4A61-B33C-5350E2BB656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B1F29233-3472-4C78-AEFB-217550FE41F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86D8EAC-3C1E-4A5A-8677-1AA57E5B55F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137795</xdr:rowOff>
    </xdr:from>
    <xdr:to>
      <xdr:col>20</xdr:col>
      <xdr:colOff>38100</xdr:colOff>
      <xdr:row>82</xdr:row>
      <xdr:rowOff>67945</xdr:rowOff>
    </xdr:to>
    <xdr:sp macro="" textlink="">
      <xdr:nvSpPr>
        <xdr:cNvPr id="267" name="楕円 266">
          <a:extLst>
            <a:ext uri="{FF2B5EF4-FFF2-40B4-BE49-F238E27FC236}">
              <a16:creationId xmlns:a16="http://schemas.microsoft.com/office/drawing/2014/main" id="{CE69103E-BE7D-475B-AC6D-181CA6819718}"/>
            </a:ext>
          </a:extLst>
        </xdr:cNvPr>
        <xdr:cNvSpPr/>
      </xdr:nvSpPr>
      <xdr:spPr>
        <a:xfrm>
          <a:off x="3746500" y="1402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68" name="楕円 267">
          <a:extLst>
            <a:ext uri="{FF2B5EF4-FFF2-40B4-BE49-F238E27FC236}">
              <a16:creationId xmlns:a16="http://schemas.microsoft.com/office/drawing/2014/main" id="{B38555AA-C815-411D-AD0B-7F63849DC14C}"/>
            </a:ext>
          </a:extLst>
        </xdr:cNvPr>
        <xdr:cNvSpPr/>
      </xdr:nvSpPr>
      <xdr:spPr>
        <a:xfrm>
          <a:off x="2857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17145</xdr:rowOff>
    </xdr:from>
    <xdr:to>
      <xdr:col>19</xdr:col>
      <xdr:colOff>177800</xdr:colOff>
      <xdr:row>82</xdr:row>
      <xdr:rowOff>51436</xdr:rowOff>
    </xdr:to>
    <xdr:cxnSp macro="">
      <xdr:nvCxnSpPr>
        <xdr:cNvPr id="269" name="直線コネクタ 268">
          <a:extLst>
            <a:ext uri="{FF2B5EF4-FFF2-40B4-BE49-F238E27FC236}">
              <a16:creationId xmlns:a16="http://schemas.microsoft.com/office/drawing/2014/main" id="{0211CC99-6920-4365-BEC5-8EA9B81EDADD}"/>
            </a:ext>
          </a:extLst>
        </xdr:cNvPr>
        <xdr:cNvCxnSpPr/>
      </xdr:nvCxnSpPr>
      <xdr:spPr>
        <a:xfrm flipV="1">
          <a:off x="2908300" y="140760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36830</xdr:rowOff>
    </xdr:from>
    <xdr:to>
      <xdr:col>10</xdr:col>
      <xdr:colOff>165100</xdr:colOff>
      <xdr:row>82</xdr:row>
      <xdr:rowOff>138430</xdr:rowOff>
    </xdr:to>
    <xdr:sp macro="" textlink="">
      <xdr:nvSpPr>
        <xdr:cNvPr id="270" name="楕円 269">
          <a:extLst>
            <a:ext uri="{FF2B5EF4-FFF2-40B4-BE49-F238E27FC236}">
              <a16:creationId xmlns:a16="http://schemas.microsoft.com/office/drawing/2014/main" id="{F9B451BF-F232-48F1-8A51-94D8D4EA7D2A}"/>
            </a:ext>
          </a:extLst>
        </xdr:cNvPr>
        <xdr:cNvSpPr/>
      </xdr:nvSpPr>
      <xdr:spPr>
        <a:xfrm>
          <a:off x="19685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51436</xdr:rowOff>
    </xdr:from>
    <xdr:to>
      <xdr:col>15</xdr:col>
      <xdr:colOff>50800</xdr:colOff>
      <xdr:row>82</xdr:row>
      <xdr:rowOff>87630</xdr:rowOff>
    </xdr:to>
    <xdr:cxnSp macro="">
      <xdr:nvCxnSpPr>
        <xdr:cNvPr id="271" name="直線コネクタ 270">
          <a:extLst>
            <a:ext uri="{FF2B5EF4-FFF2-40B4-BE49-F238E27FC236}">
              <a16:creationId xmlns:a16="http://schemas.microsoft.com/office/drawing/2014/main" id="{72751C5C-433E-4A7F-A7E0-FA8AA628A4E0}"/>
            </a:ext>
          </a:extLst>
        </xdr:cNvPr>
        <xdr:cNvCxnSpPr/>
      </xdr:nvCxnSpPr>
      <xdr:spPr>
        <a:xfrm flipV="1">
          <a:off x="2019300" y="141103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44466</xdr:rowOff>
    </xdr:from>
    <xdr:ext cx="405111" cy="259045"/>
    <xdr:sp macro="" textlink="">
      <xdr:nvSpPr>
        <xdr:cNvPr id="272" name="n_1aveValue【公営住宅】&#10;有形固定資産減価償却率">
          <a:extLst>
            <a:ext uri="{FF2B5EF4-FFF2-40B4-BE49-F238E27FC236}">
              <a16:creationId xmlns:a16="http://schemas.microsoft.com/office/drawing/2014/main" id="{97563121-805C-47D5-94C9-72BA6FCD5DFD}"/>
            </a:ext>
          </a:extLst>
        </xdr:cNvPr>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73" name="n_2aveValue【公営住宅】&#10;有形固定資産減価償却率">
          <a:extLst>
            <a:ext uri="{FF2B5EF4-FFF2-40B4-BE49-F238E27FC236}">
              <a16:creationId xmlns:a16="http://schemas.microsoft.com/office/drawing/2014/main" id="{4316CC35-C7AC-417D-BF79-081410068209}"/>
            </a:ext>
          </a:extLst>
        </xdr:cNvPr>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34941</xdr:rowOff>
    </xdr:from>
    <xdr:ext cx="405111" cy="259045"/>
    <xdr:sp macro="" textlink="">
      <xdr:nvSpPr>
        <xdr:cNvPr id="274" name="n_3aveValue【公営住宅】&#10;有形固定資産減価償却率">
          <a:extLst>
            <a:ext uri="{FF2B5EF4-FFF2-40B4-BE49-F238E27FC236}">
              <a16:creationId xmlns:a16="http://schemas.microsoft.com/office/drawing/2014/main" id="{516F12C0-7A7A-4AFA-887E-259BF217488B}"/>
            </a:ext>
          </a:extLst>
        </xdr:cNvPr>
        <xdr:cNvSpPr txBox="1"/>
      </xdr:nvSpPr>
      <xdr:spPr>
        <a:xfrm>
          <a:off x="1816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59072</xdr:rowOff>
    </xdr:from>
    <xdr:ext cx="405111" cy="259045"/>
    <xdr:sp macro="" textlink="">
      <xdr:nvSpPr>
        <xdr:cNvPr id="275" name="n_1mainValue【公営住宅】&#10;有形固定資産減価償却率">
          <a:extLst>
            <a:ext uri="{FF2B5EF4-FFF2-40B4-BE49-F238E27FC236}">
              <a16:creationId xmlns:a16="http://schemas.microsoft.com/office/drawing/2014/main" id="{AA141C6B-663B-49FC-B504-8CCEC4559C2A}"/>
            </a:ext>
          </a:extLst>
        </xdr:cNvPr>
        <xdr:cNvSpPr txBox="1"/>
      </xdr:nvSpPr>
      <xdr:spPr>
        <a:xfrm>
          <a:off x="35820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93363</xdr:rowOff>
    </xdr:from>
    <xdr:ext cx="405111" cy="259045"/>
    <xdr:sp macro="" textlink="">
      <xdr:nvSpPr>
        <xdr:cNvPr id="276" name="n_2mainValue【公営住宅】&#10;有形固定資産減価償却率">
          <a:extLst>
            <a:ext uri="{FF2B5EF4-FFF2-40B4-BE49-F238E27FC236}">
              <a16:creationId xmlns:a16="http://schemas.microsoft.com/office/drawing/2014/main" id="{6AFDCC02-2CEA-4E97-8F96-C7AC0AD34072}"/>
            </a:ext>
          </a:extLst>
        </xdr:cNvPr>
        <xdr:cNvSpPr txBox="1"/>
      </xdr:nvSpPr>
      <xdr:spPr>
        <a:xfrm>
          <a:off x="2705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129557</xdr:rowOff>
    </xdr:from>
    <xdr:ext cx="405111" cy="259045"/>
    <xdr:sp macro="" textlink="">
      <xdr:nvSpPr>
        <xdr:cNvPr id="277" name="n_3mainValue【公営住宅】&#10;有形固定資産減価償却率">
          <a:extLst>
            <a:ext uri="{FF2B5EF4-FFF2-40B4-BE49-F238E27FC236}">
              <a16:creationId xmlns:a16="http://schemas.microsoft.com/office/drawing/2014/main" id="{E987502D-1973-4CA4-A69D-5BB21FDF45F1}"/>
            </a:ext>
          </a:extLst>
        </xdr:cNvPr>
        <xdr:cNvSpPr txBox="1"/>
      </xdr:nvSpPr>
      <xdr:spPr>
        <a:xfrm>
          <a:off x="1816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3214FDE0-67E0-4ACE-9C51-5169C4F747A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F71AB3B5-B67D-4A6A-847B-B4F4A49E281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4756DD66-38E9-429D-8889-F5A4F98211F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FBFB3E0B-A010-4B9C-BBC9-CAF4A94E80D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33C7CE69-D561-4310-8B4F-7D363A8D69B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E2B6FBED-855D-42F1-BEAA-8F1755F9C59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9B516C4D-C814-4EAE-B461-E3B4BE9F615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47867299-1219-4B2E-B06B-687A682EC38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3E14F303-D98B-410B-B8EF-85CB046DD91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200E2094-0A52-431F-91E1-7024359B8DB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8" name="直線コネクタ 287">
          <a:extLst>
            <a:ext uri="{FF2B5EF4-FFF2-40B4-BE49-F238E27FC236}">
              <a16:creationId xmlns:a16="http://schemas.microsoft.com/office/drawing/2014/main" id="{51F7E12E-21D3-4548-B453-F9A6B85978E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9" name="テキスト ボックス 288">
          <a:extLst>
            <a:ext uri="{FF2B5EF4-FFF2-40B4-BE49-F238E27FC236}">
              <a16:creationId xmlns:a16="http://schemas.microsoft.com/office/drawing/2014/main" id="{62F0CC7A-B8E3-450D-908E-16A0058213B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0" name="直線コネクタ 289">
          <a:extLst>
            <a:ext uri="{FF2B5EF4-FFF2-40B4-BE49-F238E27FC236}">
              <a16:creationId xmlns:a16="http://schemas.microsoft.com/office/drawing/2014/main" id="{7AE59FEB-30A6-4DBA-99BB-AF3C38EABD4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1" name="テキスト ボックス 290">
          <a:extLst>
            <a:ext uri="{FF2B5EF4-FFF2-40B4-BE49-F238E27FC236}">
              <a16:creationId xmlns:a16="http://schemas.microsoft.com/office/drawing/2014/main" id="{54989E96-E398-4286-8D5B-292F3D85EF9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a16="http://schemas.microsoft.com/office/drawing/2014/main" id="{9BC6EC20-EDFF-4A1E-81F4-A83938AB77E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a16="http://schemas.microsoft.com/office/drawing/2014/main" id="{4CCEBAE7-2E0E-4724-8061-9B240B35875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4" name="直線コネクタ 293">
          <a:extLst>
            <a:ext uri="{FF2B5EF4-FFF2-40B4-BE49-F238E27FC236}">
              <a16:creationId xmlns:a16="http://schemas.microsoft.com/office/drawing/2014/main" id="{67EE008D-3291-42AA-BECC-6675CBC91B6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5" name="テキスト ボックス 294">
          <a:extLst>
            <a:ext uri="{FF2B5EF4-FFF2-40B4-BE49-F238E27FC236}">
              <a16:creationId xmlns:a16="http://schemas.microsoft.com/office/drawing/2014/main" id="{FEC4C92B-BB93-4B36-8D6D-EAF725B67BE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6" name="直線コネクタ 295">
          <a:extLst>
            <a:ext uri="{FF2B5EF4-FFF2-40B4-BE49-F238E27FC236}">
              <a16:creationId xmlns:a16="http://schemas.microsoft.com/office/drawing/2014/main" id="{FA0ACF0F-42BF-4E85-9BA0-25F4E9A4340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7" name="テキスト ボックス 296">
          <a:extLst>
            <a:ext uri="{FF2B5EF4-FFF2-40B4-BE49-F238E27FC236}">
              <a16:creationId xmlns:a16="http://schemas.microsoft.com/office/drawing/2014/main" id="{A5A35BC4-9E0B-4792-B230-8610D77ACE2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a:extLst>
            <a:ext uri="{FF2B5EF4-FFF2-40B4-BE49-F238E27FC236}">
              <a16:creationId xmlns:a16="http://schemas.microsoft.com/office/drawing/2014/main" id="{5BCA8EC6-636E-4BC7-B5CC-006559C05CE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a:extLst>
            <a:ext uri="{FF2B5EF4-FFF2-40B4-BE49-F238E27FC236}">
              <a16:creationId xmlns:a16="http://schemas.microsoft.com/office/drawing/2014/main" id="{A0D1CBF2-85B6-4C65-BE62-E6B3ED70CA9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a:extLst>
            <a:ext uri="{FF2B5EF4-FFF2-40B4-BE49-F238E27FC236}">
              <a16:creationId xmlns:a16="http://schemas.microsoft.com/office/drawing/2014/main" id="{23C2CEE5-F37B-4F91-A499-EFFCF80BB01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01" name="直線コネクタ 300">
          <a:extLst>
            <a:ext uri="{FF2B5EF4-FFF2-40B4-BE49-F238E27FC236}">
              <a16:creationId xmlns:a16="http://schemas.microsoft.com/office/drawing/2014/main" id="{A9ACDACF-65F0-44D7-8FF0-FF0FD7956DCB}"/>
            </a:ext>
          </a:extLst>
        </xdr:cNvPr>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02" name="【公営住宅】&#10;一人当たり面積最小値テキスト">
          <a:extLst>
            <a:ext uri="{FF2B5EF4-FFF2-40B4-BE49-F238E27FC236}">
              <a16:creationId xmlns:a16="http://schemas.microsoft.com/office/drawing/2014/main" id="{933F120E-778B-4C30-BD9E-0B60C788575A}"/>
            </a:ext>
          </a:extLst>
        </xdr:cNvPr>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03" name="直線コネクタ 302">
          <a:extLst>
            <a:ext uri="{FF2B5EF4-FFF2-40B4-BE49-F238E27FC236}">
              <a16:creationId xmlns:a16="http://schemas.microsoft.com/office/drawing/2014/main" id="{F0082440-927F-4B40-B6F9-00A955F3E9F3}"/>
            </a:ext>
          </a:extLst>
        </xdr:cNvPr>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04" name="【公営住宅】&#10;一人当たり面積最大値テキスト">
          <a:extLst>
            <a:ext uri="{FF2B5EF4-FFF2-40B4-BE49-F238E27FC236}">
              <a16:creationId xmlns:a16="http://schemas.microsoft.com/office/drawing/2014/main" id="{C985E4D1-DB40-4056-80D7-2C423FBEF52D}"/>
            </a:ext>
          </a:extLst>
        </xdr:cNvPr>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05" name="直線コネクタ 304">
          <a:extLst>
            <a:ext uri="{FF2B5EF4-FFF2-40B4-BE49-F238E27FC236}">
              <a16:creationId xmlns:a16="http://schemas.microsoft.com/office/drawing/2014/main" id="{A5027A0D-90B2-49A3-9E7B-BE63791EF1C0}"/>
            </a:ext>
          </a:extLst>
        </xdr:cNvPr>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06" name="【公営住宅】&#10;一人当たり面積平均値テキスト">
          <a:extLst>
            <a:ext uri="{FF2B5EF4-FFF2-40B4-BE49-F238E27FC236}">
              <a16:creationId xmlns:a16="http://schemas.microsoft.com/office/drawing/2014/main" id="{5AC776F8-12EA-4EDF-9247-26E7E34011CB}"/>
            </a:ext>
          </a:extLst>
        </xdr:cNvPr>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07" name="フローチャート: 判断 306">
          <a:extLst>
            <a:ext uri="{FF2B5EF4-FFF2-40B4-BE49-F238E27FC236}">
              <a16:creationId xmlns:a16="http://schemas.microsoft.com/office/drawing/2014/main" id="{9D1F04D7-FFAA-41A9-8334-317699EAE075}"/>
            </a:ext>
          </a:extLst>
        </xdr:cNvPr>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08" name="フローチャート: 判断 307">
          <a:extLst>
            <a:ext uri="{FF2B5EF4-FFF2-40B4-BE49-F238E27FC236}">
              <a16:creationId xmlns:a16="http://schemas.microsoft.com/office/drawing/2014/main" id="{BD9F75F4-BBA5-4D5D-92FC-CFFBC11190E5}"/>
            </a:ext>
          </a:extLst>
        </xdr:cNvPr>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09" name="フローチャート: 判断 308">
          <a:extLst>
            <a:ext uri="{FF2B5EF4-FFF2-40B4-BE49-F238E27FC236}">
              <a16:creationId xmlns:a16="http://schemas.microsoft.com/office/drawing/2014/main" id="{A1BE8D6F-A78B-4500-BB87-DFA0018C4DD5}"/>
            </a:ext>
          </a:extLst>
        </xdr:cNvPr>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10" name="フローチャート: 判断 309">
          <a:extLst>
            <a:ext uri="{FF2B5EF4-FFF2-40B4-BE49-F238E27FC236}">
              <a16:creationId xmlns:a16="http://schemas.microsoft.com/office/drawing/2014/main" id="{058BB344-28FA-4974-9EB1-0BA7080303E3}"/>
            </a:ext>
          </a:extLst>
        </xdr:cNvPr>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64D0BB41-05DB-499F-8BBA-37513BBD8B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72BE43DC-15B7-4293-A3A5-A16F38FD25A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FE9BDAD9-FC33-4E49-AF69-5CB190F917B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F97E0DBC-040D-498F-A522-502AEF617A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43E1A40E-5BF9-4D97-9137-AB9456514F4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53975</xdr:rowOff>
    </xdr:from>
    <xdr:to>
      <xdr:col>50</xdr:col>
      <xdr:colOff>165100</xdr:colOff>
      <xdr:row>80</xdr:row>
      <xdr:rowOff>155575</xdr:rowOff>
    </xdr:to>
    <xdr:sp macro="" textlink="">
      <xdr:nvSpPr>
        <xdr:cNvPr id="316" name="楕円 315">
          <a:extLst>
            <a:ext uri="{FF2B5EF4-FFF2-40B4-BE49-F238E27FC236}">
              <a16:creationId xmlns:a16="http://schemas.microsoft.com/office/drawing/2014/main" id="{9F8268F4-67D4-4283-A5AC-DE054723F27B}"/>
            </a:ext>
          </a:extLst>
        </xdr:cNvPr>
        <xdr:cNvSpPr/>
      </xdr:nvSpPr>
      <xdr:spPr>
        <a:xfrm>
          <a:off x="95885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83313</xdr:rowOff>
    </xdr:from>
    <xdr:to>
      <xdr:col>46</xdr:col>
      <xdr:colOff>38100</xdr:colOff>
      <xdr:row>81</xdr:row>
      <xdr:rowOff>13463</xdr:rowOff>
    </xdr:to>
    <xdr:sp macro="" textlink="">
      <xdr:nvSpPr>
        <xdr:cNvPr id="317" name="楕円 316">
          <a:extLst>
            <a:ext uri="{FF2B5EF4-FFF2-40B4-BE49-F238E27FC236}">
              <a16:creationId xmlns:a16="http://schemas.microsoft.com/office/drawing/2014/main" id="{155C0D71-6670-4847-9726-26D297E5E2E9}"/>
            </a:ext>
          </a:extLst>
        </xdr:cNvPr>
        <xdr:cNvSpPr/>
      </xdr:nvSpPr>
      <xdr:spPr>
        <a:xfrm>
          <a:off x="8699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104775</xdr:rowOff>
    </xdr:from>
    <xdr:to>
      <xdr:col>50</xdr:col>
      <xdr:colOff>114300</xdr:colOff>
      <xdr:row>80</xdr:row>
      <xdr:rowOff>134113</xdr:rowOff>
    </xdr:to>
    <xdr:cxnSp macro="">
      <xdr:nvCxnSpPr>
        <xdr:cNvPr id="318" name="直線コネクタ 317">
          <a:extLst>
            <a:ext uri="{FF2B5EF4-FFF2-40B4-BE49-F238E27FC236}">
              <a16:creationId xmlns:a16="http://schemas.microsoft.com/office/drawing/2014/main" id="{DFF9F46A-0832-46EA-A547-F3C7E06A4C50}"/>
            </a:ext>
          </a:extLst>
        </xdr:cNvPr>
        <xdr:cNvCxnSpPr/>
      </xdr:nvCxnSpPr>
      <xdr:spPr>
        <a:xfrm flipV="1">
          <a:off x="8750300" y="13820775"/>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96647</xdr:rowOff>
    </xdr:from>
    <xdr:to>
      <xdr:col>41</xdr:col>
      <xdr:colOff>101600</xdr:colOff>
      <xdr:row>81</xdr:row>
      <xdr:rowOff>26797</xdr:rowOff>
    </xdr:to>
    <xdr:sp macro="" textlink="">
      <xdr:nvSpPr>
        <xdr:cNvPr id="319" name="楕円 318">
          <a:extLst>
            <a:ext uri="{FF2B5EF4-FFF2-40B4-BE49-F238E27FC236}">
              <a16:creationId xmlns:a16="http://schemas.microsoft.com/office/drawing/2014/main" id="{86799043-3DF6-4B12-8E83-BB21763582F7}"/>
            </a:ext>
          </a:extLst>
        </xdr:cNvPr>
        <xdr:cNvSpPr/>
      </xdr:nvSpPr>
      <xdr:spPr>
        <a:xfrm>
          <a:off x="7810500" y="1381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134113</xdr:rowOff>
    </xdr:from>
    <xdr:to>
      <xdr:col>45</xdr:col>
      <xdr:colOff>177800</xdr:colOff>
      <xdr:row>80</xdr:row>
      <xdr:rowOff>147447</xdr:rowOff>
    </xdr:to>
    <xdr:cxnSp macro="">
      <xdr:nvCxnSpPr>
        <xdr:cNvPr id="320" name="直線コネクタ 319">
          <a:extLst>
            <a:ext uri="{FF2B5EF4-FFF2-40B4-BE49-F238E27FC236}">
              <a16:creationId xmlns:a16="http://schemas.microsoft.com/office/drawing/2014/main" id="{8B55615D-DFFE-493C-8349-7DE194E76383}"/>
            </a:ext>
          </a:extLst>
        </xdr:cNvPr>
        <xdr:cNvCxnSpPr/>
      </xdr:nvCxnSpPr>
      <xdr:spPr>
        <a:xfrm flipV="1">
          <a:off x="7861300" y="13850113"/>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21" name="n_1aveValue【公営住宅】&#10;一人当たり面積">
          <a:extLst>
            <a:ext uri="{FF2B5EF4-FFF2-40B4-BE49-F238E27FC236}">
              <a16:creationId xmlns:a16="http://schemas.microsoft.com/office/drawing/2014/main" id="{B5487ACE-1C34-4C55-8B63-2BF8B9C6A62E}"/>
            </a:ext>
          </a:extLst>
        </xdr:cNvPr>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161562</xdr:rowOff>
    </xdr:from>
    <xdr:ext cx="469744" cy="259045"/>
    <xdr:sp macro="" textlink="">
      <xdr:nvSpPr>
        <xdr:cNvPr id="322" name="n_2aveValue【公営住宅】&#10;一人当たり面積">
          <a:extLst>
            <a:ext uri="{FF2B5EF4-FFF2-40B4-BE49-F238E27FC236}">
              <a16:creationId xmlns:a16="http://schemas.microsoft.com/office/drawing/2014/main" id="{03FD7758-B7C7-480A-B6D3-0863DACEFAC2}"/>
            </a:ext>
          </a:extLst>
        </xdr:cNvPr>
        <xdr:cNvSpPr txBox="1"/>
      </xdr:nvSpPr>
      <xdr:spPr>
        <a:xfrm>
          <a:off x="85154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40022</xdr:rowOff>
    </xdr:from>
    <xdr:ext cx="469744" cy="259045"/>
    <xdr:sp macro="" textlink="">
      <xdr:nvSpPr>
        <xdr:cNvPr id="323" name="n_3aveValue【公営住宅】&#10;一人当たり面積">
          <a:extLst>
            <a:ext uri="{FF2B5EF4-FFF2-40B4-BE49-F238E27FC236}">
              <a16:creationId xmlns:a16="http://schemas.microsoft.com/office/drawing/2014/main" id="{87092226-826A-46C1-A0F3-522D1BCA76D9}"/>
            </a:ext>
          </a:extLst>
        </xdr:cNvPr>
        <xdr:cNvSpPr txBox="1"/>
      </xdr:nvSpPr>
      <xdr:spPr>
        <a:xfrm>
          <a:off x="7626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652</xdr:rowOff>
    </xdr:from>
    <xdr:ext cx="469744" cy="259045"/>
    <xdr:sp macro="" textlink="">
      <xdr:nvSpPr>
        <xdr:cNvPr id="324" name="n_1mainValue【公営住宅】&#10;一人当たり面積">
          <a:extLst>
            <a:ext uri="{FF2B5EF4-FFF2-40B4-BE49-F238E27FC236}">
              <a16:creationId xmlns:a16="http://schemas.microsoft.com/office/drawing/2014/main" id="{31EC3A49-63AA-41D0-8624-951C7CD77F41}"/>
            </a:ext>
          </a:extLst>
        </xdr:cNvPr>
        <xdr:cNvSpPr txBox="1"/>
      </xdr:nvSpPr>
      <xdr:spPr>
        <a:xfrm>
          <a:off x="9391727"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29990</xdr:rowOff>
    </xdr:from>
    <xdr:ext cx="469744" cy="259045"/>
    <xdr:sp macro="" textlink="">
      <xdr:nvSpPr>
        <xdr:cNvPr id="325" name="n_2mainValue【公営住宅】&#10;一人当たり面積">
          <a:extLst>
            <a:ext uri="{FF2B5EF4-FFF2-40B4-BE49-F238E27FC236}">
              <a16:creationId xmlns:a16="http://schemas.microsoft.com/office/drawing/2014/main" id="{38A71191-339C-49CC-99F2-24E4CF2DCDE3}"/>
            </a:ext>
          </a:extLst>
        </xdr:cNvPr>
        <xdr:cNvSpPr txBox="1"/>
      </xdr:nvSpPr>
      <xdr:spPr>
        <a:xfrm>
          <a:off x="8515427" y="1357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43324</xdr:rowOff>
    </xdr:from>
    <xdr:ext cx="469744" cy="259045"/>
    <xdr:sp macro="" textlink="">
      <xdr:nvSpPr>
        <xdr:cNvPr id="326" name="n_3mainValue【公営住宅】&#10;一人当たり面積">
          <a:extLst>
            <a:ext uri="{FF2B5EF4-FFF2-40B4-BE49-F238E27FC236}">
              <a16:creationId xmlns:a16="http://schemas.microsoft.com/office/drawing/2014/main" id="{1B166289-6327-4D89-A3DC-124FE7F4AAEE}"/>
            </a:ext>
          </a:extLst>
        </xdr:cNvPr>
        <xdr:cNvSpPr txBox="1"/>
      </xdr:nvSpPr>
      <xdr:spPr>
        <a:xfrm>
          <a:off x="7626427" y="1358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47A2700F-9C1D-4DDB-9B34-26BF3126728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493D6B96-0382-4943-816C-0AD4F67526D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FED9B84C-56A3-4E39-8823-09D1FDFEF6D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431EC86C-C2E2-4811-BE6A-EB71EECF46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834DCDF5-DD06-4F9C-8173-56AE18A550A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91D7A1B5-338B-48CC-BCDE-D0FB3D43BB3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46BF8A10-ADD4-4024-A0A5-7DDD8C37487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D2740F8D-AA53-4B17-AAEC-B129C85DD5F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5" name="テキスト ボックス 334">
          <a:extLst>
            <a:ext uri="{FF2B5EF4-FFF2-40B4-BE49-F238E27FC236}">
              <a16:creationId xmlns:a16="http://schemas.microsoft.com/office/drawing/2014/main" id="{F8D4CE69-F547-4308-96CE-C46784CAA04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6" name="直線コネクタ 335">
          <a:extLst>
            <a:ext uri="{FF2B5EF4-FFF2-40B4-BE49-F238E27FC236}">
              <a16:creationId xmlns:a16="http://schemas.microsoft.com/office/drawing/2014/main" id="{BBB595CD-325F-4300-9A54-53023357A7B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7" name="テキスト ボックス 336">
          <a:extLst>
            <a:ext uri="{FF2B5EF4-FFF2-40B4-BE49-F238E27FC236}">
              <a16:creationId xmlns:a16="http://schemas.microsoft.com/office/drawing/2014/main" id="{ECF0785E-917B-4F09-8BCF-56C10BD4BFA2}"/>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8" name="直線コネクタ 337">
          <a:extLst>
            <a:ext uri="{FF2B5EF4-FFF2-40B4-BE49-F238E27FC236}">
              <a16:creationId xmlns:a16="http://schemas.microsoft.com/office/drawing/2014/main" id="{F4A53562-0F5A-49A6-92C7-48521FFDE25B}"/>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9" name="テキスト ボックス 338">
          <a:extLst>
            <a:ext uri="{FF2B5EF4-FFF2-40B4-BE49-F238E27FC236}">
              <a16:creationId xmlns:a16="http://schemas.microsoft.com/office/drawing/2014/main" id="{D95BF52D-86D8-48D9-8F1A-90DE9DD20D23}"/>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0" name="直線コネクタ 339">
          <a:extLst>
            <a:ext uri="{FF2B5EF4-FFF2-40B4-BE49-F238E27FC236}">
              <a16:creationId xmlns:a16="http://schemas.microsoft.com/office/drawing/2014/main" id="{DD3C46A7-BD0D-4219-9EA0-328672D65F8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1" name="テキスト ボックス 340">
          <a:extLst>
            <a:ext uri="{FF2B5EF4-FFF2-40B4-BE49-F238E27FC236}">
              <a16:creationId xmlns:a16="http://schemas.microsoft.com/office/drawing/2014/main" id="{D13B3FED-E216-49FC-B7E3-D45C3E2AC0D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2" name="直線コネクタ 341">
          <a:extLst>
            <a:ext uri="{FF2B5EF4-FFF2-40B4-BE49-F238E27FC236}">
              <a16:creationId xmlns:a16="http://schemas.microsoft.com/office/drawing/2014/main" id="{71822037-80B0-4C8B-BCF7-D45AEBFE701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3" name="テキスト ボックス 342">
          <a:extLst>
            <a:ext uri="{FF2B5EF4-FFF2-40B4-BE49-F238E27FC236}">
              <a16:creationId xmlns:a16="http://schemas.microsoft.com/office/drawing/2014/main" id="{A5C43F30-9EC0-4DDB-ADD7-B7CF47CC91B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4" name="直線コネクタ 343">
          <a:extLst>
            <a:ext uri="{FF2B5EF4-FFF2-40B4-BE49-F238E27FC236}">
              <a16:creationId xmlns:a16="http://schemas.microsoft.com/office/drawing/2014/main" id="{67A7E157-453A-43AE-B43A-DFA1CA41AF0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5" name="テキスト ボックス 344">
          <a:extLst>
            <a:ext uri="{FF2B5EF4-FFF2-40B4-BE49-F238E27FC236}">
              <a16:creationId xmlns:a16="http://schemas.microsoft.com/office/drawing/2014/main" id="{8BB4C892-CCB6-4C30-8D06-EC46B87BF538}"/>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6" name="直線コネクタ 345">
          <a:extLst>
            <a:ext uri="{FF2B5EF4-FFF2-40B4-BE49-F238E27FC236}">
              <a16:creationId xmlns:a16="http://schemas.microsoft.com/office/drawing/2014/main" id="{DC2D23B5-EAF6-481C-93CA-26148253BC8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7" name="テキスト ボックス 346">
          <a:extLst>
            <a:ext uri="{FF2B5EF4-FFF2-40B4-BE49-F238E27FC236}">
              <a16:creationId xmlns:a16="http://schemas.microsoft.com/office/drawing/2014/main" id="{25FFB882-2684-4F25-99D2-6307DEDBF2F8}"/>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a:extLst>
            <a:ext uri="{FF2B5EF4-FFF2-40B4-BE49-F238E27FC236}">
              <a16:creationId xmlns:a16="http://schemas.microsoft.com/office/drawing/2014/main" id="{C19CD89C-48DD-47CE-B628-B57D880D49D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9" name="テキスト ボックス 348">
          <a:extLst>
            <a:ext uri="{FF2B5EF4-FFF2-40B4-BE49-F238E27FC236}">
              <a16:creationId xmlns:a16="http://schemas.microsoft.com/office/drawing/2014/main" id="{3EC3A5B5-D19B-40B1-99DD-54703DF9BAC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0" name="【港湾・漁港】&#10;有形固定資産減価償却率グラフ枠">
          <a:extLst>
            <a:ext uri="{FF2B5EF4-FFF2-40B4-BE49-F238E27FC236}">
              <a16:creationId xmlns:a16="http://schemas.microsoft.com/office/drawing/2014/main" id="{1AF441F2-9BE7-4ACE-BADA-FDE12253069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43814</xdr:rowOff>
    </xdr:from>
    <xdr:to>
      <xdr:col>24</xdr:col>
      <xdr:colOff>62865</xdr:colOff>
      <xdr:row>107</xdr:row>
      <xdr:rowOff>133350</xdr:rowOff>
    </xdr:to>
    <xdr:cxnSp macro="">
      <xdr:nvCxnSpPr>
        <xdr:cNvPr id="351" name="直線コネクタ 350">
          <a:extLst>
            <a:ext uri="{FF2B5EF4-FFF2-40B4-BE49-F238E27FC236}">
              <a16:creationId xmlns:a16="http://schemas.microsoft.com/office/drawing/2014/main" id="{BFE0E159-55AC-4FF7-9A67-1DBFDF1009F4}"/>
            </a:ext>
          </a:extLst>
        </xdr:cNvPr>
        <xdr:cNvCxnSpPr/>
      </xdr:nvCxnSpPr>
      <xdr:spPr>
        <a:xfrm flipV="1">
          <a:off x="4634865" y="17360264"/>
          <a:ext cx="0" cy="1118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352" name="【港湾・漁港】&#10;有形固定資産減価償却率最小値テキスト">
          <a:extLst>
            <a:ext uri="{FF2B5EF4-FFF2-40B4-BE49-F238E27FC236}">
              <a16:creationId xmlns:a16="http://schemas.microsoft.com/office/drawing/2014/main" id="{A6EFAF33-830F-4B79-8034-9A0BF446D34D}"/>
            </a:ext>
          </a:extLst>
        </xdr:cNvPr>
        <xdr:cNvSpPr txBox="1"/>
      </xdr:nvSpPr>
      <xdr:spPr>
        <a:xfrm>
          <a:off x="4673600"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53" name="直線コネクタ 352">
          <a:extLst>
            <a:ext uri="{FF2B5EF4-FFF2-40B4-BE49-F238E27FC236}">
              <a16:creationId xmlns:a16="http://schemas.microsoft.com/office/drawing/2014/main" id="{652214E3-5CB5-4B40-8982-CB67DA1F196C}"/>
            </a:ext>
          </a:extLst>
        </xdr:cNvPr>
        <xdr:cNvCxnSpPr/>
      </xdr:nvCxnSpPr>
      <xdr:spPr>
        <a:xfrm>
          <a:off x="4546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161941</xdr:rowOff>
    </xdr:from>
    <xdr:ext cx="405111" cy="259045"/>
    <xdr:sp macro="" textlink="">
      <xdr:nvSpPr>
        <xdr:cNvPr id="354" name="【港湾・漁港】&#10;有形固定資産減価償却率最大値テキスト">
          <a:extLst>
            <a:ext uri="{FF2B5EF4-FFF2-40B4-BE49-F238E27FC236}">
              <a16:creationId xmlns:a16="http://schemas.microsoft.com/office/drawing/2014/main" id="{01E5196F-7CF4-47BB-B3DA-4D82CEB549BF}"/>
            </a:ext>
          </a:extLst>
        </xdr:cNvPr>
        <xdr:cNvSpPr txBox="1"/>
      </xdr:nvSpPr>
      <xdr:spPr>
        <a:xfrm>
          <a:off x="4673600" y="1713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43814</xdr:rowOff>
    </xdr:from>
    <xdr:to>
      <xdr:col>24</xdr:col>
      <xdr:colOff>152400</xdr:colOff>
      <xdr:row>101</xdr:row>
      <xdr:rowOff>43814</xdr:rowOff>
    </xdr:to>
    <xdr:cxnSp macro="">
      <xdr:nvCxnSpPr>
        <xdr:cNvPr id="355" name="直線コネクタ 354">
          <a:extLst>
            <a:ext uri="{FF2B5EF4-FFF2-40B4-BE49-F238E27FC236}">
              <a16:creationId xmlns:a16="http://schemas.microsoft.com/office/drawing/2014/main" id="{E28BC9BE-E176-41AD-BC72-DF04E49D6025}"/>
            </a:ext>
          </a:extLst>
        </xdr:cNvPr>
        <xdr:cNvCxnSpPr/>
      </xdr:nvCxnSpPr>
      <xdr:spPr>
        <a:xfrm>
          <a:off x="4546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40022</xdr:rowOff>
    </xdr:from>
    <xdr:ext cx="405111" cy="259045"/>
    <xdr:sp macro="" textlink="">
      <xdr:nvSpPr>
        <xdr:cNvPr id="356" name="【港湾・漁港】&#10;有形固定資産減価償却率平均値テキスト">
          <a:extLst>
            <a:ext uri="{FF2B5EF4-FFF2-40B4-BE49-F238E27FC236}">
              <a16:creationId xmlns:a16="http://schemas.microsoft.com/office/drawing/2014/main" id="{B81D9AAF-0198-40D3-B4AE-7555C4654179}"/>
            </a:ext>
          </a:extLst>
        </xdr:cNvPr>
        <xdr:cNvSpPr txBox="1"/>
      </xdr:nvSpPr>
      <xdr:spPr>
        <a:xfrm>
          <a:off x="4673600" y="1787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61595</xdr:rowOff>
    </xdr:from>
    <xdr:to>
      <xdr:col>24</xdr:col>
      <xdr:colOff>114300</xdr:colOff>
      <xdr:row>104</xdr:row>
      <xdr:rowOff>163195</xdr:rowOff>
    </xdr:to>
    <xdr:sp macro="" textlink="">
      <xdr:nvSpPr>
        <xdr:cNvPr id="357" name="フローチャート: 判断 356">
          <a:extLst>
            <a:ext uri="{FF2B5EF4-FFF2-40B4-BE49-F238E27FC236}">
              <a16:creationId xmlns:a16="http://schemas.microsoft.com/office/drawing/2014/main" id="{F9CB08A8-CC12-48CA-820E-804028509503}"/>
            </a:ext>
          </a:extLst>
        </xdr:cNvPr>
        <xdr:cNvSpPr/>
      </xdr:nvSpPr>
      <xdr:spPr>
        <a:xfrm>
          <a:off x="4584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111125</xdr:rowOff>
    </xdr:from>
    <xdr:to>
      <xdr:col>20</xdr:col>
      <xdr:colOff>38100</xdr:colOff>
      <xdr:row>105</xdr:row>
      <xdr:rowOff>41275</xdr:rowOff>
    </xdr:to>
    <xdr:sp macro="" textlink="">
      <xdr:nvSpPr>
        <xdr:cNvPr id="358" name="フローチャート: 判断 357">
          <a:extLst>
            <a:ext uri="{FF2B5EF4-FFF2-40B4-BE49-F238E27FC236}">
              <a16:creationId xmlns:a16="http://schemas.microsoft.com/office/drawing/2014/main" id="{3B5E75C9-5978-470C-980F-B23932F35D49}"/>
            </a:ext>
          </a:extLst>
        </xdr:cNvPr>
        <xdr:cNvSpPr/>
      </xdr:nvSpPr>
      <xdr:spPr>
        <a:xfrm>
          <a:off x="3746500" y="179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9" name="フローチャート: 判断 358">
          <a:extLst>
            <a:ext uri="{FF2B5EF4-FFF2-40B4-BE49-F238E27FC236}">
              <a16:creationId xmlns:a16="http://schemas.microsoft.com/office/drawing/2014/main" id="{E53457AB-4524-44B9-9D1B-9B4F15270254}"/>
            </a:ext>
          </a:extLst>
        </xdr:cNvPr>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95886</xdr:rowOff>
    </xdr:from>
    <xdr:to>
      <xdr:col>10</xdr:col>
      <xdr:colOff>165100</xdr:colOff>
      <xdr:row>106</xdr:row>
      <xdr:rowOff>26036</xdr:rowOff>
    </xdr:to>
    <xdr:sp macro="" textlink="">
      <xdr:nvSpPr>
        <xdr:cNvPr id="360" name="フローチャート: 判断 359">
          <a:extLst>
            <a:ext uri="{FF2B5EF4-FFF2-40B4-BE49-F238E27FC236}">
              <a16:creationId xmlns:a16="http://schemas.microsoft.com/office/drawing/2014/main" id="{C3ECC9EE-CD0E-4085-A4E5-2A76F5C6E46C}"/>
            </a:ext>
          </a:extLst>
        </xdr:cNvPr>
        <xdr:cNvSpPr/>
      </xdr:nvSpPr>
      <xdr:spPr>
        <a:xfrm>
          <a:off x="1968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5D0EEE89-764A-4B11-8EF9-486573DDBE1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B31F7938-7C86-4E74-821A-43F7A1B0770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B61B95E3-6E13-419E-83AC-247E4FCB1D6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F9D2068F-7554-43E3-8E11-49158CD5FC4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21E2453A-35A2-4F8F-A182-549C3E7E480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128270</xdr:rowOff>
    </xdr:from>
    <xdr:to>
      <xdr:col>20</xdr:col>
      <xdr:colOff>38100</xdr:colOff>
      <xdr:row>108</xdr:row>
      <xdr:rowOff>58420</xdr:rowOff>
    </xdr:to>
    <xdr:sp macro="" textlink="">
      <xdr:nvSpPr>
        <xdr:cNvPr id="366" name="楕円 365">
          <a:extLst>
            <a:ext uri="{FF2B5EF4-FFF2-40B4-BE49-F238E27FC236}">
              <a16:creationId xmlns:a16="http://schemas.microsoft.com/office/drawing/2014/main" id="{FBA2ED20-4ACF-4554-9459-EACDD5561044}"/>
            </a:ext>
          </a:extLst>
        </xdr:cNvPr>
        <xdr:cNvSpPr/>
      </xdr:nvSpPr>
      <xdr:spPr>
        <a:xfrm>
          <a:off x="3746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145414</xdr:rowOff>
    </xdr:from>
    <xdr:to>
      <xdr:col>15</xdr:col>
      <xdr:colOff>101600</xdr:colOff>
      <xdr:row>108</xdr:row>
      <xdr:rowOff>75564</xdr:rowOff>
    </xdr:to>
    <xdr:sp macro="" textlink="">
      <xdr:nvSpPr>
        <xdr:cNvPr id="367" name="楕円 366">
          <a:extLst>
            <a:ext uri="{FF2B5EF4-FFF2-40B4-BE49-F238E27FC236}">
              <a16:creationId xmlns:a16="http://schemas.microsoft.com/office/drawing/2014/main" id="{2FD1C9FA-01D5-4319-9019-634465C30AEA}"/>
            </a:ext>
          </a:extLst>
        </xdr:cNvPr>
        <xdr:cNvSpPr/>
      </xdr:nvSpPr>
      <xdr:spPr>
        <a:xfrm>
          <a:off x="2857500" y="184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7620</xdr:rowOff>
    </xdr:from>
    <xdr:to>
      <xdr:col>19</xdr:col>
      <xdr:colOff>177800</xdr:colOff>
      <xdr:row>108</xdr:row>
      <xdr:rowOff>24764</xdr:rowOff>
    </xdr:to>
    <xdr:cxnSp macro="">
      <xdr:nvCxnSpPr>
        <xdr:cNvPr id="368" name="直線コネクタ 367">
          <a:extLst>
            <a:ext uri="{FF2B5EF4-FFF2-40B4-BE49-F238E27FC236}">
              <a16:creationId xmlns:a16="http://schemas.microsoft.com/office/drawing/2014/main" id="{4C4CE505-0912-47B1-BD3A-5ED47DC5E777}"/>
            </a:ext>
          </a:extLst>
        </xdr:cNvPr>
        <xdr:cNvCxnSpPr/>
      </xdr:nvCxnSpPr>
      <xdr:spPr>
        <a:xfrm flipV="1">
          <a:off x="2908300" y="185242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162561</xdr:rowOff>
    </xdr:from>
    <xdr:to>
      <xdr:col>10</xdr:col>
      <xdr:colOff>165100</xdr:colOff>
      <xdr:row>108</xdr:row>
      <xdr:rowOff>92711</xdr:rowOff>
    </xdr:to>
    <xdr:sp macro="" textlink="">
      <xdr:nvSpPr>
        <xdr:cNvPr id="369" name="楕円 368">
          <a:extLst>
            <a:ext uri="{FF2B5EF4-FFF2-40B4-BE49-F238E27FC236}">
              <a16:creationId xmlns:a16="http://schemas.microsoft.com/office/drawing/2014/main" id="{A1B2EA6A-5260-4382-827D-C43348FFD562}"/>
            </a:ext>
          </a:extLst>
        </xdr:cNvPr>
        <xdr:cNvSpPr/>
      </xdr:nvSpPr>
      <xdr:spPr>
        <a:xfrm>
          <a:off x="1968500" y="1850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24764</xdr:rowOff>
    </xdr:from>
    <xdr:to>
      <xdr:col>15</xdr:col>
      <xdr:colOff>50800</xdr:colOff>
      <xdr:row>108</xdr:row>
      <xdr:rowOff>41911</xdr:rowOff>
    </xdr:to>
    <xdr:cxnSp macro="">
      <xdr:nvCxnSpPr>
        <xdr:cNvPr id="370" name="直線コネクタ 369">
          <a:extLst>
            <a:ext uri="{FF2B5EF4-FFF2-40B4-BE49-F238E27FC236}">
              <a16:creationId xmlns:a16="http://schemas.microsoft.com/office/drawing/2014/main" id="{F9D2C662-C1CF-4AB3-923E-F5FD4C05CA33}"/>
            </a:ext>
          </a:extLst>
        </xdr:cNvPr>
        <xdr:cNvCxnSpPr/>
      </xdr:nvCxnSpPr>
      <xdr:spPr>
        <a:xfrm flipV="1">
          <a:off x="2019300" y="185413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57802</xdr:rowOff>
    </xdr:from>
    <xdr:ext cx="405111" cy="259045"/>
    <xdr:sp macro="" textlink="">
      <xdr:nvSpPr>
        <xdr:cNvPr id="371" name="n_1aveValue【港湾・漁港】&#10;有形固定資産減価償却率">
          <a:extLst>
            <a:ext uri="{FF2B5EF4-FFF2-40B4-BE49-F238E27FC236}">
              <a16:creationId xmlns:a16="http://schemas.microsoft.com/office/drawing/2014/main" id="{C5254A01-A5AC-4D04-98B5-35EE4E4D39D4}"/>
            </a:ext>
          </a:extLst>
        </xdr:cNvPr>
        <xdr:cNvSpPr txBox="1"/>
      </xdr:nvSpPr>
      <xdr:spPr>
        <a:xfrm>
          <a:off x="3582044" y="1771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72" name="n_2aveValue【港湾・漁港】&#10;有形固定資産減価償却率">
          <a:extLst>
            <a:ext uri="{FF2B5EF4-FFF2-40B4-BE49-F238E27FC236}">
              <a16:creationId xmlns:a16="http://schemas.microsoft.com/office/drawing/2014/main" id="{5E812238-46CD-4B42-9051-B0A54A748DE7}"/>
            </a:ext>
          </a:extLst>
        </xdr:cNvPr>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42563</xdr:rowOff>
    </xdr:from>
    <xdr:ext cx="405111" cy="259045"/>
    <xdr:sp macro="" textlink="">
      <xdr:nvSpPr>
        <xdr:cNvPr id="373" name="n_3aveValue【港湾・漁港】&#10;有形固定資産減価償却率">
          <a:extLst>
            <a:ext uri="{FF2B5EF4-FFF2-40B4-BE49-F238E27FC236}">
              <a16:creationId xmlns:a16="http://schemas.microsoft.com/office/drawing/2014/main" id="{227FC6F7-653E-4860-A232-E541EDB7CAF8}"/>
            </a:ext>
          </a:extLst>
        </xdr:cNvPr>
        <xdr:cNvSpPr txBox="1"/>
      </xdr:nvSpPr>
      <xdr:spPr>
        <a:xfrm>
          <a:off x="18167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49547</xdr:rowOff>
    </xdr:from>
    <xdr:ext cx="405111" cy="259045"/>
    <xdr:sp macro="" textlink="">
      <xdr:nvSpPr>
        <xdr:cNvPr id="374" name="n_1mainValue【港湾・漁港】&#10;有形固定資産減価償却率">
          <a:extLst>
            <a:ext uri="{FF2B5EF4-FFF2-40B4-BE49-F238E27FC236}">
              <a16:creationId xmlns:a16="http://schemas.microsoft.com/office/drawing/2014/main" id="{686C5099-E56C-464A-A2FA-53E4810A5AC7}"/>
            </a:ext>
          </a:extLst>
        </xdr:cNvPr>
        <xdr:cNvSpPr txBox="1"/>
      </xdr:nvSpPr>
      <xdr:spPr>
        <a:xfrm>
          <a:off x="3582044"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66691</xdr:rowOff>
    </xdr:from>
    <xdr:ext cx="405111" cy="259045"/>
    <xdr:sp macro="" textlink="">
      <xdr:nvSpPr>
        <xdr:cNvPr id="375" name="n_2mainValue【港湾・漁港】&#10;有形固定資産減価償却率">
          <a:extLst>
            <a:ext uri="{FF2B5EF4-FFF2-40B4-BE49-F238E27FC236}">
              <a16:creationId xmlns:a16="http://schemas.microsoft.com/office/drawing/2014/main" id="{D77FBD45-0C41-47A4-AD29-714C0FB8DAE3}"/>
            </a:ext>
          </a:extLst>
        </xdr:cNvPr>
        <xdr:cNvSpPr txBox="1"/>
      </xdr:nvSpPr>
      <xdr:spPr>
        <a:xfrm>
          <a:off x="2705744" y="1858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83838</xdr:rowOff>
    </xdr:from>
    <xdr:ext cx="405111" cy="259045"/>
    <xdr:sp macro="" textlink="">
      <xdr:nvSpPr>
        <xdr:cNvPr id="376" name="n_3mainValue【港湾・漁港】&#10;有形固定資産減価償却率">
          <a:extLst>
            <a:ext uri="{FF2B5EF4-FFF2-40B4-BE49-F238E27FC236}">
              <a16:creationId xmlns:a16="http://schemas.microsoft.com/office/drawing/2014/main" id="{4AD20187-21B1-49ED-9E81-3BDCBC612631}"/>
            </a:ext>
          </a:extLst>
        </xdr:cNvPr>
        <xdr:cNvSpPr txBox="1"/>
      </xdr:nvSpPr>
      <xdr:spPr>
        <a:xfrm>
          <a:off x="1816744"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7" name="正方形/長方形 376">
          <a:extLst>
            <a:ext uri="{FF2B5EF4-FFF2-40B4-BE49-F238E27FC236}">
              <a16:creationId xmlns:a16="http://schemas.microsoft.com/office/drawing/2014/main" id="{4829A8D9-E962-401D-A7A5-A99ADB249DC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8" name="正方形/長方形 377">
          <a:extLst>
            <a:ext uri="{FF2B5EF4-FFF2-40B4-BE49-F238E27FC236}">
              <a16:creationId xmlns:a16="http://schemas.microsoft.com/office/drawing/2014/main" id="{C48C259F-ABD8-4BAC-B794-22B287D114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9" name="正方形/長方形 378">
          <a:extLst>
            <a:ext uri="{FF2B5EF4-FFF2-40B4-BE49-F238E27FC236}">
              <a16:creationId xmlns:a16="http://schemas.microsoft.com/office/drawing/2014/main" id="{A10CB822-E41F-49D2-8DE1-1084FAF9AF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0" name="正方形/長方形 379">
          <a:extLst>
            <a:ext uri="{FF2B5EF4-FFF2-40B4-BE49-F238E27FC236}">
              <a16:creationId xmlns:a16="http://schemas.microsoft.com/office/drawing/2014/main" id="{251B176F-69BF-4626-B3A7-1D0EBA11DF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1" name="正方形/長方形 380">
          <a:extLst>
            <a:ext uri="{FF2B5EF4-FFF2-40B4-BE49-F238E27FC236}">
              <a16:creationId xmlns:a16="http://schemas.microsoft.com/office/drawing/2014/main" id="{B6926CDF-7C78-459F-9156-F1F3DEEF909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2" name="正方形/長方形 381">
          <a:extLst>
            <a:ext uri="{FF2B5EF4-FFF2-40B4-BE49-F238E27FC236}">
              <a16:creationId xmlns:a16="http://schemas.microsoft.com/office/drawing/2014/main" id="{3308FF96-DBB3-4535-B55A-440CF50F17B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3" name="正方形/長方形 382">
          <a:extLst>
            <a:ext uri="{FF2B5EF4-FFF2-40B4-BE49-F238E27FC236}">
              <a16:creationId xmlns:a16="http://schemas.microsoft.com/office/drawing/2014/main" id="{C7DA8ACF-4EE2-4B12-B617-78BD8C18B15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4" name="正方形/長方形 383">
          <a:extLst>
            <a:ext uri="{FF2B5EF4-FFF2-40B4-BE49-F238E27FC236}">
              <a16:creationId xmlns:a16="http://schemas.microsoft.com/office/drawing/2014/main" id="{09F4E0B1-0C54-462B-8998-36096F9BD01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5" name="テキスト ボックス 384">
          <a:extLst>
            <a:ext uri="{FF2B5EF4-FFF2-40B4-BE49-F238E27FC236}">
              <a16:creationId xmlns:a16="http://schemas.microsoft.com/office/drawing/2014/main" id="{4BB63065-0F0C-41E3-AC13-D7C94F37942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6" name="直線コネクタ 385">
          <a:extLst>
            <a:ext uri="{FF2B5EF4-FFF2-40B4-BE49-F238E27FC236}">
              <a16:creationId xmlns:a16="http://schemas.microsoft.com/office/drawing/2014/main" id="{0FA80218-F9F5-48FE-A250-644854336E2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7" name="直線コネクタ 386">
          <a:extLst>
            <a:ext uri="{FF2B5EF4-FFF2-40B4-BE49-F238E27FC236}">
              <a16:creationId xmlns:a16="http://schemas.microsoft.com/office/drawing/2014/main" id="{EA24CB97-8C23-46D5-AA82-F09D14AB69A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88" name="テキスト ボックス 387">
          <a:extLst>
            <a:ext uri="{FF2B5EF4-FFF2-40B4-BE49-F238E27FC236}">
              <a16:creationId xmlns:a16="http://schemas.microsoft.com/office/drawing/2014/main" id="{D6EECA85-288C-4833-BFF8-2501C3134685}"/>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9" name="直線コネクタ 388">
          <a:extLst>
            <a:ext uri="{FF2B5EF4-FFF2-40B4-BE49-F238E27FC236}">
              <a16:creationId xmlns:a16="http://schemas.microsoft.com/office/drawing/2014/main" id="{FE78454F-9747-4931-A4E9-A0BBDFAC77D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0" name="テキスト ボックス 389">
          <a:extLst>
            <a:ext uri="{FF2B5EF4-FFF2-40B4-BE49-F238E27FC236}">
              <a16:creationId xmlns:a16="http://schemas.microsoft.com/office/drawing/2014/main" id="{66506C5F-109E-4084-820C-3E2A910A5E5A}"/>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1" name="直線コネクタ 390">
          <a:extLst>
            <a:ext uri="{FF2B5EF4-FFF2-40B4-BE49-F238E27FC236}">
              <a16:creationId xmlns:a16="http://schemas.microsoft.com/office/drawing/2014/main" id="{C0CF318A-6D48-4F91-913A-4278BAE5DB1B}"/>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2" name="テキスト ボックス 391">
          <a:extLst>
            <a:ext uri="{FF2B5EF4-FFF2-40B4-BE49-F238E27FC236}">
              <a16:creationId xmlns:a16="http://schemas.microsoft.com/office/drawing/2014/main" id="{7CA580CF-D93B-4068-9307-D1FA0DD1A713}"/>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a:extLst>
            <a:ext uri="{FF2B5EF4-FFF2-40B4-BE49-F238E27FC236}">
              <a16:creationId xmlns:a16="http://schemas.microsoft.com/office/drawing/2014/main" id="{D2CF8E80-FCF7-4860-BA0C-D2FEA5C9232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4" name="テキスト ボックス 393">
          <a:extLst>
            <a:ext uri="{FF2B5EF4-FFF2-40B4-BE49-F238E27FC236}">
              <a16:creationId xmlns:a16="http://schemas.microsoft.com/office/drawing/2014/main" id="{0BF16553-51E6-4D9B-B4FD-B14E1987CA7F}"/>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a:extLst>
            <a:ext uri="{FF2B5EF4-FFF2-40B4-BE49-F238E27FC236}">
              <a16:creationId xmlns:a16="http://schemas.microsoft.com/office/drawing/2014/main" id="{400F5A25-8730-4E63-9885-837B12106D6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36663</xdr:rowOff>
    </xdr:from>
    <xdr:to>
      <xdr:col>54</xdr:col>
      <xdr:colOff>189865</xdr:colOff>
      <xdr:row>107</xdr:row>
      <xdr:rowOff>133260</xdr:rowOff>
    </xdr:to>
    <xdr:cxnSp macro="">
      <xdr:nvCxnSpPr>
        <xdr:cNvPr id="396" name="直線コネクタ 395">
          <a:extLst>
            <a:ext uri="{FF2B5EF4-FFF2-40B4-BE49-F238E27FC236}">
              <a16:creationId xmlns:a16="http://schemas.microsoft.com/office/drawing/2014/main" id="{E49313D7-1489-4B08-BC1B-A410EF81F10F}"/>
            </a:ext>
          </a:extLst>
        </xdr:cNvPr>
        <xdr:cNvCxnSpPr/>
      </xdr:nvCxnSpPr>
      <xdr:spPr>
        <a:xfrm flipV="1">
          <a:off x="10476865" y="17181663"/>
          <a:ext cx="0" cy="1296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137087</xdr:rowOff>
    </xdr:from>
    <xdr:ext cx="378565" cy="259045"/>
    <xdr:sp macro="" textlink="">
      <xdr:nvSpPr>
        <xdr:cNvPr id="397" name="【港湾・漁港】&#10;一人当たり有形固定資産（償却資産）額最小値テキスト">
          <a:extLst>
            <a:ext uri="{FF2B5EF4-FFF2-40B4-BE49-F238E27FC236}">
              <a16:creationId xmlns:a16="http://schemas.microsoft.com/office/drawing/2014/main" id="{EF6CA8A8-B01F-4FF2-A37F-B37D4A4D455A}"/>
            </a:ext>
          </a:extLst>
        </xdr:cNvPr>
        <xdr:cNvSpPr txBox="1"/>
      </xdr:nvSpPr>
      <xdr:spPr>
        <a:xfrm>
          <a:off x="10515600" y="1848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133260</xdr:rowOff>
    </xdr:from>
    <xdr:to>
      <xdr:col>55</xdr:col>
      <xdr:colOff>88900</xdr:colOff>
      <xdr:row>107</xdr:row>
      <xdr:rowOff>133260</xdr:rowOff>
    </xdr:to>
    <xdr:cxnSp macro="">
      <xdr:nvCxnSpPr>
        <xdr:cNvPr id="398" name="直線コネクタ 397">
          <a:extLst>
            <a:ext uri="{FF2B5EF4-FFF2-40B4-BE49-F238E27FC236}">
              <a16:creationId xmlns:a16="http://schemas.microsoft.com/office/drawing/2014/main" id="{5026349C-992F-49FF-9F4D-128E6D061A99}"/>
            </a:ext>
          </a:extLst>
        </xdr:cNvPr>
        <xdr:cNvCxnSpPr/>
      </xdr:nvCxnSpPr>
      <xdr:spPr>
        <a:xfrm>
          <a:off x="10388600" y="1847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154790</xdr:rowOff>
    </xdr:from>
    <xdr:ext cx="690189" cy="259045"/>
    <xdr:sp macro="" textlink="">
      <xdr:nvSpPr>
        <xdr:cNvPr id="399" name="【港湾・漁港】&#10;一人当たり有形固定資産（償却資産）額最大値テキスト">
          <a:extLst>
            <a:ext uri="{FF2B5EF4-FFF2-40B4-BE49-F238E27FC236}">
              <a16:creationId xmlns:a16="http://schemas.microsoft.com/office/drawing/2014/main" id="{66FE5C5C-761F-4D4C-B24F-C00DCE64110B}"/>
            </a:ext>
          </a:extLst>
        </xdr:cNvPr>
        <xdr:cNvSpPr txBox="1"/>
      </xdr:nvSpPr>
      <xdr:spPr>
        <a:xfrm>
          <a:off x="10515600" y="16956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36663</xdr:rowOff>
    </xdr:from>
    <xdr:to>
      <xdr:col>55</xdr:col>
      <xdr:colOff>88900</xdr:colOff>
      <xdr:row>100</xdr:row>
      <xdr:rowOff>36663</xdr:rowOff>
    </xdr:to>
    <xdr:cxnSp macro="">
      <xdr:nvCxnSpPr>
        <xdr:cNvPr id="400" name="直線コネクタ 399">
          <a:extLst>
            <a:ext uri="{FF2B5EF4-FFF2-40B4-BE49-F238E27FC236}">
              <a16:creationId xmlns:a16="http://schemas.microsoft.com/office/drawing/2014/main" id="{5B130415-08F3-47DE-9714-03B44C453C7A}"/>
            </a:ext>
          </a:extLst>
        </xdr:cNvPr>
        <xdr:cNvCxnSpPr/>
      </xdr:nvCxnSpPr>
      <xdr:spPr>
        <a:xfrm>
          <a:off x="10388600" y="1718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31557</xdr:rowOff>
    </xdr:from>
    <xdr:ext cx="599010" cy="259045"/>
    <xdr:sp macro="" textlink="">
      <xdr:nvSpPr>
        <xdr:cNvPr id="401" name="【港湾・漁港】&#10;一人当たり有形固定資産（償却資産）額平均値テキスト">
          <a:extLst>
            <a:ext uri="{FF2B5EF4-FFF2-40B4-BE49-F238E27FC236}">
              <a16:creationId xmlns:a16="http://schemas.microsoft.com/office/drawing/2014/main" id="{190302CE-818A-44D6-B0B9-A52192F2E2FB}"/>
            </a:ext>
          </a:extLst>
        </xdr:cNvPr>
        <xdr:cNvSpPr txBox="1"/>
      </xdr:nvSpPr>
      <xdr:spPr>
        <a:xfrm>
          <a:off x="10515600" y="18033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53130</xdr:rowOff>
    </xdr:from>
    <xdr:to>
      <xdr:col>55</xdr:col>
      <xdr:colOff>50800</xdr:colOff>
      <xdr:row>105</xdr:row>
      <xdr:rowOff>154730</xdr:rowOff>
    </xdr:to>
    <xdr:sp macro="" textlink="">
      <xdr:nvSpPr>
        <xdr:cNvPr id="402" name="フローチャート: 判断 401">
          <a:extLst>
            <a:ext uri="{FF2B5EF4-FFF2-40B4-BE49-F238E27FC236}">
              <a16:creationId xmlns:a16="http://schemas.microsoft.com/office/drawing/2014/main" id="{03AE2691-36D1-40E9-92AA-01DE0EAC3C6B}"/>
            </a:ext>
          </a:extLst>
        </xdr:cNvPr>
        <xdr:cNvSpPr/>
      </xdr:nvSpPr>
      <xdr:spPr>
        <a:xfrm>
          <a:off x="10426700" y="1805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101264</xdr:rowOff>
    </xdr:from>
    <xdr:to>
      <xdr:col>50</xdr:col>
      <xdr:colOff>165100</xdr:colOff>
      <xdr:row>106</xdr:row>
      <xdr:rowOff>31414</xdr:rowOff>
    </xdr:to>
    <xdr:sp macro="" textlink="">
      <xdr:nvSpPr>
        <xdr:cNvPr id="403" name="フローチャート: 判断 402">
          <a:extLst>
            <a:ext uri="{FF2B5EF4-FFF2-40B4-BE49-F238E27FC236}">
              <a16:creationId xmlns:a16="http://schemas.microsoft.com/office/drawing/2014/main" id="{7D2E8C3E-7334-414C-BC25-24A80D2098DD}"/>
            </a:ext>
          </a:extLst>
        </xdr:cNvPr>
        <xdr:cNvSpPr/>
      </xdr:nvSpPr>
      <xdr:spPr>
        <a:xfrm>
          <a:off x="9588500" y="1810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98267</xdr:rowOff>
    </xdr:from>
    <xdr:to>
      <xdr:col>46</xdr:col>
      <xdr:colOff>38100</xdr:colOff>
      <xdr:row>106</xdr:row>
      <xdr:rowOff>28417</xdr:rowOff>
    </xdr:to>
    <xdr:sp macro="" textlink="">
      <xdr:nvSpPr>
        <xdr:cNvPr id="404" name="フローチャート: 判断 403">
          <a:extLst>
            <a:ext uri="{FF2B5EF4-FFF2-40B4-BE49-F238E27FC236}">
              <a16:creationId xmlns:a16="http://schemas.microsoft.com/office/drawing/2014/main" id="{009808F6-12E0-4306-9813-27161C7748BA}"/>
            </a:ext>
          </a:extLst>
        </xdr:cNvPr>
        <xdr:cNvSpPr/>
      </xdr:nvSpPr>
      <xdr:spPr>
        <a:xfrm>
          <a:off x="8699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114894</xdr:rowOff>
    </xdr:from>
    <xdr:to>
      <xdr:col>41</xdr:col>
      <xdr:colOff>101600</xdr:colOff>
      <xdr:row>107</xdr:row>
      <xdr:rowOff>45044</xdr:rowOff>
    </xdr:to>
    <xdr:sp macro="" textlink="">
      <xdr:nvSpPr>
        <xdr:cNvPr id="405" name="フローチャート: 判断 404">
          <a:extLst>
            <a:ext uri="{FF2B5EF4-FFF2-40B4-BE49-F238E27FC236}">
              <a16:creationId xmlns:a16="http://schemas.microsoft.com/office/drawing/2014/main" id="{0E3EB5C5-C458-4491-AE7F-9A2263D2924F}"/>
            </a:ext>
          </a:extLst>
        </xdr:cNvPr>
        <xdr:cNvSpPr/>
      </xdr:nvSpPr>
      <xdr:spPr>
        <a:xfrm>
          <a:off x="7810500" y="1828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3AEA89B4-0B59-42B3-A6F7-FF88567F72F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AFAF6267-79D8-4132-BE9D-EF151A803A2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4571B0CD-037F-492B-AFD2-378744D614B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2ABB78D-A3D8-41BA-832F-125CA3AE697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270D692-CDAC-4CF2-AC02-B2DD82B1082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123355</xdr:rowOff>
    </xdr:from>
    <xdr:to>
      <xdr:col>50</xdr:col>
      <xdr:colOff>165100</xdr:colOff>
      <xdr:row>107</xdr:row>
      <xdr:rowOff>53505</xdr:rowOff>
    </xdr:to>
    <xdr:sp macro="" textlink="">
      <xdr:nvSpPr>
        <xdr:cNvPr id="411" name="楕円 410">
          <a:extLst>
            <a:ext uri="{FF2B5EF4-FFF2-40B4-BE49-F238E27FC236}">
              <a16:creationId xmlns:a16="http://schemas.microsoft.com/office/drawing/2014/main" id="{49358D6E-D590-4EC0-B1E0-6F6BB271137B}"/>
            </a:ext>
          </a:extLst>
        </xdr:cNvPr>
        <xdr:cNvSpPr/>
      </xdr:nvSpPr>
      <xdr:spPr>
        <a:xfrm>
          <a:off x="9588500" y="182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129758</xdr:rowOff>
    </xdr:from>
    <xdr:to>
      <xdr:col>46</xdr:col>
      <xdr:colOff>38100</xdr:colOff>
      <xdr:row>107</xdr:row>
      <xdr:rowOff>59908</xdr:rowOff>
    </xdr:to>
    <xdr:sp macro="" textlink="">
      <xdr:nvSpPr>
        <xdr:cNvPr id="412" name="楕円 411">
          <a:extLst>
            <a:ext uri="{FF2B5EF4-FFF2-40B4-BE49-F238E27FC236}">
              <a16:creationId xmlns:a16="http://schemas.microsoft.com/office/drawing/2014/main" id="{B17189E4-DAA0-4DB3-B1A4-E940C34F1C04}"/>
            </a:ext>
          </a:extLst>
        </xdr:cNvPr>
        <xdr:cNvSpPr/>
      </xdr:nvSpPr>
      <xdr:spPr>
        <a:xfrm>
          <a:off x="8699500" y="183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2705</xdr:rowOff>
    </xdr:from>
    <xdr:to>
      <xdr:col>50</xdr:col>
      <xdr:colOff>114300</xdr:colOff>
      <xdr:row>107</xdr:row>
      <xdr:rowOff>9108</xdr:rowOff>
    </xdr:to>
    <xdr:cxnSp macro="">
      <xdr:nvCxnSpPr>
        <xdr:cNvPr id="413" name="直線コネクタ 412">
          <a:extLst>
            <a:ext uri="{FF2B5EF4-FFF2-40B4-BE49-F238E27FC236}">
              <a16:creationId xmlns:a16="http://schemas.microsoft.com/office/drawing/2014/main" id="{5CF7EC1F-44DC-497D-AF9B-78E05F801577}"/>
            </a:ext>
          </a:extLst>
        </xdr:cNvPr>
        <xdr:cNvCxnSpPr/>
      </xdr:nvCxnSpPr>
      <xdr:spPr>
        <a:xfrm flipV="1">
          <a:off x="8750300" y="18347855"/>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136399</xdr:rowOff>
    </xdr:from>
    <xdr:to>
      <xdr:col>41</xdr:col>
      <xdr:colOff>101600</xdr:colOff>
      <xdr:row>107</xdr:row>
      <xdr:rowOff>66549</xdr:rowOff>
    </xdr:to>
    <xdr:sp macro="" textlink="">
      <xdr:nvSpPr>
        <xdr:cNvPr id="414" name="楕円 413">
          <a:extLst>
            <a:ext uri="{FF2B5EF4-FFF2-40B4-BE49-F238E27FC236}">
              <a16:creationId xmlns:a16="http://schemas.microsoft.com/office/drawing/2014/main" id="{308C3644-97BE-418A-BC5A-39EB6A5C05C4}"/>
            </a:ext>
          </a:extLst>
        </xdr:cNvPr>
        <xdr:cNvSpPr/>
      </xdr:nvSpPr>
      <xdr:spPr>
        <a:xfrm>
          <a:off x="7810500" y="183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9108</xdr:rowOff>
    </xdr:from>
    <xdr:to>
      <xdr:col>45</xdr:col>
      <xdr:colOff>177800</xdr:colOff>
      <xdr:row>107</xdr:row>
      <xdr:rowOff>15749</xdr:rowOff>
    </xdr:to>
    <xdr:cxnSp macro="">
      <xdr:nvCxnSpPr>
        <xdr:cNvPr id="415" name="直線コネクタ 414">
          <a:extLst>
            <a:ext uri="{FF2B5EF4-FFF2-40B4-BE49-F238E27FC236}">
              <a16:creationId xmlns:a16="http://schemas.microsoft.com/office/drawing/2014/main" id="{0129AE3B-3F8A-4385-837C-07FE7AECE486}"/>
            </a:ext>
          </a:extLst>
        </xdr:cNvPr>
        <xdr:cNvCxnSpPr/>
      </xdr:nvCxnSpPr>
      <xdr:spPr>
        <a:xfrm flipV="1">
          <a:off x="7861300" y="18354258"/>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47941</xdr:rowOff>
    </xdr:from>
    <xdr:ext cx="599010" cy="259045"/>
    <xdr:sp macro="" textlink="">
      <xdr:nvSpPr>
        <xdr:cNvPr id="416" name="n_1aveValue【港湾・漁港】&#10;一人当たり有形固定資産（償却資産）額">
          <a:extLst>
            <a:ext uri="{FF2B5EF4-FFF2-40B4-BE49-F238E27FC236}">
              <a16:creationId xmlns:a16="http://schemas.microsoft.com/office/drawing/2014/main" id="{F20EF2E6-FC45-4569-828F-E2D73152EA68}"/>
            </a:ext>
          </a:extLst>
        </xdr:cNvPr>
        <xdr:cNvSpPr txBox="1"/>
      </xdr:nvSpPr>
      <xdr:spPr>
        <a:xfrm>
          <a:off x="9327095" y="1787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44944</xdr:rowOff>
    </xdr:from>
    <xdr:ext cx="599010" cy="259045"/>
    <xdr:sp macro="" textlink="">
      <xdr:nvSpPr>
        <xdr:cNvPr id="417" name="n_2aveValue【港湾・漁港】&#10;一人当たり有形固定資産（償却資産）額">
          <a:extLst>
            <a:ext uri="{FF2B5EF4-FFF2-40B4-BE49-F238E27FC236}">
              <a16:creationId xmlns:a16="http://schemas.microsoft.com/office/drawing/2014/main" id="{55D1C8A3-906D-48CB-8062-4797E20AC5F1}"/>
            </a:ext>
          </a:extLst>
        </xdr:cNvPr>
        <xdr:cNvSpPr txBox="1"/>
      </xdr:nvSpPr>
      <xdr:spPr>
        <a:xfrm>
          <a:off x="8450795" y="1787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61571</xdr:rowOff>
    </xdr:from>
    <xdr:ext cx="599010" cy="259045"/>
    <xdr:sp macro="" textlink="">
      <xdr:nvSpPr>
        <xdr:cNvPr id="418" name="n_3aveValue【港湾・漁港】&#10;一人当たり有形固定資産（償却資産）額">
          <a:extLst>
            <a:ext uri="{FF2B5EF4-FFF2-40B4-BE49-F238E27FC236}">
              <a16:creationId xmlns:a16="http://schemas.microsoft.com/office/drawing/2014/main" id="{E1D9DBB1-159A-474A-A9ED-7D2FBA62818F}"/>
            </a:ext>
          </a:extLst>
        </xdr:cNvPr>
        <xdr:cNvSpPr txBox="1"/>
      </xdr:nvSpPr>
      <xdr:spPr>
        <a:xfrm>
          <a:off x="7561795" y="18063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44632</xdr:rowOff>
    </xdr:from>
    <xdr:ext cx="599010" cy="259045"/>
    <xdr:sp macro="" textlink="">
      <xdr:nvSpPr>
        <xdr:cNvPr id="419" name="n_1mainValue【港湾・漁港】&#10;一人当たり有形固定資産（償却資産）額">
          <a:extLst>
            <a:ext uri="{FF2B5EF4-FFF2-40B4-BE49-F238E27FC236}">
              <a16:creationId xmlns:a16="http://schemas.microsoft.com/office/drawing/2014/main" id="{3663FDBE-2386-47B5-887E-809E24EB4B26}"/>
            </a:ext>
          </a:extLst>
        </xdr:cNvPr>
        <xdr:cNvSpPr txBox="1"/>
      </xdr:nvSpPr>
      <xdr:spPr>
        <a:xfrm>
          <a:off x="9327095" y="1838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51035</xdr:rowOff>
    </xdr:from>
    <xdr:ext cx="599010" cy="259045"/>
    <xdr:sp macro="" textlink="">
      <xdr:nvSpPr>
        <xdr:cNvPr id="420" name="n_2mainValue【港湾・漁港】&#10;一人当たり有形固定資産（償却資産）額">
          <a:extLst>
            <a:ext uri="{FF2B5EF4-FFF2-40B4-BE49-F238E27FC236}">
              <a16:creationId xmlns:a16="http://schemas.microsoft.com/office/drawing/2014/main" id="{B8AB5EC3-C80E-487F-8214-6B8A257117D5}"/>
            </a:ext>
          </a:extLst>
        </xdr:cNvPr>
        <xdr:cNvSpPr txBox="1"/>
      </xdr:nvSpPr>
      <xdr:spPr>
        <a:xfrm>
          <a:off x="8450795" y="1839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57676</xdr:rowOff>
    </xdr:from>
    <xdr:ext cx="599010" cy="259045"/>
    <xdr:sp macro="" textlink="">
      <xdr:nvSpPr>
        <xdr:cNvPr id="421" name="n_3mainValue【港湾・漁港】&#10;一人当たり有形固定資産（償却資産）額">
          <a:extLst>
            <a:ext uri="{FF2B5EF4-FFF2-40B4-BE49-F238E27FC236}">
              <a16:creationId xmlns:a16="http://schemas.microsoft.com/office/drawing/2014/main" id="{CADBDC41-779D-4E05-85E1-DD9FA1101741}"/>
            </a:ext>
          </a:extLst>
        </xdr:cNvPr>
        <xdr:cNvSpPr txBox="1"/>
      </xdr:nvSpPr>
      <xdr:spPr>
        <a:xfrm>
          <a:off x="7561795" y="18402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a:extLst>
            <a:ext uri="{FF2B5EF4-FFF2-40B4-BE49-F238E27FC236}">
              <a16:creationId xmlns:a16="http://schemas.microsoft.com/office/drawing/2014/main" id="{ACA00C66-700F-46D9-ABE6-7531F6716D5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a:extLst>
            <a:ext uri="{FF2B5EF4-FFF2-40B4-BE49-F238E27FC236}">
              <a16:creationId xmlns:a16="http://schemas.microsoft.com/office/drawing/2014/main" id="{72E6571E-F446-4468-B755-BF89BFAEFB6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a:extLst>
            <a:ext uri="{FF2B5EF4-FFF2-40B4-BE49-F238E27FC236}">
              <a16:creationId xmlns:a16="http://schemas.microsoft.com/office/drawing/2014/main" id="{FC428C89-18B3-4F0B-9A34-A56175C4876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a:extLst>
            <a:ext uri="{FF2B5EF4-FFF2-40B4-BE49-F238E27FC236}">
              <a16:creationId xmlns:a16="http://schemas.microsoft.com/office/drawing/2014/main" id="{B993CCCD-388F-4DF4-B51B-196B6C4186F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a:extLst>
            <a:ext uri="{FF2B5EF4-FFF2-40B4-BE49-F238E27FC236}">
              <a16:creationId xmlns:a16="http://schemas.microsoft.com/office/drawing/2014/main" id="{E310A9CF-8426-4DBC-9316-3AFCBB0AE98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a:extLst>
            <a:ext uri="{FF2B5EF4-FFF2-40B4-BE49-F238E27FC236}">
              <a16:creationId xmlns:a16="http://schemas.microsoft.com/office/drawing/2014/main" id="{B19A44DD-F86A-48B4-9FF7-B042D4E290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a:extLst>
            <a:ext uri="{FF2B5EF4-FFF2-40B4-BE49-F238E27FC236}">
              <a16:creationId xmlns:a16="http://schemas.microsoft.com/office/drawing/2014/main" id="{8BC4EA5E-71C6-4C8A-AD46-04049350FC8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a:extLst>
            <a:ext uri="{FF2B5EF4-FFF2-40B4-BE49-F238E27FC236}">
              <a16:creationId xmlns:a16="http://schemas.microsoft.com/office/drawing/2014/main" id="{C530BD22-E6E2-412A-963D-9D443FBE945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E94A6B58-95AF-4A06-94CD-5E065F6A743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1F2DC4CC-1742-41DF-AACB-0077B829091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CFD339BF-B996-454B-90EE-628136D94B0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084B8A6A-305F-4D4F-B759-4BB24D727B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B35D5665-44D9-4501-9A86-7E593C17F8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5033A6DF-29ED-4B82-8F01-348C703A4A2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98688DF7-C6EE-4AC1-8E7A-B9C60E7D4F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31B00BC4-D3D4-4700-A6C8-C8C0004F95E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a:extLst>
            <a:ext uri="{FF2B5EF4-FFF2-40B4-BE49-F238E27FC236}">
              <a16:creationId xmlns:a16="http://schemas.microsoft.com/office/drawing/2014/main" id="{2F71C607-B7BC-4203-BBAB-AF882F70D57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a:extLst>
            <a:ext uri="{FF2B5EF4-FFF2-40B4-BE49-F238E27FC236}">
              <a16:creationId xmlns:a16="http://schemas.microsoft.com/office/drawing/2014/main" id="{615E9622-939D-41FC-A4DE-DCE4913C88F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a:extLst>
            <a:ext uri="{FF2B5EF4-FFF2-40B4-BE49-F238E27FC236}">
              <a16:creationId xmlns:a16="http://schemas.microsoft.com/office/drawing/2014/main" id="{40B9CC50-0955-4C71-90EF-7760243F707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a:extLst>
            <a:ext uri="{FF2B5EF4-FFF2-40B4-BE49-F238E27FC236}">
              <a16:creationId xmlns:a16="http://schemas.microsoft.com/office/drawing/2014/main" id="{47D95C83-08C5-470C-99F4-953D74F9139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a:extLst>
            <a:ext uri="{FF2B5EF4-FFF2-40B4-BE49-F238E27FC236}">
              <a16:creationId xmlns:a16="http://schemas.microsoft.com/office/drawing/2014/main" id="{1907794A-47B8-4AD9-9FA4-AEB70368E9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a:extLst>
            <a:ext uri="{FF2B5EF4-FFF2-40B4-BE49-F238E27FC236}">
              <a16:creationId xmlns:a16="http://schemas.microsoft.com/office/drawing/2014/main" id="{C61F2E08-6C87-4FBB-B1B8-1B50D934F99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a:extLst>
            <a:ext uri="{FF2B5EF4-FFF2-40B4-BE49-F238E27FC236}">
              <a16:creationId xmlns:a16="http://schemas.microsoft.com/office/drawing/2014/main" id="{A1EA91D0-379A-4342-A5BE-3E0E6AF2F4A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a:extLst>
            <a:ext uri="{FF2B5EF4-FFF2-40B4-BE49-F238E27FC236}">
              <a16:creationId xmlns:a16="http://schemas.microsoft.com/office/drawing/2014/main" id="{8C0AE904-FC7E-4565-A339-2198AFD5581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a:extLst>
            <a:ext uri="{FF2B5EF4-FFF2-40B4-BE49-F238E27FC236}">
              <a16:creationId xmlns:a16="http://schemas.microsoft.com/office/drawing/2014/main" id="{7DC0044D-B5D1-420A-988C-4B12B7E683E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a:extLst>
            <a:ext uri="{FF2B5EF4-FFF2-40B4-BE49-F238E27FC236}">
              <a16:creationId xmlns:a16="http://schemas.microsoft.com/office/drawing/2014/main" id="{310D5872-E3CC-414C-B242-015494AD2C0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8" name="直線コネクタ 447">
          <a:extLst>
            <a:ext uri="{FF2B5EF4-FFF2-40B4-BE49-F238E27FC236}">
              <a16:creationId xmlns:a16="http://schemas.microsoft.com/office/drawing/2014/main" id="{ED281907-0AA8-425C-891F-3893DCF0704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9" name="テキスト ボックス 448">
          <a:extLst>
            <a:ext uri="{FF2B5EF4-FFF2-40B4-BE49-F238E27FC236}">
              <a16:creationId xmlns:a16="http://schemas.microsoft.com/office/drawing/2014/main" id="{FD170482-1F3D-4F5F-95A2-5EFC6EF63A2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0" name="直線コネクタ 449">
          <a:extLst>
            <a:ext uri="{FF2B5EF4-FFF2-40B4-BE49-F238E27FC236}">
              <a16:creationId xmlns:a16="http://schemas.microsoft.com/office/drawing/2014/main" id="{CCEB4CEE-C481-4451-A6D4-E9DE74D3448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1" name="テキスト ボックス 450">
          <a:extLst>
            <a:ext uri="{FF2B5EF4-FFF2-40B4-BE49-F238E27FC236}">
              <a16:creationId xmlns:a16="http://schemas.microsoft.com/office/drawing/2014/main" id="{5ED3BB14-6145-40FD-8281-381CC570816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2" name="直線コネクタ 451">
          <a:extLst>
            <a:ext uri="{FF2B5EF4-FFF2-40B4-BE49-F238E27FC236}">
              <a16:creationId xmlns:a16="http://schemas.microsoft.com/office/drawing/2014/main" id="{F152D22E-8F0A-46DC-9DEF-ECE8B77A692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3" name="テキスト ボックス 452">
          <a:extLst>
            <a:ext uri="{FF2B5EF4-FFF2-40B4-BE49-F238E27FC236}">
              <a16:creationId xmlns:a16="http://schemas.microsoft.com/office/drawing/2014/main" id="{1ADC1E81-8845-4E62-BDB1-5862EA01B4F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4" name="直線コネクタ 453">
          <a:extLst>
            <a:ext uri="{FF2B5EF4-FFF2-40B4-BE49-F238E27FC236}">
              <a16:creationId xmlns:a16="http://schemas.microsoft.com/office/drawing/2014/main" id="{AC520257-BC67-4112-8CC2-9941BF460DD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5" name="テキスト ボックス 454">
          <a:extLst>
            <a:ext uri="{FF2B5EF4-FFF2-40B4-BE49-F238E27FC236}">
              <a16:creationId xmlns:a16="http://schemas.microsoft.com/office/drawing/2014/main" id="{EDB32819-E26D-4643-9DBE-9480C04BA2A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6" name="直線コネクタ 455">
          <a:extLst>
            <a:ext uri="{FF2B5EF4-FFF2-40B4-BE49-F238E27FC236}">
              <a16:creationId xmlns:a16="http://schemas.microsoft.com/office/drawing/2014/main" id="{C427114D-BC54-4209-BCC1-9336FDA2039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7" name="テキスト ボックス 456">
          <a:extLst>
            <a:ext uri="{FF2B5EF4-FFF2-40B4-BE49-F238E27FC236}">
              <a16:creationId xmlns:a16="http://schemas.microsoft.com/office/drawing/2014/main" id="{D0734C31-A7C6-42A4-B4AF-51D59AB4620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8" name="直線コネクタ 457">
          <a:extLst>
            <a:ext uri="{FF2B5EF4-FFF2-40B4-BE49-F238E27FC236}">
              <a16:creationId xmlns:a16="http://schemas.microsoft.com/office/drawing/2014/main" id="{785F364F-8A1B-454A-9394-59D8A8E70AA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9" name="テキスト ボックス 458">
          <a:extLst>
            <a:ext uri="{FF2B5EF4-FFF2-40B4-BE49-F238E27FC236}">
              <a16:creationId xmlns:a16="http://schemas.microsoft.com/office/drawing/2014/main" id="{3755AAE7-E474-42A7-BFC2-0E2C0B4AE042}"/>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0" name="直線コネクタ 459">
          <a:extLst>
            <a:ext uri="{FF2B5EF4-FFF2-40B4-BE49-F238E27FC236}">
              <a16:creationId xmlns:a16="http://schemas.microsoft.com/office/drawing/2014/main" id="{AB1890AC-F332-4EC7-9EF7-E0189DE025F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1" name="テキスト ボックス 460">
          <a:extLst>
            <a:ext uri="{FF2B5EF4-FFF2-40B4-BE49-F238E27FC236}">
              <a16:creationId xmlns:a16="http://schemas.microsoft.com/office/drawing/2014/main" id="{E04D9EC7-3510-441E-80FF-A5B1FC75F03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a:extLst>
            <a:ext uri="{FF2B5EF4-FFF2-40B4-BE49-F238E27FC236}">
              <a16:creationId xmlns:a16="http://schemas.microsoft.com/office/drawing/2014/main" id="{058025C2-9E3A-4C46-85AB-E396009A133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63" name="直線コネクタ 462">
          <a:extLst>
            <a:ext uri="{FF2B5EF4-FFF2-40B4-BE49-F238E27FC236}">
              <a16:creationId xmlns:a16="http://schemas.microsoft.com/office/drawing/2014/main" id="{601C3E24-48B6-4B80-A6CA-BCD97F8A755A}"/>
            </a:ext>
          </a:extLst>
        </xdr:cNvPr>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64" name="【学校施設】&#10;有形固定資産減価償却率最小値テキスト">
          <a:extLst>
            <a:ext uri="{FF2B5EF4-FFF2-40B4-BE49-F238E27FC236}">
              <a16:creationId xmlns:a16="http://schemas.microsoft.com/office/drawing/2014/main" id="{25C2C3A0-7533-429E-90CE-68E7A65558CD}"/>
            </a:ext>
          </a:extLst>
        </xdr:cNvPr>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65" name="直線コネクタ 464">
          <a:extLst>
            <a:ext uri="{FF2B5EF4-FFF2-40B4-BE49-F238E27FC236}">
              <a16:creationId xmlns:a16="http://schemas.microsoft.com/office/drawing/2014/main" id="{6B186E9E-D9AE-42AD-AC0C-9AEC7D1EEED2}"/>
            </a:ext>
          </a:extLst>
        </xdr:cNvPr>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66" name="【学校施設】&#10;有形固定資産減価償却率最大値テキスト">
          <a:extLst>
            <a:ext uri="{FF2B5EF4-FFF2-40B4-BE49-F238E27FC236}">
              <a16:creationId xmlns:a16="http://schemas.microsoft.com/office/drawing/2014/main" id="{924C4A02-4B9D-4488-A2E9-60E728D6D98B}"/>
            </a:ext>
          </a:extLst>
        </xdr:cNvPr>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67" name="直線コネクタ 466">
          <a:extLst>
            <a:ext uri="{FF2B5EF4-FFF2-40B4-BE49-F238E27FC236}">
              <a16:creationId xmlns:a16="http://schemas.microsoft.com/office/drawing/2014/main" id="{CC7426CA-F5AE-4449-AD65-43EB3E189054}"/>
            </a:ext>
          </a:extLst>
        </xdr:cNvPr>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68" name="【学校施設】&#10;有形固定資産減価償却率平均値テキスト">
          <a:extLst>
            <a:ext uri="{FF2B5EF4-FFF2-40B4-BE49-F238E27FC236}">
              <a16:creationId xmlns:a16="http://schemas.microsoft.com/office/drawing/2014/main" id="{65645578-C6D6-4C9A-92D3-1B5817330E5B}"/>
            </a:ext>
          </a:extLst>
        </xdr:cNvPr>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69" name="フローチャート: 判断 468">
          <a:extLst>
            <a:ext uri="{FF2B5EF4-FFF2-40B4-BE49-F238E27FC236}">
              <a16:creationId xmlns:a16="http://schemas.microsoft.com/office/drawing/2014/main" id="{ED10BF81-59F9-415D-85CA-4E8C06315E6D}"/>
            </a:ext>
          </a:extLst>
        </xdr:cNvPr>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470" name="フローチャート: 判断 469">
          <a:extLst>
            <a:ext uri="{FF2B5EF4-FFF2-40B4-BE49-F238E27FC236}">
              <a16:creationId xmlns:a16="http://schemas.microsoft.com/office/drawing/2014/main" id="{4BB1E84D-301B-4B40-A32A-5C374B9BFB0A}"/>
            </a:ext>
          </a:extLst>
        </xdr:cNvPr>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71" name="フローチャート: 判断 470">
          <a:extLst>
            <a:ext uri="{FF2B5EF4-FFF2-40B4-BE49-F238E27FC236}">
              <a16:creationId xmlns:a16="http://schemas.microsoft.com/office/drawing/2014/main" id="{2FC0B8B2-3106-452D-AEF5-A6BF3C2E10FF}"/>
            </a:ext>
          </a:extLst>
        </xdr:cNvPr>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472" name="フローチャート: 判断 471">
          <a:extLst>
            <a:ext uri="{FF2B5EF4-FFF2-40B4-BE49-F238E27FC236}">
              <a16:creationId xmlns:a16="http://schemas.microsoft.com/office/drawing/2014/main" id="{2FF3E495-1740-4D44-94E6-F2E81251E659}"/>
            </a:ext>
          </a:extLst>
        </xdr:cNvPr>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63E94A58-7786-4EFE-8E05-0ADB1D4232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76DC606B-AC40-4B3E-A0E7-A854C88AF43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F1125C12-D8A6-48AE-8308-742ECDEFEFE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CD5E34EB-2639-4E6D-B3A2-0C352220EC4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FA23E248-A3D1-4ADD-9B66-8227A777A70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135346</xdr:rowOff>
    </xdr:from>
    <xdr:to>
      <xdr:col>81</xdr:col>
      <xdr:colOff>101600</xdr:colOff>
      <xdr:row>56</xdr:row>
      <xdr:rowOff>65496</xdr:rowOff>
    </xdr:to>
    <xdr:sp macro="" textlink="">
      <xdr:nvSpPr>
        <xdr:cNvPr id="478" name="楕円 477">
          <a:extLst>
            <a:ext uri="{FF2B5EF4-FFF2-40B4-BE49-F238E27FC236}">
              <a16:creationId xmlns:a16="http://schemas.microsoft.com/office/drawing/2014/main" id="{2571D325-1790-4D9F-9A5A-0D62722EF54E}"/>
            </a:ext>
          </a:extLst>
        </xdr:cNvPr>
        <xdr:cNvSpPr/>
      </xdr:nvSpPr>
      <xdr:spPr>
        <a:xfrm>
          <a:off x="15430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158206</xdr:rowOff>
    </xdr:from>
    <xdr:to>
      <xdr:col>76</xdr:col>
      <xdr:colOff>165100</xdr:colOff>
      <xdr:row>56</xdr:row>
      <xdr:rowOff>88356</xdr:rowOff>
    </xdr:to>
    <xdr:sp macro="" textlink="">
      <xdr:nvSpPr>
        <xdr:cNvPr id="479" name="楕円 478">
          <a:extLst>
            <a:ext uri="{FF2B5EF4-FFF2-40B4-BE49-F238E27FC236}">
              <a16:creationId xmlns:a16="http://schemas.microsoft.com/office/drawing/2014/main" id="{BEFE5D6F-7D33-42A2-A4D4-617315190AD0}"/>
            </a:ext>
          </a:extLst>
        </xdr:cNvPr>
        <xdr:cNvSpPr/>
      </xdr:nvSpPr>
      <xdr:spPr>
        <a:xfrm>
          <a:off x="14541500" y="958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14696</xdr:rowOff>
    </xdr:from>
    <xdr:to>
      <xdr:col>81</xdr:col>
      <xdr:colOff>50800</xdr:colOff>
      <xdr:row>56</xdr:row>
      <xdr:rowOff>37556</xdr:rowOff>
    </xdr:to>
    <xdr:cxnSp macro="">
      <xdr:nvCxnSpPr>
        <xdr:cNvPr id="480" name="直線コネクタ 479">
          <a:extLst>
            <a:ext uri="{FF2B5EF4-FFF2-40B4-BE49-F238E27FC236}">
              <a16:creationId xmlns:a16="http://schemas.microsoft.com/office/drawing/2014/main" id="{28ED806B-DDBF-42BD-A610-19E6658A5855}"/>
            </a:ext>
          </a:extLst>
        </xdr:cNvPr>
        <xdr:cNvCxnSpPr/>
      </xdr:nvCxnSpPr>
      <xdr:spPr>
        <a:xfrm flipV="1">
          <a:off x="14592300" y="9615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1451</xdr:rowOff>
    </xdr:from>
    <xdr:to>
      <xdr:col>72</xdr:col>
      <xdr:colOff>38100</xdr:colOff>
      <xdr:row>56</xdr:row>
      <xdr:rowOff>103051</xdr:rowOff>
    </xdr:to>
    <xdr:sp macro="" textlink="">
      <xdr:nvSpPr>
        <xdr:cNvPr id="481" name="楕円 480">
          <a:extLst>
            <a:ext uri="{FF2B5EF4-FFF2-40B4-BE49-F238E27FC236}">
              <a16:creationId xmlns:a16="http://schemas.microsoft.com/office/drawing/2014/main" id="{7368A613-5365-4F8C-B746-59DB293EB431}"/>
            </a:ext>
          </a:extLst>
        </xdr:cNvPr>
        <xdr:cNvSpPr/>
      </xdr:nvSpPr>
      <xdr:spPr>
        <a:xfrm>
          <a:off x="13652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37556</xdr:rowOff>
    </xdr:from>
    <xdr:to>
      <xdr:col>76</xdr:col>
      <xdr:colOff>114300</xdr:colOff>
      <xdr:row>56</xdr:row>
      <xdr:rowOff>52251</xdr:rowOff>
    </xdr:to>
    <xdr:cxnSp macro="">
      <xdr:nvCxnSpPr>
        <xdr:cNvPr id="482" name="直線コネクタ 481">
          <a:extLst>
            <a:ext uri="{FF2B5EF4-FFF2-40B4-BE49-F238E27FC236}">
              <a16:creationId xmlns:a16="http://schemas.microsoft.com/office/drawing/2014/main" id="{A09304F1-34A6-41E6-A820-5B4231064EB2}"/>
            </a:ext>
          </a:extLst>
        </xdr:cNvPr>
        <xdr:cNvCxnSpPr/>
      </xdr:nvCxnSpPr>
      <xdr:spPr>
        <a:xfrm flipV="1">
          <a:off x="13703300" y="9638756"/>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483" name="n_1aveValue【学校施設】&#10;有形固定資産減価償却率">
          <a:extLst>
            <a:ext uri="{FF2B5EF4-FFF2-40B4-BE49-F238E27FC236}">
              <a16:creationId xmlns:a16="http://schemas.microsoft.com/office/drawing/2014/main" id="{E5F21BC4-FD98-46DE-9229-7FBF3352A0D9}"/>
            </a:ext>
          </a:extLst>
        </xdr:cNvPr>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484" name="n_2aveValue【学校施設】&#10;有形固定資産減価償却率">
          <a:extLst>
            <a:ext uri="{FF2B5EF4-FFF2-40B4-BE49-F238E27FC236}">
              <a16:creationId xmlns:a16="http://schemas.microsoft.com/office/drawing/2014/main" id="{D629B1F9-9231-4385-ABEC-0C815C4C618E}"/>
            </a:ext>
          </a:extLst>
        </xdr:cNvPr>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12536</xdr:rowOff>
    </xdr:from>
    <xdr:ext cx="405111" cy="259045"/>
    <xdr:sp macro="" textlink="">
      <xdr:nvSpPr>
        <xdr:cNvPr id="485" name="n_3aveValue【学校施設】&#10;有形固定資産減価償却率">
          <a:extLst>
            <a:ext uri="{FF2B5EF4-FFF2-40B4-BE49-F238E27FC236}">
              <a16:creationId xmlns:a16="http://schemas.microsoft.com/office/drawing/2014/main" id="{96516412-BA14-448F-99B5-20537365F2E8}"/>
            </a:ext>
          </a:extLst>
        </xdr:cNvPr>
        <xdr:cNvSpPr txBox="1"/>
      </xdr:nvSpPr>
      <xdr:spPr>
        <a:xfrm>
          <a:off x="135007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82023</xdr:rowOff>
    </xdr:from>
    <xdr:ext cx="405111" cy="259045"/>
    <xdr:sp macro="" textlink="">
      <xdr:nvSpPr>
        <xdr:cNvPr id="486" name="n_1mainValue【学校施設】&#10;有形固定資産減価償却率">
          <a:extLst>
            <a:ext uri="{FF2B5EF4-FFF2-40B4-BE49-F238E27FC236}">
              <a16:creationId xmlns:a16="http://schemas.microsoft.com/office/drawing/2014/main" id="{34BF00E6-8C5E-4FDF-BB7E-FB09DEEC3AB2}"/>
            </a:ext>
          </a:extLst>
        </xdr:cNvPr>
        <xdr:cNvSpPr txBox="1"/>
      </xdr:nvSpPr>
      <xdr:spPr>
        <a:xfrm>
          <a:off x="15266044" y="934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104883</xdr:rowOff>
    </xdr:from>
    <xdr:ext cx="405111" cy="259045"/>
    <xdr:sp macro="" textlink="">
      <xdr:nvSpPr>
        <xdr:cNvPr id="487" name="n_2mainValue【学校施設】&#10;有形固定資産減価償却率">
          <a:extLst>
            <a:ext uri="{FF2B5EF4-FFF2-40B4-BE49-F238E27FC236}">
              <a16:creationId xmlns:a16="http://schemas.microsoft.com/office/drawing/2014/main" id="{629C2A9C-3BAC-45F0-8563-122C5412A2ED}"/>
            </a:ext>
          </a:extLst>
        </xdr:cNvPr>
        <xdr:cNvSpPr txBox="1"/>
      </xdr:nvSpPr>
      <xdr:spPr>
        <a:xfrm>
          <a:off x="14389744" y="936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119578</xdr:rowOff>
    </xdr:from>
    <xdr:ext cx="405111" cy="259045"/>
    <xdr:sp macro="" textlink="">
      <xdr:nvSpPr>
        <xdr:cNvPr id="488" name="n_3mainValue【学校施設】&#10;有形固定資産減価償却率">
          <a:extLst>
            <a:ext uri="{FF2B5EF4-FFF2-40B4-BE49-F238E27FC236}">
              <a16:creationId xmlns:a16="http://schemas.microsoft.com/office/drawing/2014/main" id="{A4FF9EF1-FAEE-4728-B183-9DCB83EAA81C}"/>
            </a:ext>
          </a:extLst>
        </xdr:cNvPr>
        <xdr:cNvSpPr txBox="1"/>
      </xdr:nvSpPr>
      <xdr:spPr>
        <a:xfrm>
          <a:off x="13500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9" name="正方形/長方形 488">
          <a:extLst>
            <a:ext uri="{FF2B5EF4-FFF2-40B4-BE49-F238E27FC236}">
              <a16:creationId xmlns:a16="http://schemas.microsoft.com/office/drawing/2014/main" id="{BF22BF3E-91B1-49BE-940E-FE13ABF0A89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0" name="正方形/長方形 489">
          <a:extLst>
            <a:ext uri="{FF2B5EF4-FFF2-40B4-BE49-F238E27FC236}">
              <a16:creationId xmlns:a16="http://schemas.microsoft.com/office/drawing/2014/main" id="{08428EE2-479B-4716-8E0B-3C2D33629E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1" name="正方形/長方形 490">
          <a:extLst>
            <a:ext uri="{FF2B5EF4-FFF2-40B4-BE49-F238E27FC236}">
              <a16:creationId xmlns:a16="http://schemas.microsoft.com/office/drawing/2014/main" id="{FB0D33CB-F0C8-41EF-A5E1-7E51E903B3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2" name="正方形/長方形 491">
          <a:extLst>
            <a:ext uri="{FF2B5EF4-FFF2-40B4-BE49-F238E27FC236}">
              <a16:creationId xmlns:a16="http://schemas.microsoft.com/office/drawing/2014/main" id="{15DB9609-EB9C-4F58-A07D-010B01803A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3" name="正方形/長方形 492">
          <a:extLst>
            <a:ext uri="{FF2B5EF4-FFF2-40B4-BE49-F238E27FC236}">
              <a16:creationId xmlns:a16="http://schemas.microsoft.com/office/drawing/2014/main" id="{D78880E7-4B3D-4CB4-97B2-FF373AD9F81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4" name="正方形/長方形 493">
          <a:extLst>
            <a:ext uri="{FF2B5EF4-FFF2-40B4-BE49-F238E27FC236}">
              <a16:creationId xmlns:a16="http://schemas.microsoft.com/office/drawing/2014/main" id="{4508AD19-8163-4694-A885-82E35AAA183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5" name="正方形/長方形 494">
          <a:extLst>
            <a:ext uri="{FF2B5EF4-FFF2-40B4-BE49-F238E27FC236}">
              <a16:creationId xmlns:a16="http://schemas.microsoft.com/office/drawing/2014/main" id="{0B41DCFF-B5F3-4BE8-97DD-40A8E36490D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6" name="正方形/長方形 495">
          <a:extLst>
            <a:ext uri="{FF2B5EF4-FFF2-40B4-BE49-F238E27FC236}">
              <a16:creationId xmlns:a16="http://schemas.microsoft.com/office/drawing/2014/main" id="{3B4BA5AA-C025-420F-BCE7-72CFBD0B3D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7" name="テキスト ボックス 496">
          <a:extLst>
            <a:ext uri="{FF2B5EF4-FFF2-40B4-BE49-F238E27FC236}">
              <a16:creationId xmlns:a16="http://schemas.microsoft.com/office/drawing/2014/main" id="{F2D8D7B3-2EAD-4C8E-9060-8B90D89986D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8" name="直線コネクタ 497">
          <a:extLst>
            <a:ext uri="{FF2B5EF4-FFF2-40B4-BE49-F238E27FC236}">
              <a16:creationId xmlns:a16="http://schemas.microsoft.com/office/drawing/2014/main" id="{52FB5FE5-A50B-4E98-BFA4-9B2FFAE1A6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DA6F77B6-CE6D-4CE0-AC4C-F7761FADF02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0" name="直線コネクタ 499">
          <a:extLst>
            <a:ext uri="{FF2B5EF4-FFF2-40B4-BE49-F238E27FC236}">
              <a16:creationId xmlns:a16="http://schemas.microsoft.com/office/drawing/2014/main" id="{89E594DB-905C-41AE-91B1-F929DCDF5F6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4577E884-BFC2-459C-BA01-95309A4E9A3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2" name="直線コネクタ 501">
          <a:extLst>
            <a:ext uri="{FF2B5EF4-FFF2-40B4-BE49-F238E27FC236}">
              <a16:creationId xmlns:a16="http://schemas.microsoft.com/office/drawing/2014/main" id="{F288741F-ADAD-4EA4-94E9-09AC309C782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3" name="テキスト ボックス 502">
          <a:extLst>
            <a:ext uri="{FF2B5EF4-FFF2-40B4-BE49-F238E27FC236}">
              <a16:creationId xmlns:a16="http://schemas.microsoft.com/office/drawing/2014/main" id="{1C8A90E2-E336-42C0-8604-28796BA697E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a:extLst>
            <a:ext uri="{FF2B5EF4-FFF2-40B4-BE49-F238E27FC236}">
              <a16:creationId xmlns:a16="http://schemas.microsoft.com/office/drawing/2014/main" id="{930F527B-A696-4B9F-AAE0-F8899CA2B65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5" name="テキスト ボックス 504">
          <a:extLst>
            <a:ext uri="{FF2B5EF4-FFF2-40B4-BE49-F238E27FC236}">
              <a16:creationId xmlns:a16="http://schemas.microsoft.com/office/drawing/2014/main" id="{844C593B-9217-4EE3-8B8B-7C88861B87C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6" name="直線コネクタ 505">
          <a:extLst>
            <a:ext uri="{FF2B5EF4-FFF2-40B4-BE49-F238E27FC236}">
              <a16:creationId xmlns:a16="http://schemas.microsoft.com/office/drawing/2014/main" id="{0F88F6DA-9728-4116-808A-D95674E5FE3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7" name="テキスト ボックス 506">
          <a:extLst>
            <a:ext uri="{FF2B5EF4-FFF2-40B4-BE49-F238E27FC236}">
              <a16:creationId xmlns:a16="http://schemas.microsoft.com/office/drawing/2014/main" id="{B1A46004-2C2A-4985-B930-5D0F4E2782E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8" name="直線コネクタ 507">
          <a:extLst>
            <a:ext uri="{FF2B5EF4-FFF2-40B4-BE49-F238E27FC236}">
              <a16:creationId xmlns:a16="http://schemas.microsoft.com/office/drawing/2014/main" id="{01E4D117-E8DF-49A4-BBE5-D758EAD32C5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09" name="テキスト ボックス 508">
          <a:extLst>
            <a:ext uri="{FF2B5EF4-FFF2-40B4-BE49-F238E27FC236}">
              <a16:creationId xmlns:a16="http://schemas.microsoft.com/office/drawing/2014/main" id="{E2B6F6D5-58AC-498D-81F0-95A1CA2F355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a:extLst>
            <a:ext uri="{FF2B5EF4-FFF2-40B4-BE49-F238E27FC236}">
              <a16:creationId xmlns:a16="http://schemas.microsoft.com/office/drawing/2014/main" id="{6235F5E3-9896-466A-8E7D-D25FF0534C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1" name="テキスト ボックス 510">
          <a:extLst>
            <a:ext uri="{FF2B5EF4-FFF2-40B4-BE49-F238E27FC236}">
              <a16:creationId xmlns:a16="http://schemas.microsoft.com/office/drawing/2014/main" id="{20AF8CD1-B326-4C50-BD68-6FF0944AA79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a:extLst>
            <a:ext uri="{FF2B5EF4-FFF2-40B4-BE49-F238E27FC236}">
              <a16:creationId xmlns:a16="http://schemas.microsoft.com/office/drawing/2014/main" id="{A9041258-245A-4790-B2AA-5898018DE31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13" name="直線コネクタ 512">
          <a:extLst>
            <a:ext uri="{FF2B5EF4-FFF2-40B4-BE49-F238E27FC236}">
              <a16:creationId xmlns:a16="http://schemas.microsoft.com/office/drawing/2014/main" id="{742ED55E-32E4-4EB5-8B1A-FC7A58AF2601}"/>
            </a:ext>
          </a:extLst>
        </xdr:cNvPr>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14" name="【学校施設】&#10;一人当たり面積最小値テキスト">
          <a:extLst>
            <a:ext uri="{FF2B5EF4-FFF2-40B4-BE49-F238E27FC236}">
              <a16:creationId xmlns:a16="http://schemas.microsoft.com/office/drawing/2014/main" id="{39E7406C-3B04-47A2-B47B-7631A24A64C2}"/>
            </a:ext>
          </a:extLst>
        </xdr:cNvPr>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15" name="直線コネクタ 514">
          <a:extLst>
            <a:ext uri="{FF2B5EF4-FFF2-40B4-BE49-F238E27FC236}">
              <a16:creationId xmlns:a16="http://schemas.microsoft.com/office/drawing/2014/main" id="{1B1D0B9A-5EC2-4127-BFB0-C7013A8FE541}"/>
            </a:ext>
          </a:extLst>
        </xdr:cNvPr>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16" name="【学校施設】&#10;一人当たり面積最大値テキスト">
          <a:extLst>
            <a:ext uri="{FF2B5EF4-FFF2-40B4-BE49-F238E27FC236}">
              <a16:creationId xmlns:a16="http://schemas.microsoft.com/office/drawing/2014/main" id="{A8EC2850-7650-4DC9-97F9-C0C9E1100B3A}"/>
            </a:ext>
          </a:extLst>
        </xdr:cNvPr>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17" name="直線コネクタ 516">
          <a:extLst>
            <a:ext uri="{FF2B5EF4-FFF2-40B4-BE49-F238E27FC236}">
              <a16:creationId xmlns:a16="http://schemas.microsoft.com/office/drawing/2014/main" id="{6D847AEB-5577-4A7B-A543-31B6D32AA936}"/>
            </a:ext>
          </a:extLst>
        </xdr:cNvPr>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518" name="【学校施設】&#10;一人当たり面積平均値テキスト">
          <a:extLst>
            <a:ext uri="{FF2B5EF4-FFF2-40B4-BE49-F238E27FC236}">
              <a16:creationId xmlns:a16="http://schemas.microsoft.com/office/drawing/2014/main" id="{34FCC66E-E849-4E2B-876C-ECA87D2D216D}"/>
            </a:ext>
          </a:extLst>
        </xdr:cNvPr>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19" name="フローチャート: 判断 518">
          <a:extLst>
            <a:ext uri="{FF2B5EF4-FFF2-40B4-BE49-F238E27FC236}">
              <a16:creationId xmlns:a16="http://schemas.microsoft.com/office/drawing/2014/main" id="{B56FF825-E2CA-4AEE-8CC8-572AB1F2453E}"/>
            </a:ext>
          </a:extLst>
        </xdr:cNvPr>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20" name="フローチャート: 判断 519">
          <a:extLst>
            <a:ext uri="{FF2B5EF4-FFF2-40B4-BE49-F238E27FC236}">
              <a16:creationId xmlns:a16="http://schemas.microsoft.com/office/drawing/2014/main" id="{55632CC0-756D-43CB-BAF3-B66227DE1316}"/>
            </a:ext>
          </a:extLst>
        </xdr:cNvPr>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21" name="フローチャート: 判断 520">
          <a:extLst>
            <a:ext uri="{FF2B5EF4-FFF2-40B4-BE49-F238E27FC236}">
              <a16:creationId xmlns:a16="http://schemas.microsoft.com/office/drawing/2014/main" id="{789A757D-8D87-4701-8461-E44528E4B49D}"/>
            </a:ext>
          </a:extLst>
        </xdr:cNvPr>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22" name="フローチャート: 判断 521">
          <a:extLst>
            <a:ext uri="{FF2B5EF4-FFF2-40B4-BE49-F238E27FC236}">
              <a16:creationId xmlns:a16="http://schemas.microsoft.com/office/drawing/2014/main" id="{7D0EE294-EED0-4F16-BAC4-9B0FC9CDAC1B}"/>
            </a:ext>
          </a:extLst>
        </xdr:cNvPr>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70A75B9C-A545-42DA-A8AA-13AD7648921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1A60C41C-7284-4CDF-80B5-1BF45D708ED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B2D47153-2879-447A-B709-2887896C39D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4AC076A8-FE3E-4E69-BC26-CDC09DD2B03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8FC7E9D0-ED71-48FB-8AA9-5C30BECDC6C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156845</xdr:rowOff>
    </xdr:from>
    <xdr:to>
      <xdr:col>112</xdr:col>
      <xdr:colOff>38100</xdr:colOff>
      <xdr:row>63</xdr:row>
      <xdr:rowOff>86995</xdr:rowOff>
    </xdr:to>
    <xdr:sp macro="" textlink="">
      <xdr:nvSpPr>
        <xdr:cNvPr id="528" name="楕円 527">
          <a:extLst>
            <a:ext uri="{FF2B5EF4-FFF2-40B4-BE49-F238E27FC236}">
              <a16:creationId xmlns:a16="http://schemas.microsoft.com/office/drawing/2014/main" id="{4E646362-A872-47FF-85DD-502E10E05B7F}"/>
            </a:ext>
          </a:extLst>
        </xdr:cNvPr>
        <xdr:cNvSpPr/>
      </xdr:nvSpPr>
      <xdr:spPr>
        <a:xfrm>
          <a:off x="21272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161417</xdr:rowOff>
    </xdr:from>
    <xdr:to>
      <xdr:col>107</xdr:col>
      <xdr:colOff>101600</xdr:colOff>
      <xdr:row>63</xdr:row>
      <xdr:rowOff>91567</xdr:rowOff>
    </xdr:to>
    <xdr:sp macro="" textlink="">
      <xdr:nvSpPr>
        <xdr:cNvPr id="529" name="楕円 528">
          <a:extLst>
            <a:ext uri="{FF2B5EF4-FFF2-40B4-BE49-F238E27FC236}">
              <a16:creationId xmlns:a16="http://schemas.microsoft.com/office/drawing/2014/main" id="{7B835D31-35DC-455D-A76D-4F76B04C251E}"/>
            </a:ext>
          </a:extLst>
        </xdr:cNvPr>
        <xdr:cNvSpPr/>
      </xdr:nvSpPr>
      <xdr:spPr>
        <a:xfrm>
          <a:off x="203835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36195</xdr:rowOff>
    </xdr:from>
    <xdr:to>
      <xdr:col>111</xdr:col>
      <xdr:colOff>177800</xdr:colOff>
      <xdr:row>63</xdr:row>
      <xdr:rowOff>40767</xdr:rowOff>
    </xdr:to>
    <xdr:cxnSp macro="">
      <xdr:nvCxnSpPr>
        <xdr:cNvPr id="530" name="直線コネクタ 529">
          <a:extLst>
            <a:ext uri="{FF2B5EF4-FFF2-40B4-BE49-F238E27FC236}">
              <a16:creationId xmlns:a16="http://schemas.microsoft.com/office/drawing/2014/main" id="{6DC8973B-6625-4CB4-BA7A-108C3547487A}"/>
            </a:ext>
          </a:extLst>
        </xdr:cNvPr>
        <xdr:cNvCxnSpPr/>
      </xdr:nvCxnSpPr>
      <xdr:spPr>
        <a:xfrm flipV="1">
          <a:off x="20434300" y="1083754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169037</xdr:rowOff>
    </xdr:from>
    <xdr:to>
      <xdr:col>102</xdr:col>
      <xdr:colOff>165100</xdr:colOff>
      <xdr:row>63</xdr:row>
      <xdr:rowOff>99187</xdr:rowOff>
    </xdr:to>
    <xdr:sp macro="" textlink="">
      <xdr:nvSpPr>
        <xdr:cNvPr id="531" name="楕円 530">
          <a:extLst>
            <a:ext uri="{FF2B5EF4-FFF2-40B4-BE49-F238E27FC236}">
              <a16:creationId xmlns:a16="http://schemas.microsoft.com/office/drawing/2014/main" id="{6E233BFA-1D61-476E-8005-32EE94EBBA12}"/>
            </a:ext>
          </a:extLst>
        </xdr:cNvPr>
        <xdr:cNvSpPr/>
      </xdr:nvSpPr>
      <xdr:spPr>
        <a:xfrm>
          <a:off x="19494500" y="107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40767</xdr:rowOff>
    </xdr:from>
    <xdr:to>
      <xdr:col>107</xdr:col>
      <xdr:colOff>50800</xdr:colOff>
      <xdr:row>63</xdr:row>
      <xdr:rowOff>48387</xdr:rowOff>
    </xdr:to>
    <xdr:cxnSp macro="">
      <xdr:nvCxnSpPr>
        <xdr:cNvPr id="532" name="直線コネクタ 531">
          <a:extLst>
            <a:ext uri="{FF2B5EF4-FFF2-40B4-BE49-F238E27FC236}">
              <a16:creationId xmlns:a16="http://schemas.microsoft.com/office/drawing/2014/main" id="{C584A014-FB3C-4E51-8B75-373792EF9165}"/>
            </a:ext>
          </a:extLst>
        </xdr:cNvPr>
        <xdr:cNvCxnSpPr/>
      </xdr:nvCxnSpPr>
      <xdr:spPr>
        <a:xfrm flipV="1">
          <a:off x="19545300" y="1084211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152290</xdr:rowOff>
    </xdr:from>
    <xdr:ext cx="469744" cy="259045"/>
    <xdr:sp macro="" textlink="">
      <xdr:nvSpPr>
        <xdr:cNvPr id="533" name="n_1aveValue【学校施設】&#10;一人当たり面積">
          <a:extLst>
            <a:ext uri="{FF2B5EF4-FFF2-40B4-BE49-F238E27FC236}">
              <a16:creationId xmlns:a16="http://schemas.microsoft.com/office/drawing/2014/main" id="{F9D6342F-3A5B-4A07-9068-B3276A8F4A66}"/>
            </a:ext>
          </a:extLst>
        </xdr:cNvPr>
        <xdr:cNvSpPr txBox="1"/>
      </xdr:nvSpPr>
      <xdr:spPr>
        <a:xfrm>
          <a:off x="210757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156100</xdr:rowOff>
    </xdr:from>
    <xdr:ext cx="469744" cy="259045"/>
    <xdr:sp macro="" textlink="">
      <xdr:nvSpPr>
        <xdr:cNvPr id="534" name="n_2aveValue【学校施設】&#10;一人当たり面積">
          <a:extLst>
            <a:ext uri="{FF2B5EF4-FFF2-40B4-BE49-F238E27FC236}">
              <a16:creationId xmlns:a16="http://schemas.microsoft.com/office/drawing/2014/main" id="{F9566FA7-5533-4C83-B8D7-58C81EFB847E}"/>
            </a:ext>
          </a:extLst>
        </xdr:cNvPr>
        <xdr:cNvSpPr txBox="1"/>
      </xdr:nvSpPr>
      <xdr:spPr>
        <a:xfrm>
          <a:off x="20199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16273</xdr:rowOff>
    </xdr:from>
    <xdr:ext cx="469744" cy="259045"/>
    <xdr:sp macro="" textlink="">
      <xdr:nvSpPr>
        <xdr:cNvPr id="535" name="n_3aveValue【学校施設】&#10;一人当たり面積">
          <a:extLst>
            <a:ext uri="{FF2B5EF4-FFF2-40B4-BE49-F238E27FC236}">
              <a16:creationId xmlns:a16="http://schemas.microsoft.com/office/drawing/2014/main" id="{A9579578-00F3-4BF6-A950-00BB1B2BEEE5}"/>
            </a:ext>
          </a:extLst>
        </xdr:cNvPr>
        <xdr:cNvSpPr txBox="1"/>
      </xdr:nvSpPr>
      <xdr:spPr>
        <a:xfrm>
          <a:off x="19310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78122</xdr:rowOff>
    </xdr:from>
    <xdr:ext cx="469744" cy="259045"/>
    <xdr:sp macro="" textlink="">
      <xdr:nvSpPr>
        <xdr:cNvPr id="536" name="n_1mainValue【学校施設】&#10;一人当たり面積">
          <a:extLst>
            <a:ext uri="{FF2B5EF4-FFF2-40B4-BE49-F238E27FC236}">
              <a16:creationId xmlns:a16="http://schemas.microsoft.com/office/drawing/2014/main" id="{590DCE29-B28B-41B7-9B5F-4191CE9555BB}"/>
            </a:ext>
          </a:extLst>
        </xdr:cNvPr>
        <xdr:cNvSpPr txBox="1"/>
      </xdr:nvSpPr>
      <xdr:spPr>
        <a:xfrm>
          <a:off x="21075727" y="108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82694</xdr:rowOff>
    </xdr:from>
    <xdr:ext cx="469744" cy="259045"/>
    <xdr:sp macro="" textlink="">
      <xdr:nvSpPr>
        <xdr:cNvPr id="537" name="n_2mainValue【学校施設】&#10;一人当たり面積">
          <a:extLst>
            <a:ext uri="{FF2B5EF4-FFF2-40B4-BE49-F238E27FC236}">
              <a16:creationId xmlns:a16="http://schemas.microsoft.com/office/drawing/2014/main" id="{BA28B3E8-361C-4BE2-8A2A-91BD0D8E96C1}"/>
            </a:ext>
          </a:extLst>
        </xdr:cNvPr>
        <xdr:cNvSpPr txBox="1"/>
      </xdr:nvSpPr>
      <xdr:spPr>
        <a:xfrm>
          <a:off x="201994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90314</xdr:rowOff>
    </xdr:from>
    <xdr:ext cx="469744" cy="259045"/>
    <xdr:sp macro="" textlink="">
      <xdr:nvSpPr>
        <xdr:cNvPr id="538" name="n_3mainValue【学校施設】&#10;一人当たり面積">
          <a:extLst>
            <a:ext uri="{FF2B5EF4-FFF2-40B4-BE49-F238E27FC236}">
              <a16:creationId xmlns:a16="http://schemas.microsoft.com/office/drawing/2014/main" id="{855CECF7-B71F-454B-BD0A-2C7C108AED29}"/>
            </a:ext>
          </a:extLst>
        </xdr:cNvPr>
        <xdr:cNvSpPr txBox="1"/>
      </xdr:nvSpPr>
      <xdr:spPr>
        <a:xfrm>
          <a:off x="19310427" y="108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a:extLst>
            <a:ext uri="{FF2B5EF4-FFF2-40B4-BE49-F238E27FC236}">
              <a16:creationId xmlns:a16="http://schemas.microsoft.com/office/drawing/2014/main" id="{5E99C8E7-4BFB-44B1-A363-08D6C8B6C2F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a:extLst>
            <a:ext uri="{FF2B5EF4-FFF2-40B4-BE49-F238E27FC236}">
              <a16:creationId xmlns:a16="http://schemas.microsoft.com/office/drawing/2014/main" id="{DE3D96B8-935B-4A15-910F-B8B48B29820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a:extLst>
            <a:ext uri="{FF2B5EF4-FFF2-40B4-BE49-F238E27FC236}">
              <a16:creationId xmlns:a16="http://schemas.microsoft.com/office/drawing/2014/main" id="{3FCA9A9A-A358-42D1-992A-7FFA9331363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a:extLst>
            <a:ext uri="{FF2B5EF4-FFF2-40B4-BE49-F238E27FC236}">
              <a16:creationId xmlns:a16="http://schemas.microsoft.com/office/drawing/2014/main" id="{4210B694-8D0B-425E-905E-D1163BBD32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a:extLst>
            <a:ext uri="{FF2B5EF4-FFF2-40B4-BE49-F238E27FC236}">
              <a16:creationId xmlns:a16="http://schemas.microsoft.com/office/drawing/2014/main" id="{D10602A6-5205-49F9-8C55-D451F363484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a:extLst>
            <a:ext uri="{FF2B5EF4-FFF2-40B4-BE49-F238E27FC236}">
              <a16:creationId xmlns:a16="http://schemas.microsoft.com/office/drawing/2014/main" id="{F9C2EABB-14FA-4081-9E1B-CFD5AB5739B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a:extLst>
            <a:ext uri="{FF2B5EF4-FFF2-40B4-BE49-F238E27FC236}">
              <a16:creationId xmlns:a16="http://schemas.microsoft.com/office/drawing/2014/main" id="{7A194A4C-28F0-4203-B3EF-CF188B5501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a:extLst>
            <a:ext uri="{FF2B5EF4-FFF2-40B4-BE49-F238E27FC236}">
              <a16:creationId xmlns:a16="http://schemas.microsoft.com/office/drawing/2014/main" id="{493578C8-140D-40A9-A392-AB9CA463B55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7" name="正方形/長方形 546">
          <a:extLst>
            <a:ext uri="{FF2B5EF4-FFF2-40B4-BE49-F238E27FC236}">
              <a16:creationId xmlns:a16="http://schemas.microsoft.com/office/drawing/2014/main" id="{1E6145D8-B19A-436E-A5D7-6D3CB7572B6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8" name="正方形/長方形 547">
          <a:extLst>
            <a:ext uri="{FF2B5EF4-FFF2-40B4-BE49-F238E27FC236}">
              <a16:creationId xmlns:a16="http://schemas.microsoft.com/office/drawing/2014/main" id="{15EC1863-828B-4AC2-A4FB-A717DF00870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9" name="正方形/長方形 548">
          <a:extLst>
            <a:ext uri="{FF2B5EF4-FFF2-40B4-BE49-F238E27FC236}">
              <a16:creationId xmlns:a16="http://schemas.microsoft.com/office/drawing/2014/main" id="{65E1B852-E1A2-44D6-B40D-5976855121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0" name="正方形/長方形 549">
          <a:extLst>
            <a:ext uri="{FF2B5EF4-FFF2-40B4-BE49-F238E27FC236}">
              <a16:creationId xmlns:a16="http://schemas.microsoft.com/office/drawing/2014/main" id="{C94469D4-2031-4CDF-90FA-CCB074D0CA9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1" name="正方形/長方形 550">
          <a:extLst>
            <a:ext uri="{FF2B5EF4-FFF2-40B4-BE49-F238E27FC236}">
              <a16:creationId xmlns:a16="http://schemas.microsoft.com/office/drawing/2014/main" id="{A71CB0C6-4415-42C8-8A9F-94602137436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2" name="正方形/長方形 551">
          <a:extLst>
            <a:ext uri="{FF2B5EF4-FFF2-40B4-BE49-F238E27FC236}">
              <a16:creationId xmlns:a16="http://schemas.microsoft.com/office/drawing/2014/main" id="{EB3392F7-DD8E-4D82-95AC-33028DB7BF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3" name="正方形/長方形 552">
          <a:extLst>
            <a:ext uri="{FF2B5EF4-FFF2-40B4-BE49-F238E27FC236}">
              <a16:creationId xmlns:a16="http://schemas.microsoft.com/office/drawing/2014/main" id="{C2716845-B3A0-4D92-B2B4-001A9A0E72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4" name="正方形/長方形 553">
          <a:extLst>
            <a:ext uri="{FF2B5EF4-FFF2-40B4-BE49-F238E27FC236}">
              <a16:creationId xmlns:a16="http://schemas.microsoft.com/office/drawing/2014/main" id="{AD2359DE-BDA3-4C76-BAC6-A2DA934AB24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5" name="正方形/長方形 554">
          <a:extLst>
            <a:ext uri="{FF2B5EF4-FFF2-40B4-BE49-F238E27FC236}">
              <a16:creationId xmlns:a16="http://schemas.microsoft.com/office/drawing/2014/main" id="{E769FD9C-9673-4722-9FD5-7413E433BE2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6" name="正方形/長方形 555">
          <a:extLst>
            <a:ext uri="{FF2B5EF4-FFF2-40B4-BE49-F238E27FC236}">
              <a16:creationId xmlns:a16="http://schemas.microsoft.com/office/drawing/2014/main" id="{91B8A570-F71F-4D18-AFE6-37D8B8A9B23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7" name="正方形/長方形 556">
          <a:extLst>
            <a:ext uri="{FF2B5EF4-FFF2-40B4-BE49-F238E27FC236}">
              <a16:creationId xmlns:a16="http://schemas.microsoft.com/office/drawing/2014/main" id="{7362B0DB-E35A-4483-A3AB-98C9593201C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8" name="正方形/長方形 557">
          <a:extLst>
            <a:ext uri="{FF2B5EF4-FFF2-40B4-BE49-F238E27FC236}">
              <a16:creationId xmlns:a16="http://schemas.microsoft.com/office/drawing/2014/main" id="{177778BB-171A-4FE9-BFE5-4448CE11746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9" name="正方形/長方形 558">
          <a:extLst>
            <a:ext uri="{FF2B5EF4-FFF2-40B4-BE49-F238E27FC236}">
              <a16:creationId xmlns:a16="http://schemas.microsoft.com/office/drawing/2014/main" id="{E8955ACE-F496-4E3B-902E-16B6FA50B07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0" name="正方形/長方形 559">
          <a:extLst>
            <a:ext uri="{FF2B5EF4-FFF2-40B4-BE49-F238E27FC236}">
              <a16:creationId xmlns:a16="http://schemas.microsoft.com/office/drawing/2014/main" id="{68F40D4E-4E25-4904-9D15-52C6CFEFC14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1" name="正方形/長方形 560">
          <a:extLst>
            <a:ext uri="{FF2B5EF4-FFF2-40B4-BE49-F238E27FC236}">
              <a16:creationId xmlns:a16="http://schemas.microsoft.com/office/drawing/2014/main" id="{9C36CF27-0BD7-4079-A47F-8CD7C937E74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a:extLst>
            <a:ext uri="{FF2B5EF4-FFF2-40B4-BE49-F238E27FC236}">
              <a16:creationId xmlns:a16="http://schemas.microsoft.com/office/drawing/2014/main" id="{4DC1E2D8-0805-4AC6-9BE9-5FFE6A81A70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3" name="テキスト ボックス 562">
          <a:extLst>
            <a:ext uri="{FF2B5EF4-FFF2-40B4-BE49-F238E27FC236}">
              <a16:creationId xmlns:a16="http://schemas.microsoft.com/office/drawing/2014/main" id="{334BD2BC-2882-4F23-AD28-92CCF224269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4" name="直線コネクタ 563">
          <a:extLst>
            <a:ext uri="{FF2B5EF4-FFF2-40B4-BE49-F238E27FC236}">
              <a16:creationId xmlns:a16="http://schemas.microsoft.com/office/drawing/2014/main" id="{1250D020-A89D-4BAD-917A-D4C657048A2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5" name="直線コネクタ 564">
          <a:extLst>
            <a:ext uri="{FF2B5EF4-FFF2-40B4-BE49-F238E27FC236}">
              <a16:creationId xmlns:a16="http://schemas.microsoft.com/office/drawing/2014/main" id="{98417447-DBA0-421D-991E-1BF8E983273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6" name="テキスト ボックス 565">
          <a:extLst>
            <a:ext uri="{FF2B5EF4-FFF2-40B4-BE49-F238E27FC236}">
              <a16:creationId xmlns:a16="http://schemas.microsoft.com/office/drawing/2014/main" id="{77DA2B1D-EDA9-42C6-A155-11B025402E8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7" name="直線コネクタ 566">
          <a:extLst>
            <a:ext uri="{FF2B5EF4-FFF2-40B4-BE49-F238E27FC236}">
              <a16:creationId xmlns:a16="http://schemas.microsoft.com/office/drawing/2014/main" id="{EA64919F-2B82-45E2-98E5-B56993CE033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8" name="テキスト ボックス 567">
          <a:extLst>
            <a:ext uri="{FF2B5EF4-FFF2-40B4-BE49-F238E27FC236}">
              <a16:creationId xmlns:a16="http://schemas.microsoft.com/office/drawing/2014/main" id="{F3D86B16-9F72-4D04-9F83-AE2BC254C32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9" name="直線コネクタ 568">
          <a:extLst>
            <a:ext uri="{FF2B5EF4-FFF2-40B4-BE49-F238E27FC236}">
              <a16:creationId xmlns:a16="http://schemas.microsoft.com/office/drawing/2014/main" id="{0E036B18-1118-429C-9334-5D3FC86D658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0" name="テキスト ボックス 569">
          <a:extLst>
            <a:ext uri="{FF2B5EF4-FFF2-40B4-BE49-F238E27FC236}">
              <a16:creationId xmlns:a16="http://schemas.microsoft.com/office/drawing/2014/main" id="{1CF89DD8-6AF2-4E42-A771-2F716DA1771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1" name="直線コネクタ 570">
          <a:extLst>
            <a:ext uri="{FF2B5EF4-FFF2-40B4-BE49-F238E27FC236}">
              <a16:creationId xmlns:a16="http://schemas.microsoft.com/office/drawing/2014/main" id="{2616EE10-3643-417C-8FB1-A403661023B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2" name="テキスト ボックス 571">
          <a:extLst>
            <a:ext uri="{FF2B5EF4-FFF2-40B4-BE49-F238E27FC236}">
              <a16:creationId xmlns:a16="http://schemas.microsoft.com/office/drawing/2014/main" id="{DDA3AE21-81B2-44B1-9F39-B2A04C6DFAF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3" name="直線コネクタ 572">
          <a:extLst>
            <a:ext uri="{FF2B5EF4-FFF2-40B4-BE49-F238E27FC236}">
              <a16:creationId xmlns:a16="http://schemas.microsoft.com/office/drawing/2014/main" id="{F5241B2E-29C5-4D06-B8DC-EF6E94E9E53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4" name="テキスト ボックス 573">
          <a:extLst>
            <a:ext uri="{FF2B5EF4-FFF2-40B4-BE49-F238E27FC236}">
              <a16:creationId xmlns:a16="http://schemas.microsoft.com/office/drawing/2014/main" id="{02CC5368-919E-4296-B53C-D2687588AEF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5" name="直線コネクタ 574">
          <a:extLst>
            <a:ext uri="{FF2B5EF4-FFF2-40B4-BE49-F238E27FC236}">
              <a16:creationId xmlns:a16="http://schemas.microsoft.com/office/drawing/2014/main" id="{85AE0DD4-491B-4102-B6F1-1A9E5C1BDD7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6" name="テキスト ボックス 575">
          <a:extLst>
            <a:ext uri="{FF2B5EF4-FFF2-40B4-BE49-F238E27FC236}">
              <a16:creationId xmlns:a16="http://schemas.microsoft.com/office/drawing/2014/main" id="{87C44372-A7B4-4ECE-A11C-2D00F87AE6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a:extLst>
            <a:ext uri="{FF2B5EF4-FFF2-40B4-BE49-F238E27FC236}">
              <a16:creationId xmlns:a16="http://schemas.microsoft.com/office/drawing/2014/main" id="{BBB369A2-FD23-42F5-9CCA-2EDECEAC48A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8" name="テキスト ボックス 577">
          <a:extLst>
            <a:ext uri="{FF2B5EF4-FFF2-40B4-BE49-F238E27FC236}">
              <a16:creationId xmlns:a16="http://schemas.microsoft.com/office/drawing/2014/main" id="{000BC694-116B-4EE2-9498-55C2E049567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公民館】&#10;有形固定資産減価償却率グラフ枠">
          <a:extLst>
            <a:ext uri="{FF2B5EF4-FFF2-40B4-BE49-F238E27FC236}">
              <a16:creationId xmlns:a16="http://schemas.microsoft.com/office/drawing/2014/main" id="{A7150537-D950-479E-BE05-D301CEC7768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580" name="直線コネクタ 579">
          <a:extLst>
            <a:ext uri="{FF2B5EF4-FFF2-40B4-BE49-F238E27FC236}">
              <a16:creationId xmlns:a16="http://schemas.microsoft.com/office/drawing/2014/main" id="{A69862A8-35F1-43DE-84F8-A0507A33BD00}"/>
            </a:ext>
          </a:extLst>
        </xdr:cNvPr>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581" name="【公民館】&#10;有形固定資産減価償却率最小値テキスト">
          <a:extLst>
            <a:ext uri="{FF2B5EF4-FFF2-40B4-BE49-F238E27FC236}">
              <a16:creationId xmlns:a16="http://schemas.microsoft.com/office/drawing/2014/main" id="{712D07F7-92F5-43BE-BF2A-6CF91DE661ED}"/>
            </a:ext>
          </a:extLst>
        </xdr:cNvPr>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582" name="直線コネクタ 581">
          <a:extLst>
            <a:ext uri="{FF2B5EF4-FFF2-40B4-BE49-F238E27FC236}">
              <a16:creationId xmlns:a16="http://schemas.microsoft.com/office/drawing/2014/main" id="{EE9DE98A-5542-439C-B0CA-465CC28CF5A1}"/>
            </a:ext>
          </a:extLst>
        </xdr:cNvPr>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3" name="【公民館】&#10;有形固定資産減価償却率最大値テキスト">
          <a:extLst>
            <a:ext uri="{FF2B5EF4-FFF2-40B4-BE49-F238E27FC236}">
              <a16:creationId xmlns:a16="http://schemas.microsoft.com/office/drawing/2014/main" id="{BFF5A8FB-E9F6-41B0-BB9C-3A6DEF4AC303}"/>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4" name="直線コネクタ 583">
          <a:extLst>
            <a:ext uri="{FF2B5EF4-FFF2-40B4-BE49-F238E27FC236}">
              <a16:creationId xmlns:a16="http://schemas.microsoft.com/office/drawing/2014/main" id="{EE598CB4-40A8-4E1B-B0CD-1F2231FF1F0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585" name="【公民館】&#10;有形固定資産減価償却率平均値テキスト">
          <a:extLst>
            <a:ext uri="{FF2B5EF4-FFF2-40B4-BE49-F238E27FC236}">
              <a16:creationId xmlns:a16="http://schemas.microsoft.com/office/drawing/2014/main" id="{AE912ECC-DC47-497C-9A30-99FB85B33C3F}"/>
            </a:ext>
          </a:extLst>
        </xdr:cNvPr>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586" name="フローチャート: 判断 585">
          <a:extLst>
            <a:ext uri="{FF2B5EF4-FFF2-40B4-BE49-F238E27FC236}">
              <a16:creationId xmlns:a16="http://schemas.microsoft.com/office/drawing/2014/main" id="{0203F2B4-F710-4DD7-A11F-F50AD0148D2F}"/>
            </a:ext>
          </a:extLst>
        </xdr:cNvPr>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87" name="フローチャート: 判断 586">
          <a:extLst>
            <a:ext uri="{FF2B5EF4-FFF2-40B4-BE49-F238E27FC236}">
              <a16:creationId xmlns:a16="http://schemas.microsoft.com/office/drawing/2014/main" id="{7C3A0031-DD01-4DF4-840D-7C599858B817}"/>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588" name="フローチャート: 判断 587">
          <a:extLst>
            <a:ext uri="{FF2B5EF4-FFF2-40B4-BE49-F238E27FC236}">
              <a16:creationId xmlns:a16="http://schemas.microsoft.com/office/drawing/2014/main" id="{347F37F3-EA82-4884-82EB-76A86B737B4E}"/>
            </a:ext>
          </a:extLst>
        </xdr:cNvPr>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589" name="フローチャート: 判断 588">
          <a:extLst>
            <a:ext uri="{FF2B5EF4-FFF2-40B4-BE49-F238E27FC236}">
              <a16:creationId xmlns:a16="http://schemas.microsoft.com/office/drawing/2014/main" id="{D59722C4-46E2-4FCA-BC86-D56D360192D0}"/>
            </a:ext>
          </a:extLst>
        </xdr:cNvPr>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CF4E0A4B-3B4D-410B-865D-2515406491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1" name="テキスト ボックス 590">
          <a:extLst>
            <a:ext uri="{FF2B5EF4-FFF2-40B4-BE49-F238E27FC236}">
              <a16:creationId xmlns:a16="http://schemas.microsoft.com/office/drawing/2014/main" id="{00C1C8A9-441A-41F8-993A-8D2F97B910A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2" name="テキスト ボックス 591">
          <a:extLst>
            <a:ext uri="{FF2B5EF4-FFF2-40B4-BE49-F238E27FC236}">
              <a16:creationId xmlns:a16="http://schemas.microsoft.com/office/drawing/2014/main" id="{42436DC6-2474-44F6-9501-1DA1B47BC0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3" name="テキスト ボックス 592">
          <a:extLst>
            <a:ext uri="{FF2B5EF4-FFF2-40B4-BE49-F238E27FC236}">
              <a16:creationId xmlns:a16="http://schemas.microsoft.com/office/drawing/2014/main" id="{1381A11D-0696-44BD-A32F-CCEDD40EFF7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4" name="テキスト ボックス 593">
          <a:extLst>
            <a:ext uri="{FF2B5EF4-FFF2-40B4-BE49-F238E27FC236}">
              <a16:creationId xmlns:a16="http://schemas.microsoft.com/office/drawing/2014/main" id="{1C4E8D6C-7724-4E04-91B1-FB5CE6D4C5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51526</xdr:rowOff>
    </xdr:from>
    <xdr:to>
      <xdr:col>81</xdr:col>
      <xdr:colOff>101600</xdr:colOff>
      <xdr:row>102</xdr:row>
      <xdr:rowOff>153126</xdr:rowOff>
    </xdr:to>
    <xdr:sp macro="" textlink="">
      <xdr:nvSpPr>
        <xdr:cNvPr id="595" name="楕円 594">
          <a:extLst>
            <a:ext uri="{FF2B5EF4-FFF2-40B4-BE49-F238E27FC236}">
              <a16:creationId xmlns:a16="http://schemas.microsoft.com/office/drawing/2014/main" id="{9D7E56EF-4371-40B4-BBD4-78F45839CCA4}"/>
            </a:ext>
          </a:extLst>
        </xdr:cNvPr>
        <xdr:cNvSpPr/>
      </xdr:nvSpPr>
      <xdr:spPr>
        <a:xfrm>
          <a:off x="15430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84182</xdr:rowOff>
    </xdr:from>
    <xdr:to>
      <xdr:col>76</xdr:col>
      <xdr:colOff>165100</xdr:colOff>
      <xdr:row>103</xdr:row>
      <xdr:rowOff>14332</xdr:rowOff>
    </xdr:to>
    <xdr:sp macro="" textlink="">
      <xdr:nvSpPr>
        <xdr:cNvPr id="596" name="楕円 595">
          <a:extLst>
            <a:ext uri="{FF2B5EF4-FFF2-40B4-BE49-F238E27FC236}">
              <a16:creationId xmlns:a16="http://schemas.microsoft.com/office/drawing/2014/main" id="{80E5DB95-FCE8-45B7-BA80-EA2D17D97094}"/>
            </a:ext>
          </a:extLst>
        </xdr:cNvPr>
        <xdr:cNvSpPr/>
      </xdr:nvSpPr>
      <xdr:spPr>
        <a:xfrm>
          <a:off x="14541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102326</xdr:rowOff>
    </xdr:from>
    <xdr:to>
      <xdr:col>81</xdr:col>
      <xdr:colOff>50800</xdr:colOff>
      <xdr:row>102</xdr:row>
      <xdr:rowOff>134982</xdr:rowOff>
    </xdr:to>
    <xdr:cxnSp macro="">
      <xdr:nvCxnSpPr>
        <xdr:cNvPr id="597" name="直線コネクタ 596">
          <a:extLst>
            <a:ext uri="{FF2B5EF4-FFF2-40B4-BE49-F238E27FC236}">
              <a16:creationId xmlns:a16="http://schemas.microsoft.com/office/drawing/2014/main" id="{B46573A2-F5C1-451C-87EF-E788864065FE}"/>
            </a:ext>
          </a:extLst>
        </xdr:cNvPr>
        <xdr:cNvCxnSpPr/>
      </xdr:nvCxnSpPr>
      <xdr:spPr>
        <a:xfrm flipV="1">
          <a:off x="14592300" y="175902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107043</xdr:rowOff>
    </xdr:from>
    <xdr:to>
      <xdr:col>72</xdr:col>
      <xdr:colOff>38100</xdr:colOff>
      <xdr:row>103</xdr:row>
      <xdr:rowOff>37193</xdr:rowOff>
    </xdr:to>
    <xdr:sp macro="" textlink="">
      <xdr:nvSpPr>
        <xdr:cNvPr id="598" name="楕円 597">
          <a:extLst>
            <a:ext uri="{FF2B5EF4-FFF2-40B4-BE49-F238E27FC236}">
              <a16:creationId xmlns:a16="http://schemas.microsoft.com/office/drawing/2014/main" id="{BB0438B0-C99C-409C-BA14-9DA6F9F119DE}"/>
            </a:ext>
          </a:extLst>
        </xdr:cNvPr>
        <xdr:cNvSpPr/>
      </xdr:nvSpPr>
      <xdr:spPr>
        <a:xfrm>
          <a:off x="13652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134982</xdr:rowOff>
    </xdr:from>
    <xdr:to>
      <xdr:col>76</xdr:col>
      <xdr:colOff>114300</xdr:colOff>
      <xdr:row>102</xdr:row>
      <xdr:rowOff>157843</xdr:rowOff>
    </xdr:to>
    <xdr:cxnSp macro="">
      <xdr:nvCxnSpPr>
        <xdr:cNvPr id="599" name="直線コネクタ 598">
          <a:extLst>
            <a:ext uri="{FF2B5EF4-FFF2-40B4-BE49-F238E27FC236}">
              <a16:creationId xmlns:a16="http://schemas.microsoft.com/office/drawing/2014/main" id="{05F24C22-FCAC-4F52-8629-6723B1E03F33}"/>
            </a:ext>
          </a:extLst>
        </xdr:cNvPr>
        <xdr:cNvCxnSpPr/>
      </xdr:nvCxnSpPr>
      <xdr:spPr>
        <a:xfrm flipV="1">
          <a:off x="13703300" y="1762288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00" name="n_1aveValue【公民館】&#10;有形固定資産減価償却率">
          <a:extLst>
            <a:ext uri="{FF2B5EF4-FFF2-40B4-BE49-F238E27FC236}">
              <a16:creationId xmlns:a16="http://schemas.microsoft.com/office/drawing/2014/main" id="{34C8AE13-96F3-4F32-8846-553FE5A80DFF}"/>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01" name="n_2aveValue【公民館】&#10;有形固定資産減価償却率">
          <a:extLst>
            <a:ext uri="{FF2B5EF4-FFF2-40B4-BE49-F238E27FC236}">
              <a16:creationId xmlns:a16="http://schemas.microsoft.com/office/drawing/2014/main" id="{B8973790-F72B-4937-8AE3-ABEA3E77F3D4}"/>
            </a:ext>
          </a:extLst>
        </xdr:cNvPr>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34851</xdr:rowOff>
    </xdr:from>
    <xdr:ext cx="405111" cy="259045"/>
    <xdr:sp macro="" textlink="">
      <xdr:nvSpPr>
        <xdr:cNvPr id="602" name="n_3aveValue【公民館】&#10;有形固定資産減価償却率">
          <a:extLst>
            <a:ext uri="{FF2B5EF4-FFF2-40B4-BE49-F238E27FC236}">
              <a16:creationId xmlns:a16="http://schemas.microsoft.com/office/drawing/2014/main" id="{98A45E4B-0971-476E-B037-0FB587E2F1E9}"/>
            </a:ext>
          </a:extLst>
        </xdr:cNvPr>
        <xdr:cNvSpPr txBox="1"/>
      </xdr:nvSpPr>
      <xdr:spPr>
        <a:xfrm>
          <a:off x="13500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169653</xdr:rowOff>
    </xdr:from>
    <xdr:ext cx="405111" cy="259045"/>
    <xdr:sp macro="" textlink="">
      <xdr:nvSpPr>
        <xdr:cNvPr id="603" name="n_1mainValue【公民館】&#10;有形固定資産減価償却率">
          <a:extLst>
            <a:ext uri="{FF2B5EF4-FFF2-40B4-BE49-F238E27FC236}">
              <a16:creationId xmlns:a16="http://schemas.microsoft.com/office/drawing/2014/main" id="{915615C3-4592-4517-BFCD-B2A965069A5D}"/>
            </a:ext>
          </a:extLst>
        </xdr:cNvPr>
        <xdr:cNvSpPr txBox="1"/>
      </xdr:nvSpPr>
      <xdr:spPr>
        <a:xfrm>
          <a:off x="152660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30859</xdr:rowOff>
    </xdr:from>
    <xdr:ext cx="405111" cy="259045"/>
    <xdr:sp macro="" textlink="">
      <xdr:nvSpPr>
        <xdr:cNvPr id="604" name="n_2mainValue【公民館】&#10;有形固定資産減価償却率">
          <a:extLst>
            <a:ext uri="{FF2B5EF4-FFF2-40B4-BE49-F238E27FC236}">
              <a16:creationId xmlns:a16="http://schemas.microsoft.com/office/drawing/2014/main" id="{6A968C43-465B-4877-9636-BB23F117CE84}"/>
            </a:ext>
          </a:extLst>
        </xdr:cNvPr>
        <xdr:cNvSpPr txBox="1"/>
      </xdr:nvSpPr>
      <xdr:spPr>
        <a:xfrm>
          <a:off x="14389744" y="17347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53720</xdr:rowOff>
    </xdr:from>
    <xdr:ext cx="405111" cy="259045"/>
    <xdr:sp macro="" textlink="">
      <xdr:nvSpPr>
        <xdr:cNvPr id="605" name="n_3mainValue【公民館】&#10;有形固定資産減価償却率">
          <a:extLst>
            <a:ext uri="{FF2B5EF4-FFF2-40B4-BE49-F238E27FC236}">
              <a16:creationId xmlns:a16="http://schemas.microsoft.com/office/drawing/2014/main" id="{3661ECBE-B87E-4A86-9475-8DD8F83CF441}"/>
            </a:ext>
          </a:extLst>
        </xdr:cNvPr>
        <xdr:cNvSpPr txBox="1"/>
      </xdr:nvSpPr>
      <xdr:spPr>
        <a:xfrm>
          <a:off x="13500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B61C79CC-494A-4B07-8DFF-E73AD21565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3251BC95-C3DD-474F-9475-D9BA6F5BD2B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1F83D17D-1F2A-4D93-8953-9268F199260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7489C734-9C17-4A89-9E52-24BCBCCA406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DDC749BB-7D73-4790-AB52-67EB4AA68F5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B7F3A3D5-64F8-4E38-99E7-E2B11FBAE4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FA63A0FE-AC65-4271-A7A5-2DB7B5B6DE7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F42D2C54-AEA8-4D73-B2ED-A61768D5477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4" name="テキスト ボックス 613">
          <a:extLst>
            <a:ext uri="{FF2B5EF4-FFF2-40B4-BE49-F238E27FC236}">
              <a16:creationId xmlns:a16="http://schemas.microsoft.com/office/drawing/2014/main" id="{A11638E6-8DCB-42C3-A121-0DE7A0D0A09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B13FBB5F-3F17-4EDB-B35D-D1E0A85B200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a:extLst>
            <a:ext uri="{FF2B5EF4-FFF2-40B4-BE49-F238E27FC236}">
              <a16:creationId xmlns:a16="http://schemas.microsoft.com/office/drawing/2014/main" id="{7F7707F0-C647-4EFD-9F8F-5A1E1A3C4ED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D328BCF2-90F0-490A-AD20-FAF7780ED54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a:extLst>
            <a:ext uri="{FF2B5EF4-FFF2-40B4-BE49-F238E27FC236}">
              <a16:creationId xmlns:a16="http://schemas.microsoft.com/office/drawing/2014/main" id="{5BD4C487-8A6E-488E-9230-BDBA1B301EA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9" name="テキスト ボックス 618">
          <a:extLst>
            <a:ext uri="{FF2B5EF4-FFF2-40B4-BE49-F238E27FC236}">
              <a16:creationId xmlns:a16="http://schemas.microsoft.com/office/drawing/2014/main" id="{47A5C67A-288F-469E-981B-0E949DD4B84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a:extLst>
            <a:ext uri="{FF2B5EF4-FFF2-40B4-BE49-F238E27FC236}">
              <a16:creationId xmlns:a16="http://schemas.microsoft.com/office/drawing/2014/main" id="{A9CCE846-2693-4A65-ACCE-F48E81B4EC9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1" name="テキスト ボックス 620">
          <a:extLst>
            <a:ext uri="{FF2B5EF4-FFF2-40B4-BE49-F238E27FC236}">
              <a16:creationId xmlns:a16="http://schemas.microsoft.com/office/drawing/2014/main" id="{6A452FEA-21E6-4DE1-B3D6-34D3AED7C05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a:extLst>
            <a:ext uri="{FF2B5EF4-FFF2-40B4-BE49-F238E27FC236}">
              <a16:creationId xmlns:a16="http://schemas.microsoft.com/office/drawing/2014/main" id="{819F1A18-D411-4EF7-ADFC-455ADFF5889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3" name="テキスト ボックス 622">
          <a:extLst>
            <a:ext uri="{FF2B5EF4-FFF2-40B4-BE49-F238E27FC236}">
              <a16:creationId xmlns:a16="http://schemas.microsoft.com/office/drawing/2014/main" id="{F441A594-24FC-4DC6-9706-87D7A85FFD0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a:extLst>
            <a:ext uri="{FF2B5EF4-FFF2-40B4-BE49-F238E27FC236}">
              <a16:creationId xmlns:a16="http://schemas.microsoft.com/office/drawing/2014/main" id="{D359CDD7-7074-44D7-98E9-AC178078ED9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5" name="テキスト ボックス 624">
          <a:extLst>
            <a:ext uri="{FF2B5EF4-FFF2-40B4-BE49-F238E27FC236}">
              <a16:creationId xmlns:a16="http://schemas.microsoft.com/office/drawing/2014/main" id="{43EC1A1A-34B7-4900-BAA7-0E6C5C111FC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802C02AB-877F-4FC3-B587-A60ADD09012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7" name="テキスト ボックス 626">
          <a:extLst>
            <a:ext uri="{FF2B5EF4-FFF2-40B4-BE49-F238E27FC236}">
              <a16:creationId xmlns:a16="http://schemas.microsoft.com/office/drawing/2014/main" id="{86298CF8-C934-4D31-834A-99970B5C60A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公民館】&#10;一人当たり面積グラフ枠">
          <a:extLst>
            <a:ext uri="{FF2B5EF4-FFF2-40B4-BE49-F238E27FC236}">
              <a16:creationId xmlns:a16="http://schemas.microsoft.com/office/drawing/2014/main" id="{D6B28986-F5B1-4932-A640-86F0504CDD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29" name="直線コネクタ 628">
          <a:extLst>
            <a:ext uri="{FF2B5EF4-FFF2-40B4-BE49-F238E27FC236}">
              <a16:creationId xmlns:a16="http://schemas.microsoft.com/office/drawing/2014/main" id="{C071E46B-F915-494E-BA73-6AB82A0C4F48}"/>
            </a:ext>
          </a:extLst>
        </xdr:cNvPr>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30" name="【公民館】&#10;一人当たり面積最小値テキスト">
          <a:extLst>
            <a:ext uri="{FF2B5EF4-FFF2-40B4-BE49-F238E27FC236}">
              <a16:creationId xmlns:a16="http://schemas.microsoft.com/office/drawing/2014/main" id="{C3D02CC3-FF8E-4A59-AF27-18C6366AC7BF}"/>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31" name="直線コネクタ 630">
          <a:extLst>
            <a:ext uri="{FF2B5EF4-FFF2-40B4-BE49-F238E27FC236}">
              <a16:creationId xmlns:a16="http://schemas.microsoft.com/office/drawing/2014/main" id="{B77CEFD4-5EAB-4DA3-9C4A-5CEE8DD6824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32" name="【公民館】&#10;一人当たり面積最大値テキスト">
          <a:extLst>
            <a:ext uri="{FF2B5EF4-FFF2-40B4-BE49-F238E27FC236}">
              <a16:creationId xmlns:a16="http://schemas.microsoft.com/office/drawing/2014/main" id="{9B7410A1-3134-4949-9178-99D46EB4151D}"/>
            </a:ext>
          </a:extLst>
        </xdr:cNvPr>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33" name="直線コネクタ 632">
          <a:extLst>
            <a:ext uri="{FF2B5EF4-FFF2-40B4-BE49-F238E27FC236}">
              <a16:creationId xmlns:a16="http://schemas.microsoft.com/office/drawing/2014/main" id="{EB2AEBAC-3DD4-4C40-A80D-3F44970AF208}"/>
            </a:ext>
          </a:extLst>
        </xdr:cNvPr>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634" name="【公民館】&#10;一人当たり面積平均値テキスト">
          <a:extLst>
            <a:ext uri="{FF2B5EF4-FFF2-40B4-BE49-F238E27FC236}">
              <a16:creationId xmlns:a16="http://schemas.microsoft.com/office/drawing/2014/main" id="{847E304C-F3DA-457E-B0FD-E54ADF4886D3}"/>
            </a:ext>
          </a:extLst>
        </xdr:cNvPr>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35" name="フローチャート: 判断 634">
          <a:extLst>
            <a:ext uri="{FF2B5EF4-FFF2-40B4-BE49-F238E27FC236}">
              <a16:creationId xmlns:a16="http://schemas.microsoft.com/office/drawing/2014/main" id="{F95CD7C1-2C1D-471A-9188-134FC5371A01}"/>
            </a:ext>
          </a:extLst>
        </xdr:cNvPr>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36" name="フローチャート: 判断 635">
          <a:extLst>
            <a:ext uri="{FF2B5EF4-FFF2-40B4-BE49-F238E27FC236}">
              <a16:creationId xmlns:a16="http://schemas.microsoft.com/office/drawing/2014/main" id="{7D6865AA-AB78-4D3E-9051-15917DFA30A6}"/>
            </a:ext>
          </a:extLst>
        </xdr:cNvPr>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37" name="フローチャート: 判断 636">
          <a:extLst>
            <a:ext uri="{FF2B5EF4-FFF2-40B4-BE49-F238E27FC236}">
              <a16:creationId xmlns:a16="http://schemas.microsoft.com/office/drawing/2014/main" id="{80C59341-20C9-4AA8-B023-60E8B1A66DFD}"/>
            </a:ext>
          </a:extLst>
        </xdr:cNvPr>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38" name="フローチャート: 判断 637">
          <a:extLst>
            <a:ext uri="{FF2B5EF4-FFF2-40B4-BE49-F238E27FC236}">
              <a16:creationId xmlns:a16="http://schemas.microsoft.com/office/drawing/2014/main" id="{1B961861-EC2E-4FE5-B225-C24A0F95B376}"/>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86994EFB-2A59-4178-8F7A-041BA3BDB1D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5BD0CEAB-BFCC-4A32-8D40-525C09FB7C5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4A37C684-041B-471D-8B25-95F7EA62D19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79CDB44-3BDE-410F-88CC-A6903DB7971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70AC72BF-A905-4568-9CF1-488ECE9A12A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22861</xdr:rowOff>
    </xdr:from>
    <xdr:to>
      <xdr:col>112</xdr:col>
      <xdr:colOff>38100</xdr:colOff>
      <xdr:row>108</xdr:row>
      <xdr:rowOff>124461</xdr:rowOff>
    </xdr:to>
    <xdr:sp macro="" textlink="">
      <xdr:nvSpPr>
        <xdr:cNvPr id="644" name="楕円 643">
          <a:extLst>
            <a:ext uri="{FF2B5EF4-FFF2-40B4-BE49-F238E27FC236}">
              <a16:creationId xmlns:a16="http://schemas.microsoft.com/office/drawing/2014/main" id="{CD8EA3C8-325C-4B5B-BDB0-DAB9A43816BB}"/>
            </a:ext>
          </a:extLst>
        </xdr:cNvPr>
        <xdr:cNvSpPr/>
      </xdr:nvSpPr>
      <xdr:spPr>
        <a:xfrm>
          <a:off x="21272500" y="185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22861</xdr:rowOff>
    </xdr:from>
    <xdr:to>
      <xdr:col>107</xdr:col>
      <xdr:colOff>101600</xdr:colOff>
      <xdr:row>108</xdr:row>
      <xdr:rowOff>124461</xdr:rowOff>
    </xdr:to>
    <xdr:sp macro="" textlink="">
      <xdr:nvSpPr>
        <xdr:cNvPr id="645" name="楕円 644">
          <a:extLst>
            <a:ext uri="{FF2B5EF4-FFF2-40B4-BE49-F238E27FC236}">
              <a16:creationId xmlns:a16="http://schemas.microsoft.com/office/drawing/2014/main" id="{6C70A4C6-F6AA-46A8-B9DA-B5F15923D297}"/>
            </a:ext>
          </a:extLst>
        </xdr:cNvPr>
        <xdr:cNvSpPr/>
      </xdr:nvSpPr>
      <xdr:spPr>
        <a:xfrm>
          <a:off x="20383500" y="185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73661</xdr:rowOff>
    </xdr:from>
    <xdr:to>
      <xdr:col>111</xdr:col>
      <xdr:colOff>177800</xdr:colOff>
      <xdr:row>108</xdr:row>
      <xdr:rowOff>73661</xdr:rowOff>
    </xdr:to>
    <xdr:cxnSp macro="">
      <xdr:nvCxnSpPr>
        <xdr:cNvPr id="646" name="直線コネクタ 645">
          <a:extLst>
            <a:ext uri="{FF2B5EF4-FFF2-40B4-BE49-F238E27FC236}">
              <a16:creationId xmlns:a16="http://schemas.microsoft.com/office/drawing/2014/main" id="{43288353-48D5-42D5-B25A-37F34C819183}"/>
            </a:ext>
          </a:extLst>
        </xdr:cNvPr>
        <xdr:cNvCxnSpPr/>
      </xdr:nvCxnSpPr>
      <xdr:spPr>
        <a:xfrm>
          <a:off x="20434300" y="18590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24130</xdr:rowOff>
    </xdr:from>
    <xdr:to>
      <xdr:col>102</xdr:col>
      <xdr:colOff>165100</xdr:colOff>
      <xdr:row>108</xdr:row>
      <xdr:rowOff>125730</xdr:rowOff>
    </xdr:to>
    <xdr:sp macro="" textlink="">
      <xdr:nvSpPr>
        <xdr:cNvPr id="647" name="楕円 646">
          <a:extLst>
            <a:ext uri="{FF2B5EF4-FFF2-40B4-BE49-F238E27FC236}">
              <a16:creationId xmlns:a16="http://schemas.microsoft.com/office/drawing/2014/main" id="{8B40DB63-14AB-40D6-A190-168986389D5A}"/>
            </a:ext>
          </a:extLst>
        </xdr:cNvPr>
        <xdr:cNvSpPr/>
      </xdr:nvSpPr>
      <xdr:spPr>
        <a:xfrm>
          <a:off x="19494500" y="185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73661</xdr:rowOff>
    </xdr:from>
    <xdr:to>
      <xdr:col>107</xdr:col>
      <xdr:colOff>50800</xdr:colOff>
      <xdr:row>108</xdr:row>
      <xdr:rowOff>74930</xdr:rowOff>
    </xdr:to>
    <xdr:cxnSp macro="">
      <xdr:nvCxnSpPr>
        <xdr:cNvPr id="648" name="直線コネクタ 647">
          <a:extLst>
            <a:ext uri="{FF2B5EF4-FFF2-40B4-BE49-F238E27FC236}">
              <a16:creationId xmlns:a16="http://schemas.microsoft.com/office/drawing/2014/main" id="{0C81CE8F-BCDA-4311-AC26-F42C8044BF01}"/>
            </a:ext>
          </a:extLst>
        </xdr:cNvPr>
        <xdr:cNvCxnSpPr/>
      </xdr:nvCxnSpPr>
      <xdr:spPr>
        <a:xfrm flipV="1">
          <a:off x="19545300" y="185902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90188</xdr:rowOff>
    </xdr:from>
    <xdr:ext cx="469744" cy="259045"/>
    <xdr:sp macro="" textlink="">
      <xdr:nvSpPr>
        <xdr:cNvPr id="649" name="n_1aveValue【公民館】&#10;一人当たり面積">
          <a:extLst>
            <a:ext uri="{FF2B5EF4-FFF2-40B4-BE49-F238E27FC236}">
              <a16:creationId xmlns:a16="http://schemas.microsoft.com/office/drawing/2014/main" id="{63063819-3ADC-44B0-AA9A-CBD62B4278DE}"/>
            </a:ext>
          </a:extLst>
        </xdr:cNvPr>
        <xdr:cNvSpPr txBox="1"/>
      </xdr:nvSpPr>
      <xdr:spPr>
        <a:xfrm>
          <a:off x="210757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66057</xdr:rowOff>
    </xdr:from>
    <xdr:ext cx="469744" cy="259045"/>
    <xdr:sp macro="" textlink="">
      <xdr:nvSpPr>
        <xdr:cNvPr id="650" name="n_2aveValue【公民館】&#10;一人当たり面積">
          <a:extLst>
            <a:ext uri="{FF2B5EF4-FFF2-40B4-BE49-F238E27FC236}">
              <a16:creationId xmlns:a16="http://schemas.microsoft.com/office/drawing/2014/main" id="{25F4F1EA-1C75-4219-84BE-6233B20D530E}"/>
            </a:ext>
          </a:extLst>
        </xdr:cNvPr>
        <xdr:cNvSpPr txBox="1"/>
      </xdr:nvSpPr>
      <xdr:spPr>
        <a:xfrm>
          <a:off x="20199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651" name="n_3aveValue【公民館】&#10;一人当たり面積">
          <a:extLst>
            <a:ext uri="{FF2B5EF4-FFF2-40B4-BE49-F238E27FC236}">
              <a16:creationId xmlns:a16="http://schemas.microsoft.com/office/drawing/2014/main" id="{2B29D0EB-DFB3-489C-8413-1B7681A8D6CF}"/>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115588</xdr:rowOff>
    </xdr:from>
    <xdr:ext cx="469744" cy="259045"/>
    <xdr:sp macro="" textlink="">
      <xdr:nvSpPr>
        <xdr:cNvPr id="652" name="n_1mainValue【公民館】&#10;一人当たり面積">
          <a:extLst>
            <a:ext uri="{FF2B5EF4-FFF2-40B4-BE49-F238E27FC236}">
              <a16:creationId xmlns:a16="http://schemas.microsoft.com/office/drawing/2014/main" id="{C42248E0-373B-47C4-8C73-45E9671D89A3}"/>
            </a:ext>
          </a:extLst>
        </xdr:cNvPr>
        <xdr:cNvSpPr txBox="1"/>
      </xdr:nvSpPr>
      <xdr:spPr>
        <a:xfrm>
          <a:off x="21075727" y="1863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115588</xdr:rowOff>
    </xdr:from>
    <xdr:ext cx="469744" cy="259045"/>
    <xdr:sp macro="" textlink="">
      <xdr:nvSpPr>
        <xdr:cNvPr id="653" name="n_2mainValue【公民館】&#10;一人当たり面積">
          <a:extLst>
            <a:ext uri="{FF2B5EF4-FFF2-40B4-BE49-F238E27FC236}">
              <a16:creationId xmlns:a16="http://schemas.microsoft.com/office/drawing/2014/main" id="{E5689B5E-5071-41B9-8187-78F48F20BC99}"/>
            </a:ext>
          </a:extLst>
        </xdr:cNvPr>
        <xdr:cNvSpPr txBox="1"/>
      </xdr:nvSpPr>
      <xdr:spPr>
        <a:xfrm>
          <a:off x="20199427" y="1863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116857</xdr:rowOff>
    </xdr:from>
    <xdr:ext cx="469744" cy="259045"/>
    <xdr:sp macro="" textlink="">
      <xdr:nvSpPr>
        <xdr:cNvPr id="654" name="n_3mainValue【公民館】&#10;一人当たり面積">
          <a:extLst>
            <a:ext uri="{FF2B5EF4-FFF2-40B4-BE49-F238E27FC236}">
              <a16:creationId xmlns:a16="http://schemas.microsoft.com/office/drawing/2014/main" id="{70A30DA5-7DA9-41ED-9474-C4D430C7728A}"/>
            </a:ext>
          </a:extLst>
        </xdr:cNvPr>
        <xdr:cNvSpPr txBox="1"/>
      </xdr:nvSpPr>
      <xdr:spPr>
        <a:xfrm>
          <a:off x="19310427" y="186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471C3B70-69A5-42E7-9F2A-520246366D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C9017195-349C-4AA0-A793-13463EE5A4D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948C8079-8514-40DC-BC9E-FBD4D3AA6BF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道路、橋りょう・トンネル、学校施設、公民館については有形固定資産減価償却率が類似団体平均を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回っており、特に学校施設において老朽化が進んでいる。令和２年度に個別施設管理計画の策定が終了する予定であり、施設の評価に基づき更新・再編・統合・廃止について検討を行う。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FDCB1E-9F0A-4D92-ADAE-08B7923594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4432AC-ABB3-4774-8DD4-25428C6F2E6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CBE5E51-1E5D-4C3A-8FF9-58545DA074B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743D7D-6364-411F-8C53-B52D0941F65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長崎県川棚町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E9A229-E2DB-41BB-8991-FF2F7E025DB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5904DD-06E4-4BDA-818D-73B94E23DF7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E7D59E0-1AF0-4824-BC8D-432D894116B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AB8723-E675-4400-B119-42DFE2E464C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5964802-3C24-406F-8179-556649F5C27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5BACE1E-F132-4FF9-B542-BAA43751C96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14,085
14,018
37.25
5,737,209
5,605,368
106,720
3,650,818
5,148,120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EB2A76-2895-462A-BB9E-3EA99D6A8E6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61D12FC-4E89-447F-87E0-C575C9C5F34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18B0E5-14C6-4A83-B136-2981060F6D9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54.1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E1C9F8-FEFD-48B5-A3BE-2D90555DC9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DD98EF-6078-4AF6-866D-C828F45BB78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EF3DFB2-C864-45AB-9E88-45E1EB7D23D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46C5CD2-497D-4CB1-9B48-6E38643A273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62C669E-BA0B-4EF2-A469-8D4B153D6D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F6F711-7A08-47C5-AB8D-D69B2B05A01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17D7EA-ED59-481F-B3A5-93F93CE9F0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E7D874-518A-4BB4-A6C4-AB780FA870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14F4D66-B75F-4FFF-B712-32B577904EC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2C06BDA-A9DD-4114-82E9-D2A91856862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FE52890-8D63-42FE-BD9B-80BCDE0A99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F680969-5F24-4B9D-A5D7-F1693128A9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1FFC03A-74CF-4A9C-9C8B-B530EFBBAC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3FA1F0-7295-472B-BD3E-0033D5C2C6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27C6BB1-1884-4BB4-B079-3586B6BC91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066905F-AF6E-4191-9FA3-66840E01B33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2CA4DFF-271E-4BCC-A348-0445A431C81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1B4E2AB-AFDD-449F-AA12-D29C11BD187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161802B-EC8F-4345-A400-C5C438AFE1D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B0B7AB2-B347-4F0B-B0A3-B3AFE36E22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DEE9EA2-E473-400A-851B-E99DB61A1C1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D67F1C6-0D93-445A-95E9-821E0424678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14885C4-2922-4505-9A1A-F8C5BE612F4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D14774A-0DC2-4BB6-8B32-0E66CA3EBBA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CA318BAD-5152-4FDD-BFAE-B7F2B9DF687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1F864320-7FE7-4754-9849-BC4459F7557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8C76E650-CC61-4FDE-A41B-5ED177FA49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CA100F43-40CB-43A0-9AA7-3D14755177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DDEEE6F5-F93F-4BEE-AE77-1445CBC62B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D62FFE31-B6F0-4C85-A839-15C321C19F7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48BD8CFD-A20C-400D-A33D-3E3DB478A49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800CDDEB-54CC-4DF1-8083-C4CEF4769A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CB5DCB04-3933-4D23-B98B-20A50999748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98DB8DF9-EEB2-48B0-9F98-A8F4F9A0E1D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983AFA70-E89F-4C04-8ED7-B8833EEC45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8C718298-F1E5-4AE1-B77A-21B5952160A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57A3BFE9-50CF-48E6-85C3-3C48365A782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4E17B1FD-F7C5-4338-B574-E246200B1C4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D397E764-0848-48FD-BA2F-29FAEF974FA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2E9DD954-15D4-4D58-A3B8-84119613421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1982EA1B-77F8-430C-9A36-A7360D0A2B3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81195BBC-1393-4CCC-A9D5-E8DE13567DC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489655E9-71FC-4EBB-8EEE-3ABD614F04D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D5755FD7-5D3B-4707-9F69-7E17B50C481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08ABD455-7727-414B-97D1-7AF7ADEBEA2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1AC99003-DBDC-42A6-B4AB-85388A8E7A7C}"/>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07D5E5A4-A416-4C8E-B3B0-D425EFCE55A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5116F158-0B0D-43D4-BB93-AF0F8827A9D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3C4D3891-4DC9-42CC-9C0E-FA6942EFFE0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D5970604-F856-4050-911B-53320DF7C23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42E0273F-CDE1-4880-A310-C883EACC6AB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1A7DB0F7-63F3-4B43-83B3-D8DF7AB48F1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AFEFA64C-0EFF-4DD8-8A70-F1F28F10F0E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404D2DA1-EFC6-43DE-92AC-A3B0FE11360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341B2633-7EEC-4AE6-93C3-69633BE7CBB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EAB741DC-9635-4E85-BE30-55FB07C8CEB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6FE02BD8-267F-4C4C-B543-8375BEB8EC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a:extLst>
            <a:ext uri="{FF2B5EF4-FFF2-40B4-BE49-F238E27FC236}">
              <a16:creationId xmlns:a16="http://schemas.microsoft.com/office/drawing/2014/main" id="{0FD984F8-3BCA-4B9F-A0AA-11F59BD6EC23}"/>
            </a:ext>
          </a:extLst>
        </xdr:cNvPr>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E23C4677-5A9E-4428-B39E-4E26A8D30EF6}"/>
            </a:ext>
          </a:extLst>
        </xdr:cNvPr>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a:extLst>
            <a:ext uri="{FF2B5EF4-FFF2-40B4-BE49-F238E27FC236}">
              <a16:creationId xmlns:a16="http://schemas.microsoft.com/office/drawing/2014/main" id="{2859E87A-3139-42FE-9CED-3996CB5C69BD}"/>
            </a:ext>
          </a:extLst>
        </xdr:cNvPr>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71286ABF-C0AB-4AF4-BC22-8D9BD6541EAA}"/>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711D48A6-C2E8-4281-BA7A-9BBD9A5C826A}"/>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F25DC6D2-CDE7-4884-92A4-73E5EE3F95D9}"/>
            </a:ext>
          </a:extLst>
        </xdr:cNvPr>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a:extLst>
            <a:ext uri="{FF2B5EF4-FFF2-40B4-BE49-F238E27FC236}">
              <a16:creationId xmlns:a16="http://schemas.microsoft.com/office/drawing/2014/main" id="{C0E0BEB9-2634-4CD5-96E5-DC1F7C2B6CFA}"/>
            </a:ext>
          </a:extLst>
        </xdr:cNvPr>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a:extLst>
            <a:ext uri="{FF2B5EF4-FFF2-40B4-BE49-F238E27FC236}">
              <a16:creationId xmlns:a16="http://schemas.microsoft.com/office/drawing/2014/main" id="{70532249-CFEF-4443-906C-F6F8763976DF}"/>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a:extLst>
            <a:ext uri="{FF2B5EF4-FFF2-40B4-BE49-F238E27FC236}">
              <a16:creationId xmlns:a16="http://schemas.microsoft.com/office/drawing/2014/main" id="{3293516B-25C1-456B-AD56-C4B5B379F307}"/>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a:extLst>
            <a:ext uri="{FF2B5EF4-FFF2-40B4-BE49-F238E27FC236}">
              <a16:creationId xmlns:a16="http://schemas.microsoft.com/office/drawing/2014/main" id="{A65D61A2-5BAD-46E3-A12D-13526F2AEA1E}"/>
            </a:ext>
          </a:extLst>
        </xdr:cNvPr>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82" name="n_2aveValue【体育館・プール】&#10;有形固定資産減価償却率">
          <a:extLst>
            <a:ext uri="{FF2B5EF4-FFF2-40B4-BE49-F238E27FC236}">
              <a16:creationId xmlns:a16="http://schemas.microsoft.com/office/drawing/2014/main" id="{1A810934-686B-4D38-BD43-DFB7FF0CA105}"/>
            </a:ext>
          </a:extLst>
        </xdr:cNvPr>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a:extLst>
            <a:ext uri="{FF2B5EF4-FFF2-40B4-BE49-F238E27FC236}">
              <a16:creationId xmlns:a16="http://schemas.microsoft.com/office/drawing/2014/main" id="{4DE81272-B275-4CE8-AB3D-77F3CD9F3163}"/>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40022</xdr:rowOff>
    </xdr:from>
    <xdr:ext cx="405111" cy="259045"/>
    <xdr:sp macro="" textlink="">
      <xdr:nvSpPr>
        <xdr:cNvPr id="84" name="n_3aveValue【体育館・プール】&#10;有形固定資産減価償却率">
          <a:extLst>
            <a:ext uri="{FF2B5EF4-FFF2-40B4-BE49-F238E27FC236}">
              <a16:creationId xmlns:a16="http://schemas.microsoft.com/office/drawing/2014/main" id="{3725D2FD-816D-43C6-9187-63C18CC32EAE}"/>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76D5895-6A19-407C-A48E-A6A8EEB67F3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EF88A66-A802-457F-B8B3-4147A38839B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CB3E374-5368-4D2D-AAA2-1A9013B8505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EDF4D93-3171-4B01-80F0-7E1D09CF363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B757D0F-7DF5-4BE3-98CE-63716597F09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145415</xdr:rowOff>
    </xdr:from>
    <xdr:to>
      <xdr:col>20</xdr:col>
      <xdr:colOff>38100</xdr:colOff>
      <xdr:row>57</xdr:row>
      <xdr:rowOff>75565</xdr:rowOff>
    </xdr:to>
    <xdr:sp macro="" textlink="">
      <xdr:nvSpPr>
        <xdr:cNvPr id="90" name="楕円 89">
          <a:extLst>
            <a:ext uri="{FF2B5EF4-FFF2-40B4-BE49-F238E27FC236}">
              <a16:creationId xmlns:a16="http://schemas.microsoft.com/office/drawing/2014/main" id="{C0A4E270-A80B-43C3-A1DD-B6A7D61D810A}"/>
            </a:ext>
          </a:extLst>
        </xdr:cNvPr>
        <xdr:cNvSpPr/>
      </xdr:nvSpPr>
      <xdr:spPr>
        <a:xfrm>
          <a:off x="3746500" y="97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15875</xdr:rowOff>
    </xdr:from>
    <xdr:to>
      <xdr:col>15</xdr:col>
      <xdr:colOff>101600</xdr:colOff>
      <xdr:row>57</xdr:row>
      <xdr:rowOff>117475</xdr:rowOff>
    </xdr:to>
    <xdr:sp macro="" textlink="">
      <xdr:nvSpPr>
        <xdr:cNvPr id="91" name="楕円 90">
          <a:extLst>
            <a:ext uri="{FF2B5EF4-FFF2-40B4-BE49-F238E27FC236}">
              <a16:creationId xmlns:a16="http://schemas.microsoft.com/office/drawing/2014/main" id="{68349C20-55C7-4497-8A62-4072241EA63F}"/>
            </a:ext>
          </a:extLst>
        </xdr:cNvPr>
        <xdr:cNvSpPr/>
      </xdr:nvSpPr>
      <xdr:spPr>
        <a:xfrm>
          <a:off x="2857500" y="97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24765</xdr:rowOff>
    </xdr:from>
    <xdr:to>
      <xdr:col>19</xdr:col>
      <xdr:colOff>177800</xdr:colOff>
      <xdr:row>57</xdr:row>
      <xdr:rowOff>66675</xdr:rowOff>
    </xdr:to>
    <xdr:cxnSp macro="">
      <xdr:nvCxnSpPr>
        <xdr:cNvPr id="92" name="直線コネクタ 91">
          <a:extLst>
            <a:ext uri="{FF2B5EF4-FFF2-40B4-BE49-F238E27FC236}">
              <a16:creationId xmlns:a16="http://schemas.microsoft.com/office/drawing/2014/main" id="{EA794EE6-802C-4454-9960-3ED173A51B47}"/>
            </a:ext>
          </a:extLst>
        </xdr:cNvPr>
        <xdr:cNvCxnSpPr/>
      </xdr:nvCxnSpPr>
      <xdr:spPr>
        <a:xfrm flipV="1">
          <a:off x="2908300" y="97974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55880</xdr:rowOff>
    </xdr:from>
    <xdr:to>
      <xdr:col>10</xdr:col>
      <xdr:colOff>165100</xdr:colOff>
      <xdr:row>57</xdr:row>
      <xdr:rowOff>157480</xdr:rowOff>
    </xdr:to>
    <xdr:sp macro="" textlink="">
      <xdr:nvSpPr>
        <xdr:cNvPr id="93" name="楕円 92">
          <a:extLst>
            <a:ext uri="{FF2B5EF4-FFF2-40B4-BE49-F238E27FC236}">
              <a16:creationId xmlns:a16="http://schemas.microsoft.com/office/drawing/2014/main" id="{88D0D41D-33D9-4A79-8ABE-1CB333A23762}"/>
            </a:ext>
          </a:extLst>
        </xdr:cNvPr>
        <xdr:cNvSpPr/>
      </xdr:nvSpPr>
      <xdr:spPr>
        <a:xfrm>
          <a:off x="1968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66675</xdr:rowOff>
    </xdr:from>
    <xdr:to>
      <xdr:col>15</xdr:col>
      <xdr:colOff>50800</xdr:colOff>
      <xdr:row>57</xdr:row>
      <xdr:rowOff>106680</xdr:rowOff>
    </xdr:to>
    <xdr:cxnSp macro="">
      <xdr:nvCxnSpPr>
        <xdr:cNvPr id="94" name="直線コネクタ 93">
          <a:extLst>
            <a:ext uri="{FF2B5EF4-FFF2-40B4-BE49-F238E27FC236}">
              <a16:creationId xmlns:a16="http://schemas.microsoft.com/office/drawing/2014/main" id="{DE87D3D8-7417-4188-A5B9-7746253C5481}"/>
            </a:ext>
          </a:extLst>
        </xdr:cNvPr>
        <xdr:cNvCxnSpPr/>
      </xdr:nvCxnSpPr>
      <xdr:spPr>
        <a:xfrm flipV="1">
          <a:off x="2019300" y="9839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92092</xdr:rowOff>
    </xdr:from>
    <xdr:ext cx="405111" cy="259045"/>
    <xdr:sp macro="" textlink="">
      <xdr:nvSpPr>
        <xdr:cNvPr id="95" name="n_1mainValue【体育館・プール】&#10;有形固定資産減価償却率">
          <a:extLst>
            <a:ext uri="{FF2B5EF4-FFF2-40B4-BE49-F238E27FC236}">
              <a16:creationId xmlns:a16="http://schemas.microsoft.com/office/drawing/2014/main" id="{030E5E11-277D-4479-A9AF-DDAD814EA785}"/>
            </a:ext>
          </a:extLst>
        </xdr:cNvPr>
        <xdr:cNvSpPr txBox="1"/>
      </xdr:nvSpPr>
      <xdr:spPr>
        <a:xfrm>
          <a:off x="3582044" y="952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134002</xdr:rowOff>
    </xdr:from>
    <xdr:ext cx="405111" cy="259045"/>
    <xdr:sp macro="" textlink="">
      <xdr:nvSpPr>
        <xdr:cNvPr id="96" name="n_2mainValue【体育館・プール】&#10;有形固定資産減価償却率">
          <a:extLst>
            <a:ext uri="{FF2B5EF4-FFF2-40B4-BE49-F238E27FC236}">
              <a16:creationId xmlns:a16="http://schemas.microsoft.com/office/drawing/2014/main" id="{AC01E8BD-A9F4-46DA-A579-8C068B8476D5}"/>
            </a:ext>
          </a:extLst>
        </xdr:cNvPr>
        <xdr:cNvSpPr txBox="1"/>
      </xdr:nvSpPr>
      <xdr:spPr>
        <a:xfrm>
          <a:off x="2705744"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2557</xdr:rowOff>
    </xdr:from>
    <xdr:ext cx="405111" cy="259045"/>
    <xdr:sp macro="" textlink="">
      <xdr:nvSpPr>
        <xdr:cNvPr id="97" name="n_3mainValue【体育館・プール】&#10;有形固定資産減価償却率">
          <a:extLst>
            <a:ext uri="{FF2B5EF4-FFF2-40B4-BE49-F238E27FC236}">
              <a16:creationId xmlns:a16="http://schemas.microsoft.com/office/drawing/2014/main" id="{D4B8B406-4710-4CDB-90CE-A70E698F6FB4}"/>
            </a:ext>
          </a:extLst>
        </xdr:cNvPr>
        <xdr:cNvSpPr txBox="1"/>
      </xdr:nvSpPr>
      <xdr:spPr>
        <a:xfrm>
          <a:off x="18167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a:extLst>
            <a:ext uri="{FF2B5EF4-FFF2-40B4-BE49-F238E27FC236}">
              <a16:creationId xmlns:a16="http://schemas.microsoft.com/office/drawing/2014/main" id="{E572D074-CEA9-4A31-9B84-D40F1EEC08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a:extLst>
            <a:ext uri="{FF2B5EF4-FFF2-40B4-BE49-F238E27FC236}">
              <a16:creationId xmlns:a16="http://schemas.microsoft.com/office/drawing/2014/main" id="{D66A424A-EFD3-4F6F-A41A-17DC82DF1A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a:extLst>
            <a:ext uri="{FF2B5EF4-FFF2-40B4-BE49-F238E27FC236}">
              <a16:creationId xmlns:a16="http://schemas.microsoft.com/office/drawing/2014/main" id="{6BE62F3E-F96F-497E-8E52-D8A09895AC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a:extLst>
            <a:ext uri="{FF2B5EF4-FFF2-40B4-BE49-F238E27FC236}">
              <a16:creationId xmlns:a16="http://schemas.microsoft.com/office/drawing/2014/main" id="{10255235-8646-438D-BA7F-FA8F4C946E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a:extLst>
            <a:ext uri="{FF2B5EF4-FFF2-40B4-BE49-F238E27FC236}">
              <a16:creationId xmlns:a16="http://schemas.microsoft.com/office/drawing/2014/main" id="{A80F5143-F63C-4463-B5AC-A8FF77AFD8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a:extLst>
            <a:ext uri="{FF2B5EF4-FFF2-40B4-BE49-F238E27FC236}">
              <a16:creationId xmlns:a16="http://schemas.microsoft.com/office/drawing/2014/main" id="{4208CB76-C784-409A-8E84-CAF70D77EDC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a:extLst>
            <a:ext uri="{FF2B5EF4-FFF2-40B4-BE49-F238E27FC236}">
              <a16:creationId xmlns:a16="http://schemas.microsoft.com/office/drawing/2014/main" id="{186F71E6-FF21-4399-A05C-E48B16726F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a:extLst>
            <a:ext uri="{FF2B5EF4-FFF2-40B4-BE49-F238E27FC236}">
              <a16:creationId xmlns:a16="http://schemas.microsoft.com/office/drawing/2014/main" id="{6DFCAE94-8FCB-49D8-B402-A2609010FD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a:extLst>
            <a:ext uri="{FF2B5EF4-FFF2-40B4-BE49-F238E27FC236}">
              <a16:creationId xmlns:a16="http://schemas.microsoft.com/office/drawing/2014/main" id="{D24E0E91-9433-4B93-9AD3-8C5803126F8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a:extLst>
            <a:ext uri="{FF2B5EF4-FFF2-40B4-BE49-F238E27FC236}">
              <a16:creationId xmlns:a16="http://schemas.microsoft.com/office/drawing/2014/main" id="{63EAFFBF-9CDE-4E58-A34D-2DBA0FDE209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a:extLst>
            <a:ext uri="{FF2B5EF4-FFF2-40B4-BE49-F238E27FC236}">
              <a16:creationId xmlns:a16="http://schemas.microsoft.com/office/drawing/2014/main" id="{633173A0-6BAF-4659-A647-8382A279A419}"/>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a:extLst>
            <a:ext uri="{FF2B5EF4-FFF2-40B4-BE49-F238E27FC236}">
              <a16:creationId xmlns:a16="http://schemas.microsoft.com/office/drawing/2014/main" id="{A9F9AF12-AAF3-48DC-B7DB-4BD5E0507D8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a:extLst>
            <a:ext uri="{FF2B5EF4-FFF2-40B4-BE49-F238E27FC236}">
              <a16:creationId xmlns:a16="http://schemas.microsoft.com/office/drawing/2014/main" id="{E217E8B7-FAF7-459F-A81D-E5C9538BD12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a:extLst>
            <a:ext uri="{FF2B5EF4-FFF2-40B4-BE49-F238E27FC236}">
              <a16:creationId xmlns:a16="http://schemas.microsoft.com/office/drawing/2014/main" id="{FBDEC47C-D476-4000-94C7-3FE159F0F32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a:extLst>
            <a:ext uri="{FF2B5EF4-FFF2-40B4-BE49-F238E27FC236}">
              <a16:creationId xmlns:a16="http://schemas.microsoft.com/office/drawing/2014/main" id="{2E4BD887-3D4E-4846-A611-94DA7D26EFC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a:extLst>
            <a:ext uri="{FF2B5EF4-FFF2-40B4-BE49-F238E27FC236}">
              <a16:creationId xmlns:a16="http://schemas.microsoft.com/office/drawing/2014/main" id="{39BD85AE-C52D-48E4-B9C1-1629FCD454D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a:extLst>
            <a:ext uri="{FF2B5EF4-FFF2-40B4-BE49-F238E27FC236}">
              <a16:creationId xmlns:a16="http://schemas.microsoft.com/office/drawing/2014/main" id="{2589ED37-EAA5-40F9-AABF-82B64A1187D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a:extLst>
            <a:ext uri="{FF2B5EF4-FFF2-40B4-BE49-F238E27FC236}">
              <a16:creationId xmlns:a16="http://schemas.microsoft.com/office/drawing/2014/main" id="{F4A42F86-2095-4155-B2F0-2305A9245EF8}"/>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a:extLst>
            <a:ext uri="{FF2B5EF4-FFF2-40B4-BE49-F238E27FC236}">
              <a16:creationId xmlns:a16="http://schemas.microsoft.com/office/drawing/2014/main" id="{C2CB47C4-D2E7-4BD9-90F1-11767D45089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a:extLst>
            <a:ext uri="{FF2B5EF4-FFF2-40B4-BE49-F238E27FC236}">
              <a16:creationId xmlns:a16="http://schemas.microsoft.com/office/drawing/2014/main" id="{4C3A853C-D97B-4482-A743-A3245C61311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a:extLst>
            <a:ext uri="{FF2B5EF4-FFF2-40B4-BE49-F238E27FC236}">
              <a16:creationId xmlns:a16="http://schemas.microsoft.com/office/drawing/2014/main" id="{A724BE5F-36C5-416C-ABFA-6D056C5C0E2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9" name="テキスト ボックス 118">
          <a:extLst>
            <a:ext uri="{FF2B5EF4-FFF2-40B4-BE49-F238E27FC236}">
              <a16:creationId xmlns:a16="http://schemas.microsoft.com/office/drawing/2014/main" id="{88FEB56C-8199-4A98-A1E3-2DEBCA08679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B6D808F1-0CEA-4CE4-AEE1-F68CAE1D3A8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486D8112-5B1A-4808-BB37-D28CB119DAB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1DC1179C-DE12-427A-AF37-FFD247623BD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3" name="直線コネクタ 122">
          <a:extLst>
            <a:ext uri="{FF2B5EF4-FFF2-40B4-BE49-F238E27FC236}">
              <a16:creationId xmlns:a16="http://schemas.microsoft.com/office/drawing/2014/main" id="{8DFBE4C1-D257-495E-AA7D-336FBFFE27D1}"/>
            </a:ext>
          </a:extLst>
        </xdr:cNvPr>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4" name="【体育館・プール】&#10;一人当たり面積最小値テキスト">
          <a:extLst>
            <a:ext uri="{FF2B5EF4-FFF2-40B4-BE49-F238E27FC236}">
              <a16:creationId xmlns:a16="http://schemas.microsoft.com/office/drawing/2014/main" id="{F15E2A36-A9FC-4930-8ABB-C0156602A7F7}"/>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5" name="直線コネクタ 124">
          <a:extLst>
            <a:ext uri="{FF2B5EF4-FFF2-40B4-BE49-F238E27FC236}">
              <a16:creationId xmlns:a16="http://schemas.microsoft.com/office/drawing/2014/main" id="{9007B474-5249-4331-8ACB-8800D3AB2955}"/>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6" name="【体育館・プール】&#10;一人当たり面積最大値テキスト">
          <a:extLst>
            <a:ext uri="{FF2B5EF4-FFF2-40B4-BE49-F238E27FC236}">
              <a16:creationId xmlns:a16="http://schemas.microsoft.com/office/drawing/2014/main" id="{DB71FBA5-F2E4-4CCD-9FBB-A8D8EAB58504}"/>
            </a:ext>
          </a:extLst>
        </xdr:cNvPr>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27" name="直線コネクタ 126">
          <a:extLst>
            <a:ext uri="{FF2B5EF4-FFF2-40B4-BE49-F238E27FC236}">
              <a16:creationId xmlns:a16="http://schemas.microsoft.com/office/drawing/2014/main" id="{AA3F2667-5BC5-49E7-828F-0B1B7D545108}"/>
            </a:ext>
          </a:extLst>
        </xdr:cNvPr>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128" name="【体育館・プール】&#10;一人当たり面積平均値テキスト">
          <a:extLst>
            <a:ext uri="{FF2B5EF4-FFF2-40B4-BE49-F238E27FC236}">
              <a16:creationId xmlns:a16="http://schemas.microsoft.com/office/drawing/2014/main" id="{1B4785AE-30D4-47EF-82ED-DECA09279EAA}"/>
            </a:ext>
          </a:extLst>
        </xdr:cNvPr>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29" name="フローチャート: 判断 128">
          <a:extLst>
            <a:ext uri="{FF2B5EF4-FFF2-40B4-BE49-F238E27FC236}">
              <a16:creationId xmlns:a16="http://schemas.microsoft.com/office/drawing/2014/main" id="{14EB352C-B54E-446C-85E1-3C9B23F41A71}"/>
            </a:ext>
          </a:extLst>
        </xdr:cNvPr>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0" name="フローチャート: 判断 129">
          <a:extLst>
            <a:ext uri="{FF2B5EF4-FFF2-40B4-BE49-F238E27FC236}">
              <a16:creationId xmlns:a16="http://schemas.microsoft.com/office/drawing/2014/main" id="{0D944816-4A4F-4B55-92B8-639EB756CA28}"/>
            </a:ext>
          </a:extLst>
        </xdr:cNvPr>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31" name="n_1aveValue【体育館・プール】&#10;一人当たり面積">
          <a:extLst>
            <a:ext uri="{FF2B5EF4-FFF2-40B4-BE49-F238E27FC236}">
              <a16:creationId xmlns:a16="http://schemas.microsoft.com/office/drawing/2014/main" id="{96A51F5A-83D4-4E17-B86D-8BBE011B2DCB}"/>
            </a:ext>
          </a:extLst>
        </xdr:cNvPr>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2" name="フローチャート: 判断 131">
          <a:extLst>
            <a:ext uri="{FF2B5EF4-FFF2-40B4-BE49-F238E27FC236}">
              <a16:creationId xmlns:a16="http://schemas.microsoft.com/office/drawing/2014/main" id="{90FD8DC0-230C-4088-B8AE-C4B726087C59}"/>
            </a:ext>
          </a:extLst>
        </xdr:cNvPr>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33" name="n_2aveValue【体育館・プール】&#10;一人当たり面積">
          <a:extLst>
            <a:ext uri="{FF2B5EF4-FFF2-40B4-BE49-F238E27FC236}">
              <a16:creationId xmlns:a16="http://schemas.microsoft.com/office/drawing/2014/main" id="{18865697-4FCD-4312-91B2-652BC60AACCA}"/>
            </a:ext>
          </a:extLst>
        </xdr:cNvPr>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34" name="フローチャート: 判断 133">
          <a:extLst>
            <a:ext uri="{FF2B5EF4-FFF2-40B4-BE49-F238E27FC236}">
              <a16:creationId xmlns:a16="http://schemas.microsoft.com/office/drawing/2014/main" id="{4EAEF01F-FC07-43D0-B3C5-01F95E31E56E}"/>
            </a:ext>
          </a:extLst>
        </xdr:cNvPr>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135" name="n_3aveValue【体育館・プール】&#10;一人当たり面積">
          <a:extLst>
            <a:ext uri="{FF2B5EF4-FFF2-40B4-BE49-F238E27FC236}">
              <a16:creationId xmlns:a16="http://schemas.microsoft.com/office/drawing/2014/main" id="{22D23B0B-A3FF-4D0B-B2A1-BC01B0F67960}"/>
            </a:ext>
          </a:extLst>
        </xdr:cNvPr>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A8A39F5-E36C-4E10-AF49-9738C60CE2C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CF46E4B8-A370-4A58-9CFF-38C4C5ED566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53A816E6-A20E-4CF9-BCC9-3A8D58CF68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6A6AF5C-5B84-47F3-ABAD-6907A5BC63A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6A72B1E-DBB3-4196-A0F6-C21BE40861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27577</xdr:rowOff>
    </xdr:from>
    <xdr:to>
      <xdr:col>50</xdr:col>
      <xdr:colOff>165100</xdr:colOff>
      <xdr:row>63</xdr:row>
      <xdr:rowOff>129177</xdr:rowOff>
    </xdr:to>
    <xdr:sp macro="" textlink="">
      <xdr:nvSpPr>
        <xdr:cNvPr id="141" name="楕円 140">
          <a:extLst>
            <a:ext uri="{FF2B5EF4-FFF2-40B4-BE49-F238E27FC236}">
              <a16:creationId xmlns:a16="http://schemas.microsoft.com/office/drawing/2014/main" id="{E7A3463C-08C2-4E14-8EA0-CC2BD774253B}"/>
            </a:ext>
          </a:extLst>
        </xdr:cNvPr>
        <xdr:cNvSpPr/>
      </xdr:nvSpPr>
      <xdr:spPr>
        <a:xfrm>
          <a:off x="9588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29210</xdr:rowOff>
    </xdr:from>
    <xdr:to>
      <xdr:col>46</xdr:col>
      <xdr:colOff>38100</xdr:colOff>
      <xdr:row>63</xdr:row>
      <xdr:rowOff>130810</xdr:rowOff>
    </xdr:to>
    <xdr:sp macro="" textlink="">
      <xdr:nvSpPr>
        <xdr:cNvPr id="142" name="楕円 141">
          <a:extLst>
            <a:ext uri="{FF2B5EF4-FFF2-40B4-BE49-F238E27FC236}">
              <a16:creationId xmlns:a16="http://schemas.microsoft.com/office/drawing/2014/main" id="{624A0EF6-6B3B-4E82-B616-654E4027A0DE}"/>
            </a:ext>
          </a:extLst>
        </xdr:cNvPr>
        <xdr:cNvSpPr/>
      </xdr:nvSpPr>
      <xdr:spPr>
        <a:xfrm>
          <a:off x="8699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78377</xdr:rowOff>
    </xdr:from>
    <xdr:to>
      <xdr:col>50</xdr:col>
      <xdr:colOff>114300</xdr:colOff>
      <xdr:row>63</xdr:row>
      <xdr:rowOff>80010</xdr:rowOff>
    </xdr:to>
    <xdr:cxnSp macro="">
      <xdr:nvCxnSpPr>
        <xdr:cNvPr id="143" name="直線コネクタ 142">
          <a:extLst>
            <a:ext uri="{FF2B5EF4-FFF2-40B4-BE49-F238E27FC236}">
              <a16:creationId xmlns:a16="http://schemas.microsoft.com/office/drawing/2014/main" id="{179030AB-5E1E-429B-94AD-6ECF0738D672}"/>
            </a:ext>
          </a:extLst>
        </xdr:cNvPr>
        <xdr:cNvCxnSpPr/>
      </xdr:nvCxnSpPr>
      <xdr:spPr>
        <a:xfrm flipV="1">
          <a:off x="8750300" y="108797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32476</xdr:rowOff>
    </xdr:from>
    <xdr:to>
      <xdr:col>41</xdr:col>
      <xdr:colOff>101600</xdr:colOff>
      <xdr:row>63</xdr:row>
      <xdr:rowOff>134076</xdr:rowOff>
    </xdr:to>
    <xdr:sp macro="" textlink="">
      <xdr:nvSpPr>
        <xdr:cNvPr id="144" name="楕円 143">
          <a:extLst>
            <a:ext uri="{FF2B5EF4-FFF2-40B4-BE49-F238E27FC236}">
              <a16:creationId xmlns:a16="http://schemas.microsoft.com/office/drawing/2014/main" id="{28A690DD-9DCA-42E2-A153-4D48C74230FE}"/>
            </a:ext>
          </a:extLst>
        </xdr:cNvPr>
        <xdr:cNvSpPr/>
      </xdr:nvSpPr>
      <xdr:spPr>
        <a:xfrm>
          <a:off x="7810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80010</xdr:rowOff>
    </xdr:from>
    <xdr:to>
      <xdr:col>45</xdr:col>
      <xdr:colOff>177800</xdr:colOff>
      <xdr:row>63</xdr:row>
      <xdr:rowOff>83276</xdr:rowOff>
    </xdr:to>
    <xdr:cxnSp macro="">
      <xdr:nvCxnSpPr>
        <xdr:cNvPr id="145" name="直線コネクタ 144">
          <a:extLst>
            <a:ext uri="{FF2B5EF4-FFF2-40B4-BE49-F238E27FC236}">
              <a16:creationId xmlns:a16="http://schemas.microsoft.com/office/drawing/2014/main" id="{EF53040E-E7C2-4E02-85E7-3BF854105FD6}"/>
            </a:ext>
          </a:extLst>
        </xdr:cNvPr>
        <xdr:cNvCxnSpPr/>
      </xdr:nvCxnSpPr>
      <xdr:spPr>
        <a:xfrm flipV="1">
          <a:off x="7861300" y="108813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120304</xdr:rowOff>
    </xdr:from>
    <xdr:ext cx="469744" cy="259045"/>
    <xdr:sp macro="" textlink="">
      <xdr:nvSpPr>
        <xdr:cNvPr id="146" name="n_1mainValue【体育館・プール】&#10;一人当たり面積">
          <a:extLst>
            <a:ext uri="{FF2B5EF4-FFF2-40B4-BE49-F238E27FC236}">
              <a16:creationId xmlns:a16="http://schemas.microsoft.com/office/drawing/2014/main" id="{40028F04-26B4-4D20-8555-5FCAD31D5D29}"/>
            </a:ext>
          </a:extLst>
        </xdr:cNvPr>
        <xdr:cNvSpPr txBox="1"/>
      </xdr:nvSpPr>
      <xdr:spPr>
        <a:xfrm>
          <a:off x="9391727" y="1092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121937</xdr:rowOff>
    </xdr:from>
    <xdr:ext cx="469744" cy="259045"/>
    <xdr:sp macro="" textlink="">
      <xdr:nvSpPr>
        <xdr:cNvPr id="147" name="n_2mainValue【体育館・プール】&#10;一人当たり面積">
          <a:extLst>
            <a:ext uri="{FF2B5EF4-FFF2-40B4-BE49-F238E27FC236}">
              <a16:creationId xmlns:a16="http://schemas.microsoft.com/office/drawing/2014/main" id="{278AC18F-F096-40A1-8518-4AFD68E51C3A}"/>
            </a:ext>
          </a:extLst>
        </xdr:cNvPr>
        <xdr:cNvSpPr txBox="1"/>
      </xdr:nvSpPr>
      <xdr:spPr>
        <a:xfrm>
          <a:off x="8515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125203</xdr:rowOff>
    </xdr:from>
    <xdr:ext cx="469744" cy="259045"/>
    <xdr:sp macro="" textlink="">
      <xdr:nvSpPr>
        <xdr:cNvPr id="148" name="n_3mainValue【体育館・プール】&#10;一人当たり面積">
          <a:extLst>
            <a:ext uri="{FF2B5EF4-FFF2-40B4-BE49-F238E27FC236}">
              <a16:creationId xmlns:a16="http://schemas.microsoft.com/office/drawing/2014/main" id="{B7CB8022-45BD-42AB-BF4B-9D58DA8491E1}"/>
            </a:ext>
          </a:extLst>
        </xdr:cNvPr>
        <xdr:cNvSpPr txBox="1"/>
      </xdr:nvSpPr>
      <xdr:spPr>
        <a:xfrm>
          <a:off x="7626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a:extLst>
            <a:ext uri="{FF2B5EF4-FFF2-40B4-BE49-F238E27FC236}">
              <a16:creationId xmlns:a16="http://schemas.microsoft.com/office/drawing/2014/main" id="{563A370C-82AD-4AD2-BD4D-A97EAF2FC7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a:extLst>
            <a:ext uri="{FF2B5EF4-FFF2-40B4-BE49-F238E27FC236}">
              <a16:creationId xmlns:a16="http://schemas.microsoft.com/office/drawing/2014/main" id="{AD095E3D-545C-4BA8-B05E-F1DB3A6484F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a:extLst>
            <a:ext uri="{FF2B5EF4-FFF2-40B4-BE49-F238E27FC236}">
              <a16:creationId xmlns:a16="http://schemas.microsoft.com/office/drawing/2014/main" id="{94080F51-3858-4AC9-8A4F-337A5DBD15A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a:extLst>
            <a:ext uri="{FF2B5EF4-FFF2-40B4-BE49-F238E27FC236}">
              <a16:creationId xmlns:a16="http://schemas.microsoft.com/office/drawing/2014/main" id="{BB1C9411-5ACF-4F35-A447-E8DF87E5BCD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a:extLst>
            <a:ext uri="{FF2B5EF4-FFF2-40B4-BE49-F238E27FC236}">
              <a16:creationId xmlns:a16="http://schemas.microsoft.com/office/drawing/2014/main" id="{29D6DB6B-A591-41B4-A125-2D7C377E055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a:extLst>
            <a:ext uri="{FF2B5EF4-FFF2-40B4-BE49-F238E27FC236}">
              <a16:creationId xmlns:a16="http://schemas.microsoft.com/office/drawing/2014/main" id="{6ACF8B5C-79E7-4726-B785-95078640565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a:extLst>
            <a:ext uri="{FF2B5EF4-FFF2-40B4-BE49-F238E27FC236}">
              <a16:creationId xmlns:a16="http://schemas.microsoft.com/office/drawing/2014/main" id="{34F3DF6F-8E6D-4BC4-BC9B-60DD9DCCCB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a:extLst>
            <a:ext uri="{FF2B5EF4-FFF2-40B4-BE49-F238E27FC236}">
              <a16:creationId xmlns:a16="http://schemas.microsoft.com/office/drawing/2014/main" id="{918DCE61-A0D0-4585-8CFA-18242296E5E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a:extLst>
            <a:ext uri="{FF2B5EF4-FFF2-40B4-BE49-F238E27FC236}">
              <a16:creationId xmlns:a16="http://schemas.microsoft.com/office/drawing/2014/main" id="{BC7C3819-FC96-4832-B5FE-B63864D399C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a:extLst>
            <a:ext uri="{FF2B5EF4-FFF2-40B4-BE49-F238E27FC236}">
              <a16:creationId xmlns:a16="http://schemas.microsoft.com/office/drawing/2014/main" id="{F9DCE089-72CD-4FD1-82BA-8B2FE26F24D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a:extLst>
            <a:ext uri="{FF2B5EF4-FFF2-40B4-BE49-F238E27FC236}">
              <a16:creationId xmlns:a16="http://schemas.microsoft.com/office/drawing/2014/main" id="{FC09FA33-35DC-4C66-9CAB-5D0EB55740C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a:extLst>
            <a:ext uri="{FF2B5EF4-FFF2-40B4-BE49-F238E27FC236}">
              <a16:creationId xmlns:a16="http://schemas.microsoft.com/office/drawing/2014/main" id="{2298AF5D-80E8-413C-A51E-6FCB5EED612E}"/>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a:extLst>
            <a:ext uri="{FF2B5EF4-FFF2-40B4-BE49-F238E27FC236}">
              <a16:creationId xmlns:a16="http://schemas.microsoft.com/office/drawing/2014/main" id="{562B5D01-C5B2-4390-A7DC-969EDE5E363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a:extLst>
            <a:ext uri="{FF2B5EF4-FFF2-40B4-BE49-F238E27FC236}">
              <a16:creationId xmlns:a16="http://schemas.microsoft.com/office/drawing/2014/main" id="{6ADA03DE-9922-4692-8CF4-3A3DE6A08B3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a:extLst>
            <a:ext uri="{FF2B5EF4-FFF2-40B4-BE49-F238E27FC236}">
              <a16:creationId xmlns:a16="http://schemas.microsoft.com/office/drawing/2014/main" id="{DCEA073E-4627-4C91-89EE-2B6AF235E30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a:extLst>
            <a:ext uri="{FF2B5EF4-FFF2-40B4-BE49-F238E27FC236}">
              <a16:creationId xmlns:a16="http://schemas.microsoft.com/office/drawing/2014/main" id="{9F1125FF-0D4F-495B-BE03-B7F8AF25A6B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a:extLst>
            <a:ext uri="{FF2B5EF4-FFF2-40B4-BE49-F238E27FC236}">
              <a16:creationId xmlns:a16="http://schemas.microsoft.com/office/drawing/2014/main" id="{760F6888-32B4-4F24-A082-44179375860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a:extLst>
            <a:ext uri="{FF2B5EF4-FFF2-40B4-BE49-F238E27FC236}">
              <a16:creationId xmlns:a16="http://schemas.microsoft.com/office/drawing/2014/main" id="{BB90F289-1466-402B-91D4-FE15F1A0407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a:extLst>
            <a:ext uri="{FF2B5EF4-FFF2-40B4-BE49-F238E27FC236}">
              <a16:creationId xmlns:a16="http://schemas.microsoft.com/office/drawing/2014/main" id="{71E8A56B-9FC2-4CFF-A906-E2C9AF4543F1}"/>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a:extLst>
            <a:ext uri="{FF2B5EF4-FFF2-40B4-BE49-F238E27FC236}">
              <a16:creationId xmlns:a16="http://schemas.microsoft.com/office/drawing/2014/main" id="{5D93A3A5-6BD7-446E-89B7-9F5FACB62FF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a:extLst>
            <a:ext uri="{FF2B5EF4-FFF2-40B4-BE49-F238E27FC236}">
              <a16:creationId xmlns:a16="http://schemas.microsoft.com/office/drawing/2014/main" id="{994009E3-B6C3-44D3-B2FC-FCDB88BB90F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a:extLst>
            <a:ext uri="{FF2B5EF4-FFF2-40B4-BE49-F238E27FC236}">
              <a16:creationId xmlns:a16="http://schemas.microsoft.com/office/drawing/2014/main" id="{C775F36A-720C-47B3-B136-79DB18CD1B54}"/>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a:extLst>
            <a:ext uri="{FF2B5EF4-FFF2-40B4-BE49-F238E27FC236}">
              <a16:creationId xmlns:a16="http://schemas.microsoft.com/office/drawing/2014/main" id="{23BFB752-581E-4A9E-B719-717B6795B19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a:extLst>
            <a:ext uri="{FF2B5EF4-FFF2-40B4-BE49-F238E27FC236}">
              <a16:creationId xmlns:a16="http://schemas.microsoft.com/office/drawing/2014/main" id="{372D5C59-2145-4587-8269-B4003065FDF2}"/>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a:extLst>
            <a:ext uri="{FF2B5EF4-FFF2-40B4-BE49-F238E27FC236}">
              <a16:creationId xmlns:a16="http://schemas.microsoft.com/office/drawing/2014/main" id="{7B3FFC3A-52B9-4489-847A-F1746F5092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174" name="直線コネクタ 173">
          <a:extLst>
            <a:ext uri="{FF2B5EF4-FFF2-40B4-BE49-F238E27FC236}">
              <a16:creationId xmlns:a16="http://schemas.microsoft.com/office/drawing/2014/main" id="{D1934F7E-8E43-4FAA-A387-53C8509B9337}"/>
            </a:ext>
          </a:extLst>
        </xdr:cNvPr>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175" name="【福祉施設】&#10;有形固定資産減価償却率最小値テキスト">
          <a:extLst>
            <a:ext uri="{FF2B5EF4-FFF2-40B4-BE49-F238E27FC236}">
              <a16:creationId xmlns:a16="http://schemas.microsoft.com/office/drawing/2014/main" id="{783911A4-DF24-4000-8578-E26754E1A575}"/>
            </a:ext>
          </a:extLst>
        </xdr:cNvPr>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176" name="直線コネクタ 175">
          <a:extLst>
            <a:ext uri="{FF2B5EF4-FFF2-40B4-BE49-F238E27FC236}">
              <a16:creationId xmlns:a16="http://schemas.microsoft.com/office/drawing/2014/main" id="{55460661-61B2-4EC8-B7B3-0809FF356DD8}"/>
            </a:ext>
          </a:extLst>
        </xdr:cNvPr>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177" name="【福祉施設】&#10;有形固定資産減価償却率最大値テキスト">
          <a:extLst>
            <a:ext uri="{FF2B5EF4-FFF2-40B4-BE49-F238E27FC236}">
              <a16:creationId xmlns:a16="http://schemas.microsoft.com/office/drawing/2014/main" id="{795AC817-3C69-4D35-A906-94A557A8CAF0}"/>
            </a:ext>
          </a:extLst>
        </xdr:cNvPr>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178" name="直線コネクタ 177">
          <a:extLst>
            <a:ext uri="{FF2B5EF4-FFF2-40B4-BE49-F238E27FC236}">
              <a16:creationId xmlns:a16="http://schemas.microsoft.com/office/drawing/2014/main" id="{E00A691F-C1F6-41B4-8F64-3FC4906B9697}"/>
            </a:ext>
          </a:extLst>
        </xdr:cNvPr>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31041</xdr:rowOff>
    </xdr:from>
    <xdr:ext cx="405111" cy="259045"/>
    <xdr:sp macro="" textlink="">
      <xdr:nvSpPr>
        <xdr:cNvPr id="179" name="【福祉施設】&#10;有形固定資産減価償却率平均値テキスト">
          <a:extLst>
            <a:ext uri="{FF2B5EF4-FFF2-40B4-BE49-F238E27FC236}">
              <a16:creationId xmlns:a16="http://schemas.microsoft.com/office/drawing/2014/main" id="{F1C4862A-AF5E-4FB6-8D1B-F0F4FD4D086F}"/>
            </a:ext>
          </a:extLst>
        </xdr:cNvPr>
        <xdr:cNvSpPr txBox="1"/>
      </xdr:nvSpPr>
      <xdr:spPr>
        <a:xfrm>
          <a:off x="4673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180" name="フローチャート: 判断 179">
          <a:extLst>
            <a:ext uri="{FF2B5EF4-FFF2-40B4-BE49-F238E27FC236}">
              <a16:creationId xmlns:a16="http://schemas.microsoft.com/office/drawing/2014/main" id="{4A9D168B-3C8A-4DBD-B5B9-0D96E5EEA4EA}"/>
            </a:ext>
          </a:extLst>
        </xdr:cNvPr>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181" name="フローチャート: 判断 180">
          <a:extLst>
            <a:ext uri="{FF2B5EF4-FFF2-40B4-BE49-F238E27FC236}">
              <a16:creationId xmlns:a16="http://schemas.microsoft.com/office/drawing/2014/main" id="{FE11F9E2-1ECE-4612-8B4E-3CD0D1FF701B}"/>
            </a:ext>
          </a:extLst>
        </xdr:cNvPr>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164935</xdr:rowOff>
    </xdr:from>
    <xdr:ext cx="405111" cy="259045"/>
    <xdr:sp macro="" textlink="">
      <xdr:nvSpPr>
        <xdr:cNvPr id="182" name="n_1aveValue【福祉施設】&#10;有形固定資産減価償却率">
          <a:extLst>
            <a:ext uri="{FF2B5EF4-FFF2-40B4-BE49-F238E27FC236}">
              <a16:creationId xmlns:a16="http://schemas.microsoft.com/office/drawing/2014/main" id="{8D926D4B-D0DE-410D-8943-AD39C451CCC9}"/>
            </a:ext>
          </a:extLst>
        </xdr:cNvPr>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183" name="フローチャート: 判断 182">
          <a:extLst>
            <a:ext uri="{FF2B5EF4-FFF2-40B4-BE49-F238E27FC236}">
              <a16:creationId xmlns:a16="http://schemas.microsoft.com/office/drawing/2014/main" id="{88F0449A-E5F1-45CC-9464-C4211610E9AB}"/>
            </a:ext>
          </a:extLst>
        </xdr:cNvPr>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138809</xdr:rowOff>
    </xdr:from>
    <xdr:ext cx="405111" cy="259045"/>
    <xdr:sp macro="" textlink="">
      <xdr:nvSpPr>
        <xdr:cNvPr id="184" name="n_2aveValue【福祉施設】&#10;有形固定資産減価償却率">
          <a:extLst>
            <a:ext uri="{FF2B5EF4-FFF2-40B4-BE49-F238E27FC236}">
              <a16:creationId xmlns:a16="http://schemas.microsoft.com/office/drawing/2014/main" id="{2D34662D-CBF6-4B67-AD5F-36D23F030EF0}"/>
            </a:ext>
          </a:extLst>
        </xdr:cNvPr>
        <xdr:cNvSpPr txBox="1"/>
      </xdr:nvSpPr>
      <xdr:spPr>
        <a:xfrm>
          <a:off x="2705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3629</xdr:rowOff>
    </xdr:from>
    <xdr:to>
      <xdr:col>10</xdr:col>
      <xdr:colOff>165100</xdr:colOff>
      <xdr:row>81</xdr:row>
      <xdr:rowOff>105229</xdr:rowOff>
    </xdr:to>
    <xdr:sp macro="" textlink="">
      <xdr:nvSpPr>
        <xdr:cNvPr id="185" name="フローチャート: 判断 184">
          <a:extLst>
            <a:ext uri="{FF2B5EF4-FFF2-40B4-BE49-F238E27FC236}">
              <a16:creationId xmlns:a16="http://schemas.microsoft.com/office/drawing/2014/main" id="{CBA2103A-07F8-4C92-AD3B-4F79747BF9D8}"/>
            </a:ext>
          </a:extLst>
        </xdr:cNvPr>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121756</xdr:rowOff>
    </xdr:from>
    <xdr:ext cx="405111" cy="259045"/>
    <xdr:sp macro="" textlink="">
      <xdr:nvSpPr>
        <xdr:cNvPr id="186" name="n_3aveValue【福祉施設】&#10;有形固定資産減価償却率">
          <a:extLst>
            <a:ext uri="{FF2B5EF4-FFF2-40B4-BE49-F238E27FC236}">
              <a16:creationId xmlns:a16="http://schemas.microsoft.com/office/drawing/2014/main" id="{57FBA3C6-205F-4C9A-9750-FDA509D29BDA}"/>
            </a:ext>
          </a:extLst>
        </xdr:cNvPr>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001628C3-94BB-4BD9-A853-88FB113C76A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a:extLst>
            <a:ext uri="{FF2B5EF4-FFF2-40B4-BE49-F238E27FC236}">
              <a16:creationId xmlns:a16="http://schemas.microsoft.com/office/drawing/2014/main" id="{B633053E-A042-4B4D-88BE-A7EC32F3A3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606D9770-222D-4272-B03E-83DC902481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882B6E51-9520-436F-AAB0-016B29264DC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29349495-2EDD-4A13-8571-3E4864FBEB3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5262</xdr:rowOff>
    </xdr:from>
    <xdr:to>
      <xdr:col>20</xdr:col>
      <xdr:colOff>38100</xdr:colOff>
      <xdr:row>81</xdr:row>
      <xdr:rowOff>106862</xdr:rowOff>
    </xdr:to>
    <xdr:sp macro="" textlink="">
      <xdr:nvSpPr>
        <xdr:cNvPr id="192" name="楕円 191">
          <a:extLst>
            <a:ext uri="{FF2B5EF4-FFF2-40B4-BE49-F238E27FC236}">
              <a16:creationId xmlns:a16="http://schemas.microsoft.com/office/drawing/2014/main" id="{0C756974-8C27-4C5A-AE19-7DC06AD2163A}"/>
            </a:ext>
          </a:extLst>
        </xdr:cNvPr>
        <xdr:cNvSpPr/>
      </xdr:nvSpPr>
      <xdr:spPr>
        <a:xfrm>
          <a:off x="3746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41184</xdr:rowOff>
    </xdr:from>
    <xdr:to>
      <xdr:col>15</xdr:col>
      <xdr:colOff>101600</xdr:colOff>
      <xdr:row>81</xdr:row>
      <xdr:rowOff>142784</xdr:rowOff>
    </xdr:to>
    <xdr:sp macro="" textlink="">
      <xdr:nvSpPr>
        <xdr:cNvPr id="193" name="楕円 192">
          <a:extLst>
            <a:ext uri="{FF2B5EF4-FFF2-40B4-BE49-F238E27FC236}">
              <a16:creationId xmlns:a16="http://schemas.microsoft.com/office/drawing/2014/main" id="{51FC98A8-B84C-4291-A872-5CEAC6C10DAC}"/>
            </a:ext>
          </a:extLst>
        </xdr:cNvPr>
        <xdr:cNvSpPr/>
      </xdr:nvSpPr>
      <xdr:spPr>
        <a:xfrm>
          <a:off x="2857500" y="139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56062</xdr:rowOff>
    </xdr:from>
    <xdr:to>
      <xdr:col>19</xdr:col>
      <xdr:colOff>177800</xdr:colOff>
      <xdr:row>81</xdr:row>
      <xdr:rowOff>91984</xdr:rowOff>
    </xdr:to>
    <xdr:cxnSp macro="">
      <xdr:nvCxnSpPr>
        <xdr:cNvPr id="194" name="直線コネクタ 193">
          <a:extLst>
            <a:ext uri="{FF2B5EF4-FFF2-40B4-BE49-F238E27FC236}">
              <a16:creationId xmlns:a16="http://schemas.microsoft.com/office/drawing/2014/main" id="{71EF5DC9-F056-4C95-AB69-AA1895D144FC}"/>
            </a:ext>
          </a:extLst>
        </xdr:cNvPr>
        <xdr:cNvCxnSpPr/>
      </xdr:nvCxnSpPr>
      <xdr:spPr>
        <a:xfrm flipV="1">
          <a:off x="2908300" y="139435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77107</xdr:rowOff>
    </xdr:from>
    <xdr:to>
      <xdr:col>10</xdr:col>
      <xdr:colOff>165100</xdr:colOff>
      <xdr:row>82</xdr:row>
      <xdr:rowOff>7257</xdr:rowOff>
    </xdr:to>
    <xdr:sp macro="" textlink="">
      <xdr:nvSpPr>
        <xdr:cNvPr id="195" name="楕円 194">
          <a:extLst>
            <a:ext uri="{FF2B5EF4-FFF2-40B4-BE49-F238E27FC236}">
              <a16:creationId xmlns:a16="http://schemas.microsoft.com/office/drawing/2014/main" id="{2EAF5A83-0D8E-48F2-9F6E-739B6EFD580D}"/>
            </a:ext>
          </a:extLst>
        </xdr:cNvPr>
        <xdr:cNvSpPr/>
      </xdr:nvSpPr>
      <xdr:spPr>
        <a:xfrm>
          <a:off x="1968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91984</xdr:rowOff>
    </xdr:from>
    <xdr:to>
      <xdr:col>15</xdr:col>
      <xdr:colOff>50800</xdr:colOff>
      <xdr:row>81</xdr:row>
      <xdr:rowOff>127907</xdr:rowOff>
    </xdr:to>
    <xdr:cxnSp macro="">
      <xdr:nvCxnSpPr>
        <xdr:cNvPr id="196" name="直線コネクタ 195">
          <a:extLst>
            <a:ext uri="{FF2B5EF4-FFF2-40B4-BE49-F238E27FC236}">
              <a16:creationId xmlns:a16="http://schemas.microsoft.com/office/drawing/2014/main" id="{193B8394-C583-40C2-AEF4-72275531648C}"/>
            </a:ext>
          </a:extLst>
        </xdr:cNvPr>
        <xdr:cNvCxnSpPr/>
      </xdr:nvCxnSpPr>
      <xdr:spPr>
        <a:xfrm flipV="1">
          <a:off x="2019300" y="1397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123389</xdr:rowOff>
    </xdr:from>
    <xdr:ext cx="405111" cy="259045"/>
    <xdr:sp macro="" textlink="">
      <xdr:nvSpPr>
        <xdr:cNvPr id="197" name="n_1mainValue【福祉施設】&#10;有形固定資産減価償却率">
          <a:extLst>
            <a:ext uri="{FF2B5EF4-FFF2-40B4-BE49-F238E27FC236}">
              <a16:creationId xmlns:a16="http://schemas.microsoft.com/office/drawing/2014/main" id="{FD764E13-873C-4034-BEB8-5C4020E2A385}"/>
            </a:ext>
          </a:extLst>
        </xdr:cNvPr>
        <xdr:cNvSpPr txBox="1"/>
      </xdr:nvSpPr>
      <xdr:spPr>
        <a:xfrm>
          <a:off x="3582044" y="1366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159311</xdr:rowOff>
    </xdr:from>
    <xdr:ext cx="405111" cy="259045"/>
    <xdr:sp macro="" textlink="">
      <xdr:nvSpPr>
        <xdr:cNvPr id="198" name="n_2mainValue【福祉施設】&#10;有形固定資産減価償却率">
          <a:extLst>
            <a:ext uri="{FF2B5EF4-FFF2-40B4-BE49-F238E27FC236}">
              <a16:creationId xmlns:a16="http://schemas.microsoft.com/office/drawing/2014/main" id="{69612DD9-9B95-4FDC-ABFA-D7E4AA072D30}"/>
            </a:ext>
          </a:extLst>
        </xdr:cNvPr>
        <xdr:cNvSpPr txBox="1"/>
      </xdr:nvSpPr>
      <xdr:spPr>
        <a:xfrm>
          <a:off x="2705744" y="1370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169834</xdr:rowOff>
    </xdr:from>
    <xdr:ext cx="405111" cy="259045"/>
    <xdr:sp macro="" textlink="">
      <xdr:nvSpPr>
        <xdr:cNvPr id="199" name="n_3mainValue【福祉施設】&#10;有形固定資産減価償却率">
          <a:extLst>
            <a:ext uri="{FF2B5EF4-FFF2-40B4-BE49-F238E27FC236}">
              <a16:creationId xmlns:a16="http://schemas.microsoft.com/office/drawing/2014/main" id="{D834BBB0-ED13-4ED2-8C79-3609984C10B8}"/>
            </a:ext>
          </a:extLst>
        </xdr:cNvPr>
        <xdr:cNvSpPr txBox="1"/>
      </xdr:nvSpPr>
      <xdr:spPr>
        <a:xfrm>
          <a:off x="1816744"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0" name="正方形/長方形 199">
          <a:extLst>
            <a:ext uri="{FF2B5EF4-FFF2-40B4-BE49-F238E27FC236}">
              <a16:creationId xmlns:a16="http://schemas.microsoft.com/office/drawing/2014/main" id="{E348D464-C783-40DF-9723-5B6E1F98F6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1" name="正方形/長方形 200">
          <a:extLst>
            <a:ext uri="{FF2B5EF4-FFF2-40B4-BE49-F238E27FC236}">
              <a16:creationId xmlns:a16="http://schemas.microsoft.com/office/drawing/2014/main" id="{3BEB0E56-1AA9-4350-888D-7AA7D2F8BCE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2" name="正方形/長方形 201">
          <a:extLst>
            <a:ext uri="{FF2B5EF4-FFF2-40B4-BE49-F238E27FC236}">
              <a16:creationId xmlns:a16="http://schemas.microsoft.com/office/drawing/2014/main" id="{FC7E413C-1A20-40EA-A6C5-5BE32BF64EB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3" name="正方形/長方形 202">
          <a:extLst>
            <a:ext uri="{FF2B5EF4-FFF2-40B4-BE49-F238E27FC236}">
              <a16:creationId xmlns:a16="http://schemas.microsoft.com/office/drawing/2014/main" id="{AF44A829-B04B-4FA0-8010-F49668BD0BC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4" name="正方形/長方形 203">
          <a:extLst>
            <a:ext uri="{FF2B5EF4-FFF2-40B4-BE49-F238E27FC236}">
              <a16:creationId xmlns:a16="http://schemas.microsoft.com/office/drawing/2014/main" id="{2490D129-B349-45C0-B315-1109C5D8468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5" name="正方形/長方形 204">
          <a:extLst>
            <a:ext uri="{FF2B5EF4-FFF2-40B4-BE49-F238E27FC236}">
              <a16:creationId xmlns:a16="http://schemas.microsoft.com/office/drawing/2014/main" id="{9FF163A9-BCD4-4871-9CC9-DC95F0E79DB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6" name="正方形/長方形 205">
          <a:extLst>
            <a:ext uri="{FF2B5EF4-FFF2-40B4-BE49-F238E27FC236}">
              <a16:creationId xmlns:a16="http://schemas.microsoft.com/office/drawing/2014/main" id="{868EC32B-2DB6-4AF7-967B-221CC38CC71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7" name="正方形/長方形 206">
          <a:extLst>
            <a:ext uri="{FF2B5EF4-FFF2-40B4-BE49-F238E27FC236}">
              <a16:creationId xmlns:a16="http://schemas.microsoft.com/office/drawing/2014/main" id="{4534DECF-2F51-4B9A-963D-B048D590D2B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8" name="テキスト ボックス 207">
          <a:extLst>
            <a:ext uri="{FF2B5EF4-FFF2-40B4-BE49-F238E27FC236}">
              <a16:creationId xmlns:a16="http://schemas.microsoft.com/office/drawing/2014/main" id="{5427A26B-9B63-47BC-9FF1-8DE3D343E5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9" name="直線コネクタ 208">
          <a:extLst>
            <a:ext uri="{FF2B5EF4-FFF2-40B4-BE49-F238E27FC236}">
              <a16:creationId xmlns:a16="http://schemas.microsoft.com/office/drawing/2014/main" id="{53A0D344-3197-436C-9496-78EF3C4AB0F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0" name="直線コネクタ 209">
          <a:extLst>
            <a:ext uri="{FF2B5EF4-FFF2-40B4-BE49-F238E27FC236}">
              <a16:creationId xmlns:a16="http://schemas.microsoft.com/office/drawing/2014/main" id="{8C7A3AF1-9045-4B0F-9C0F-496917E9478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1" name="テキスト ボックス 210">
          <a:extLst>
            <a:ext uri="{FF2B5EF4-FFF2-40B4-BE49-F238E27FC236}">
              <a16:creationId xmlns:a16="http://schemas.microsoft.com/office/drawing/2014/main" id="{FF7A2939-C0C6-4859-BC98-73316C277E5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2" name="直線コネクタ 211">
          <a:extLst>
            <a:ext uri="{FF2B5EF4-FFF2-40B4-BE49-F238E27FC236}">
              <a16:creationId xmlns:a16="http://schemas.microsoft.com/office/drawing/2014/main" id="{9C25E6FE-FF08-4FDE-B172-46B11F7FFE7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3" name="テキスト ボックス 212">
          <a:extLst>
            <a:ext uri="{FF2B5EF4-FFF2-40B4-BE49-F238E27FC236}">
              <a16:creationId xmlns:a16="http://schemas.microsoft.com/office/drawing/2014/main" id="{C1A3B40E-CC66-458C-8B96-DC0607FF53E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4" name="直線コネクタ 213">
          <a:extLst>
            <a:ext uri="{FF2B5EF4-FFF2-40B4-BE49-F238E27FC236}">
              <a16:creationId xmlns:a16="http://schemas.microsoft.com/office/drawing/2014/main" id="{8AADF5BE-68C4-4571-9B27-49FF2730CF8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5" name="テキスト ボックス 214">
          <a:extLst>
            <a:ext uri="{FF2B5EF4-FFF2-40B4-BE49-F238E27FC236}">
              <a16:creationId xmlns:a16="http://schemas.microsoft.com/office/drawing/2014/main" id="{B495570D-0795-4FA0-94D4-31087906A9B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6" name="直線コネクタ 215">
          <a:extLst>
            <a:ext uri="{FF2B5EF4-FFF2-40B4-BE49-F238E27FC236}">
              <a16:creationId xmlns:a16="http://schemas.microsoft.com/office/drawing/2014/main" id="{208D75D9-8054-46E3-A9C4-174EEBA6A14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7" name="テキスト ボックス 216">
          <a:extLst>
            <a:ext uri="{FF2B5EF4-FFF2-40B4-BE49-F238E27FC236}">
              <a16:creationId xmlns:a16="http://schemas.microsoft.com/office/drawing/2014/main" id="{2762462A-A8B5-4401-BB4A-58E3A3926C1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8" name="直線コネクタ 217">
          <a:extLst>
            <a:ext uri="{FF2B5EF4-FFF2-40B4-BE49-F238E27FC236}">
              <a16:creationId xmlns:a16="http://schemas.microsoft.com/office/drawing/2014/main" id="{DECA59BA-8DEE-4547-A172-005677F74BD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9" name="テキスト ボックス 218">
          <a:extLst>
            <a:ext uri="{FF2B5EF4-FFF2-40B4-BE49-F238E27FC236}">
              <a16:creationId xmlns:a16="http://schemas.microsoft.com/office/drawing/2014/main" id="{29610DE7-F0C0-4CB0-9834-FD3FD4E4818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a:extLst>
            <a:ext uri="{FF2B5EF4-FFF2-40B4-BE49-F238E27FC236}">
              <a16:creationId xmlns:a16="http://schemas.microsoft.com/office/drawing/2014/main" id="{3701D8E8-FB3F-4519-AD01-8F02D294EE3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a:extLst>
            <a:ext uri="{FF2B5EF4-FFF2-40B4-BE49-F238E27FC236}">
              <a16:creationId xmlns:a16="http://schemas.microsoft.com/office/drawing/2014/main" id="{05B1237E-740D-40FE-BEEB-0C08E043CAB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a:extLst>
            <a:ext uri="{FF2B5EF4-FFF2-40B4-BE49-F238E27FC236}">
              <a16:creationId xmlns:a16="http://schemas.microsoft.com/office/drawing/2014/main" id="{94594F09-64C2-4162-82C0-A068C804E2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23" name="直線コネクタ 222">
          <a:extLst>
            <a:ext uri="{FF2B5EF4-FFF2-40B4-BE49-F238E27FC236}">
              <a16:creationId xmlns:a16="http://schemas.microsoft.com/office/drawing/2014/main" id="{70E90D99-D2CF-47EE-BE5C-F6A6ADAED16F}"/>
            </a:ext>
          </a:extLst>
        </xdr:cNvPr>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24" name="【福祉施設】&#10;一人当たり面積最小値テキスト">
          <a:extLst>
            <a:ext uri="{FF2B5EF4-FFF2-40B4-BE49-F238E27FC236}">
              <a16:creationId xmlns:a16="http://schemas.microsoft.com/office/drawing/2014/main" id="{4343002F-A7C7-4CE3-A183-F85BFEDD29AF}"/>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25" name="直線コネクタ 224">
          <a:extLst>
            <a:ext uri="{FF2B5EF4-FFF2-40B4-BE49-F238E27FC236}">
              <a16:creationId xmlns:a16="http://schemas.microsoft.com/office/drawing/2014/main" id="{A638591E-063C-425E-A62D-BFDD1A54C075}"/>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26" name="【福祉施設】&#10;一人当たり面積最大値テキスト">
          <a:extLst>
            <a:ext uri="{FF2B5EF4-FFF2-40B4-BE49-F238E27FC236}">
              <a16:creationId xmlns:a16="http://schemas.microsoft.com/office/drawing/2014/main" id="{8151D16B-D8ED-4B02-A230-9271C5E7704F}"/>
            </a:ext>
          </a:extLst>
        </xdr:cNvPr>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27" name="直線コネクタ 226">
          <a:extLst>
            <a:ext uri="{FF2B5EF4-FFF2-40B4-BE49-F238E27FC236}">
              <a16:creationId xmlns:a16="http://schemas.microsoft.com/office/drawing/2014/main" id="{229C59CD-AB11-498E-9F69-9B63B26C82DA}"/>
            </a:ext>
          </a:extLst>
        </xdr:cNvPr>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15257</xdr:rowOff>
    </xdr:from>
    <xdr:ext cx="469744" cy="259045"/>
    <xdr:sp macro="" textlink="">
      <xdr:nvSpPr>
        <xdr:cNvPr id="228" name="【福祉施設】&#10;一人当たり面積平均値テキスト">
          <a:extLst>
            <a:ext uri="{FF2B5EF4-FFF2-40B4-BE49-F238E27FC236}">
              <a16:creationId xmlns:a16="http://schemas.microsoft.com/office/drawing/2014/main" id="{EF208BC3-9A4C-4392-A0BE-2B3490F5964B}"/>
            </a:ext>
          </a:extLst>
        </xdr:cNvPr>
        <xdr:cNvSpPr txBox="1"/>
      </xdr:nvSpPr>
      <xdr:spPr>
        <a:xfrm>
          <a:off x="1051560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29" name="フローチャート: 判断 228">
          <a:extLst>
            <a:ext uri="{FF2B5EF4-FFF2-40B4-BE49-F238E27FC236}">
              <a16:creationId xmlns:a16="http://schemas.microsoft.com/office/drawing/2014/main" id="{4649A851-D6BC-4591-92F0-1587BCA33831}"/>
            </a:ext>
          </a:extLst>
        </xdr:cNvPr>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30" name="フローチャート: 判断 229">
          <a:extLst>
            <a:ext uri="{FF2B5EF4-FFF2-40B4-BE49-F238E27FC236}">
              <a16:creationId xmlns:a16="http://schemas.microsoft.com/office/drawing/2014/main" id="{CFD657AD-065E-4DCC-B2CE-3149B5581094}"/>
            </a:ext>
          </a:extLst>
        </xdr:cNvPr>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13988</xdr:rowOff>
    </xdr:from>
    <xdr:ext cx="469744" cy="259045"/>
    <xdr:sp macro="" textlink="">
      <xdr:nvSpPr>
        <xdr:cNvPr id="231" name="n_1aveValue【福祉施設】&#10;一人当たり面積">
          <a:extLst>
            <a:ext uri="{FF2B5EF4-FFF2-40B4-BE49-F238E27FC236}">
              <a16:creationId xmlns:a16="http://schemas.microsoft.com/office/drawing/2014/main" id="{5ACC193A-99F1-4B7F-BD28-23E316E2BB8C}"/>
            </a:ext>
          </a:extLst>
        </xdr:cNvPr>
        <xdr:cNvSpPr txBox="1"/>
      </xdr:nvSpPr>
      <xdr:spPr>
        <a:xfrm>
          <a:off x="93917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232" name="フローチャート: 判断 231">
          <a:extLst>
            <a:ext uri="{FF2B5EF4-FFF2-40B4-BE49-F238E27FC236}">
              <a16:creationId xmlns:a16="http://schemas.microsoft.com/office/drawing/2014/main" id="{B441ED60-640A-4CB3-8993-F2C7BC19C345}"/>
            </a:ext>
          </a:extLst>
        </xdr:cNvPr>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135907</xdr:rowOff>
    </xdr:from>
    <xdr:ext cx="469744" cy="259045"/>
    <xdr:sp macro="" textlink="">
      <xdr:nvSpPr>
        <xdr:cNvPr id="233" name="n_2aveValue【福祉施設】&#10;一人当たり面積">
          <a:extLst>
            <a:ext uri="{FF2B5EF4-FFF2-40B4-BE49-F238E27FC236}">
              <a16:creationId xmlns:a16="http://schemas.microsoft.com/office/drawing/2014/main" id="{8F32E564-482E-4DF4-A923-2D0E3F4DE0D0}"/>
            </a:ext>
          </a:extLst>
        </xdr:cNvPr>
        <xdr:cNvSpPr txBox="1"/>
      </xdr:nvSpPr>
      <xdr:spPr>
        <a:xfrm>
          <a:off x="8515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53975</xdr:rowOff>
    </xdr:from>
    <xdr:to>
      <xdr:col>41</xdr:col>
      <xdr:colOff>101600</xdr:colOff>
      <xdr:row>84</xdr:row>
      <xdr:rowOff>155575</xdr:rowOff>
    </xdr:to>
    <xdr:sp macro="" textlink="">
      <xdr:nvSpPr>
        <xdr:cNvPr id="234" name="フローチャート: 判断 233">
          <a:extLst>
            <a:ext uri="{FF2B5EF4-FFF2-40B4-BE49-F238E27FC236}">
              <a16:creationId xmlns:a16="http://schemas.microsoft.com/office/drawing/2014/main" id="{BE79559C-FFC1-4FDB-B6BE-3638C74C9AE8}"/>
            </a:ext>
          </a:extLst>
        </xdr:cNvPr>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652</xdr:rowOff>
    </xdr:from>
    <xdr:ext cx="469744" cy="259045"/>
    <xdr:sp macro="" textlink="">
      <xdr:nvSpPr>
        <xdr:cNvPr id="235" name="n_3aveValue【福祉施設】&#10;一人当たり面積">
          <a:extLst>
            <a:ext uri="{FF2B5EF4-FFF2-40B4-BE49-F238E27FC236}">
              <a16:creationId xmlns:a16="http://schemas.microsoft.com/office/drawing/2014/main" id="{72F3E083-A807-4A76-8D3F-B0D850DC2D99}"/>
            </a:ext>
          </a:extLst>
        </xdr:cNvPr>
        <xdr:cNvSpPr txBox="1"/>
      </xdr:nvSpPr>
      <xdr:spPr>
        <a:xfrm>
          <a:off x="7626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id="{2A52567F-80C6-4856-9B5D-A3770714688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id="{762966C1-1810-437B-8C04-1E1CA00FC50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97898CA5-D3C2-408A-9DE7-881FB584E68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ACB70E99-F857-4CD2-B085-C45BFEE1742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D30E01FB-3695-42AC-8B2A-C12A083873A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25400</xdr:rowOff>
    </xdr:from>
    <xdr:to>
      <xdr:col>50</xdr:col>
      <xdr:colOff>165100</xdr:colOff>
      <xdr:row>85</xdr:row>
      <xdr:rowOff>127000</xdr:rowOff>
    </xdr:to>
    <xdr:sp macro="" textlink="">
      <xdr:nvSpPr>
        <xdr:cNvPr id="241" name="楕円 240">
          <a:extLst>
            <a:ext uri="{FF2B5EF4-FFF2-40B4-BE49-F238E27FC236}">
              <a16:creationId xmlns:a16="http://schemas.microsoft.com/office/drawing/2014/main" id="{A5D837B5-B76A-4B2F-AA8F-253B53951F19}"/>
            </a:ext>
          </a:extLst>
        </xdr:cNvPr>
        <xdr:cNvSpPr/>
      </xdr:nvSpPr>
      <xdr:spPr>
        <a:xfrm>
          <a:off x="9588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27305</xdr:rowOff>
    </xdr:from>
    <xdr:to>
      <xdr:col>46</xdr:col>
      <xdr:colOff>38100</xdr:colOff>
      <xdr:row>85</xdr:row>
      <xdr:rowOff>128905</xdr:rowOff>
    </xdr:to>
    <xdr:sp macro="" textlink="">
      <xdr:nvSpPr>
        <xdr:cNvPr id="242" name="楕円 241">
          <a:extLst>
            <a:ext uri="{FF2B5EF4-FFF2-40B4-BE49-F238E27FC236}">
              <a16:creationId xmlns:a16="http://schemas.microsoft.com/office/drawing/2014/main" id="{6262037E-FD5E-4EED-B383-9123EAB0A890}"/>
            </a:ext>
          </a:extLst>
        </xdr:cNvPr>
        <xdr:cNvSpPr/>
      </xdr:nvSpPr>
      <xdr:spPr>
        <a:xfrm>
          <a:off x="8699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76200</xdr:rowOff>
    </xdr:from>
    <xdr:to>
      <xdr:col>50</xdr:col>
      <xdr:colOff>114300</xdr:colOff>
      <xdr:row>85</xdr:row>
      <xdr:rowOff>78105</xdr:rowOff>
    </xdr:to>
    <xdr:cxnSp macro="">
      <xdr:nvCxnSpPr>
        <xdr:cNvPr id="243" name="直線コネクタ 242">
          <a:extLst>
            <a:ext uri="{FF2B5EF4-FFF2-40B4-BE49-F238E27FC236}">
              <a16:creationId xmlns:a16="http://schemas.microsoft.com/office/drawing/2014/main" id="{F3238146-8373-451C-90EF-9F3B66DD834F}"/>
            </a:ext>
          </a:extLst>
        </xdr:cNvPr>
        <xdr:cNvCxnSpPr/>
      </xdr:nvCxnSpPr>
      <xdr:spPr>
        <a:xfrm flipV="1">
          <a:off x="8750300" y="1464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29211</xdr:rowOff>
    </xdr:from>
    <xdr:to>
      <xdr:col>41</xdr:col>
      <xdr:colOff>101600</xdr:colOff>
      <xdr:row>85</xdr:row>
      <xdr:rowOff>130811</xdr:rowOff>
    </xdr:to>
    <xdr:sp macro="" textlink="">
      <xdr:nvSpPr>
        <xdr:cNvPr id="244" name="楕円 243">
          <a:extLst>
            <a:ext uri="{FF2B5EF4-FFF2-40B4-BE49-F238E27FC236}">
              <a16:creationId xmlns:a16="http://schemas.microsoft.com/office/drawing/2014/main" id="{CF522B02-3AC8-4A30-9CA4-23E50847D65B}"/>
            </a:ext>
          </a:extLst>
        </xdr:cNvPr>
        <xdr:cNvSpPr/>
      </xdr:nvSpPr>
      <xdr:spPr>
        <a:xfrm>
          <a:off x="7810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78105</xdr:rowOff>
    </xdr:from>
    <xdr:to>
      <xdr:col>45</xdr:col>
      <xdr:colOff>177800</xdr:colOff>
      <xdr:row>85</xdr:row>
      <xdr:rowOff>80011</xdr:rowOff>
    </xdr:to>
    <xdr:cxnSp macro="">
      <xdr:nvCxnSpPr>
        <xdr:cNvPr id="245" name="直線コネクタ 244">
          <a:extLst>
            <a:ext uri="{FF2B5EF4-FFF2-40B4-BE49-F238E27FC236}">
              <a16:creationId xmlns:a16="http://schemas.microsoft.com/office/drawing/2014/main" id="{7CCFC1F5-FF75-4FF1-8BC2-2EC546F48AB0}"/>
            </a:ext>
          </a:extLst>
        </xdr:cNvPr>
        <xdr:cNvCxnSpPr/>
      </xdr:nvCxnSpPr>
      <xdr:spPr>
        <a:xfrm flipV="1">
          <a:off x="7861300" y="146513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118127</xdr:rowOff>
    </xdr:from>
    <xdr:ext cx="469744" cy="259045"/>
    <xdr:sp macro="" textlink="">
      <xdr:nvSpPr>
        <xdr:cNvPr id="246" name="n_1mainValue【福祉施設】&#10;一人当たり面積">
          <a:extLst>
            <a:ext uri="{FF2B5EF4-FFF2-40B4-BE49-F238E27FC236}">
              <a16:creationId xmlns:a16="http://schemas.microsoft.com/office/drawing/2014/main" id="{BDD17BF3-0E4D-4113-9B0A-F8C99ED17133}"/>
            </a:ext>
          </a:extLst>
        </xdr:cNvPr>
        <xdr:cNvSpPr txBox="1"/>
      </xdr:nvSpPr>
      <xdr:spPr>
        <a:xfrm>
          <a:off x="9391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120032</xdr:rowOff>
    </xdr:from>
    <xdr:ext cx="469744" cy="259045"/>
    <xdr:sp macro="" textlink="">
      <xdr:nvSpPr>
        <xdr:cNvPr id="247" name="n_2mainValue【福祉施設】&#10;一人当たり面積">
          <a:extLst>
            <a:ext uri="{FF2B5EF4-FFF2-40B4-BE49-F238E27FC236}">
              <a16:creationId xmlns:a16="http://schemas.microsoft.com/office/drawing/2014/main" id="{F6128B20-A62D-46FC-BDE1-F0ADFB8ABF85}"/>
            </a:ext>
          </a:extLst>
        </xdr:cNvPr>
        <xdr:cNvSpPr txBox="1"/>
      </xdr:nvSpPr>
      <xdr:spPr>
        <a:xfrm>
          <a:off x="8515427" y="1469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121938</xdr:rowOff>
    </xdr:from>
    <xdr:ext cx="469744" cy="259045"/>
    <xdr:sp macro="" textlink="">
      <xdr:nvSpPr>
        <xdr:cNvPr id="248" name="n_3mainValue【福祉施設】&#10;一人当たり面積">
          <a:extLst>
            <a:ext uri="{FF2B5EF4-FFF2-40B4-BE49-F238E27FC236}">
              <a16:creationId xmlns:a16="http://schemas.microsoft.com/office/drawing/2014/main" id="{052C94FB-440B-4425-B522-D5AE112998AE}"/>
            </a:ext>
          </a:extLst>
        </xdr:cNvPr>
        <xdr:cNvSpPr txBox="1"/>
      </xdr:nvSpPr>
      <xdr:spPr>
        <a:xfrm>
          <a:off x="7626427"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9" name="正方形/長方形 248">
          <a:extLst>
            <a:ext uri="{FF2B5EF4-FFF2-40B4-BE49-F238E27FC236}">
              <a16:creationId xmlns:a16="http://schemas.microsoft.com/office/drawing/2014/main" id="{E817937A-4B84-4F2B-A11E-3468769126E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0" name="正方形/長方形 249">
          <a:extLst>
            <a:ext uri="{FF2B5EF4-FFF2-40B4-BE49-F238E27FC236}">
              <a16:creationId xmlns:a16="http://schemas.microsoft.com/office/drawing/2014/main" id="{EF48AD91-6A62-49AB-A19C-A5C5110B2F3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1" name="正方形/長方形 250">
          <a:extLst>
            <a:ext uri="{FF2B5EF4-FFF2-40B4-BE49-F238E27FC236}">
              <a16:creationId xmlns:a16="http://schemas.microsoft.com/office/drawing/2014/main" id="{2738E92D-0881-4293-A07F-7DC43A2D08F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2" name="正方形/長方形 251">
          <a:extLst>
            <a:ext uri="{FF2B5EF4-FFF2-40B4-BE49-F238E27FC236}">
              <a16:creationId xmlns:a16="http://schemas.microsoft.com/office/drawing/2014/main" id="{CD2151EF-64CB-44AF-986D-48FE103336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3" name="正方形/長方形 252">
          <a:extLst>
            <a:ext uri="{FF2B5EF4-FFF2-40B4-BE49-F238E27FC236}">
              <a16:creationId xmlns:a16="http://schemas.microsoft.com/office/drawing/2014/main" id="{5DB73C31-B95C-4366-91FF-F70A8C6D096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4" name="正方形/長方形 253">
          <a:extLst>
            <a:ext uri="{FF2B5EF4-FFF2-40B4-BE49-F238E27FC236}">
              <a16:creationId xmlns:a16="http://schemas.microsoft.com/office/drawing/2014/main" id="{DA56E424-13F8-44A9-9286-A901F4D0861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5" name="正方形/長方形 254">
          <a:extLst>
            <a:ext uri="{FF2B5EF4-FFF2-40B4-BE49-F238E27FC236}">
              <a16:creationId xmlns:a16="http://schemas.microsoft.com/office/drawing/2014/main" id="{5C63713E-52C1-41EB-8051-8BC0F48A019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6" name="正方形/長方形 255">
          <a:extLst>
            <a:ext uri="{FF2B5EF4-FFF2-40B4-BE49-F238E27FC236}">
              <a16:creationId xmlns:a16="http://schemas.microsoft.com/office/drawing/2014/main" id="{46C25BA2-0CFE-43A8-9512-BEA221E149F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7" name="テキスト ボックス 256">
          <a:extLst>
            <a:ext uri="{FF2B5EF4-FFF2-40B4-BE49-F238E27FC236}">
              <a16:creationId xmlns:a16="http://schemas.microsoft.com/office/drawing/2014/main" id="{6126AA6B-B6FC-4ECB-A968-C2EC8239B6C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8" name="直線コネクタ 257">
          <a:extLst>
            <a:ext uri="{FF2B5EF4-FFF2-40B4-BE49-F238E27FC236}">
              <a16:creationId xmlns:a16="http://schemas.microsoft.com/office/drawing/2014/main" id="{00C585AD-89A7-4497-842C-A1F1B7ABEE8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59" name="テキスト ボックス 258">
          <a:extLst>
            <a:ext uri="{FF2B5EF4-FFF2-40B4-BE49-F238E27FC236}">
              <a16:creationId xmlns:a16="http://schemas.microsoft.com/office/drawing/2014/main" id="{A8CD44A8-E252-409E-89BD-DB27B23525F1}"/>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0" name="直線コネクタ 259">
          <a:extLst>
            <a:ext uri="{FF2B5EF4-FFF2-40B4-BE49-F238E27FC236}">
              <a16:creationId xmlns:a16="http://schemas.microsoft.com/office/drawing/2014/main" id="{69D8C04D-B2B7-4C03-ACE3-CC384103CA7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61" name="テキスト ボックス 260">
          <a:extLst>
            <a:ext uri="{FF2B5EF4-FFF2-40B4-BE49-F238E27FC236}">
              <a16:creationId xmlns:a16="http://schemas.microsoft.com/office/drawing/2014/main" id="{5EAF68A3-189B-49DC-8BAF-9570A94545D2}"/>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2" name="直線コネクタ 261">
          <a:extLst>
            <a:ext uri="{FF2B5EF4-FFF2-40B4-BE49-F238E27FC236}">
              <a16:creationId xmlns:a16="http://schemas.microsoft.com/office/drawing/2014/main" id="{19BAD6CF-BC6E-44CE-9362-5E5606190E6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3" name="テキスト ボックス 262">
          <a:extLst>
            <a:ext uri="{FF2B5EF4-FFF2-40B4-BE49-F238E27FC236}">
              <a16:creationId xmlns:a16="http://schemas.microsoft.com/office/drawing/2014/main" id="{33384446-5FE4-42AD-8FBF-61D84785FFE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64" name="直線コネクタ 263">
          <a:extLst>
            <a:ext uri="{FF2B5EF4-FFF2-40B4-BE49-F238E27FC236}">
              <a16:creationId xmlns:a16="http://schemas.microsoft.com/office/drawing/2014/main" id="{95937BA0-BAD0-49ED-9E74-9A750DFB5E6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65" name="テキスト ボックス 264">
          <a:extLst>
            <a:ext uri="{FF2B5EF4-FFF2-40B4-BE49-F238E27FC236}">
              <a16:creationId xmlns:a16="http://schemas.microsoft.com/office/drawing/2014/main" id="{FEBDA7A7-85A7-4F3E-896E-58BDD34ECEA1}"/>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6" name="直線コネクタ 265">
          <a:extLst>
            <a:ext uri="{FF2B5EF4-FFF2-40B4-BE49-F238E27FC236}">
              <a16:creationId xmlns:a16="http://schemas.microsoft.com/office/drawing/2014/main" id="{4CEF31D0-69E3-486C-8C62-3C844ED3A27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7" name="テキスト ボックス 266">
          <a:extLst>
            <a:ext uri="{FF2B5EF4-FFF2-40B4-BE49-F238E27FC236}">
              <a16:creationId xmlns:a16="http://schemas.microsoft.com/office/drawing/2014/main" id="{494DBE61-DE40-4475-8741-2A29E840CBB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8" name="直線コネクタ 267">
          <a:extLst>
            <a:ext uri="{FF2B5EF4-FFF2-40B4-BE49-F238E27FC236}">
              <a16:creationId xmlns:a16="http://schemas.microsoft.com/office/drawing/2014/main" id="{BB3BDA3C-C4B5-4746-AC23-2E80D276835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69" name="テキスト ボックス 268">
          <a:extLst>
            <a:ext uri="{FF2B5EF4-FFF2-40B4-BE49-F238E27FC236}">
              <a16:creationId xmlns:a16="http://schemas.microsoft.com/office/drawing/2014/main" id="{8BE082E4-2173-46A3-8C83-C8108A53D08E}"/>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a:extLst>
            <a:ext uri="{FF2B5EF4-FFF2-40B4-BE49-F238E27FC236}">
              <a16:creationId xmlns:a16="http://schemas.microsoft.com/office/drawing/2014/main" id="{3BA64F3F-DEAC-4AD1-BCB5-AC77C96146B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a:extLst>
            <a:ext uri="{FF2B5EF4-FFF2-40B4-BE49-F238E27FC236}">
              <a16:creationId xmlns:a16="http://schemas.microsoft.com/office/drawing/2014/main" id="{597525E1-3FF0-44C0-8A0F-3D31EBE2536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a:extLst>
            <a:ext uri="{FF2B5EF4-FFF2-40B4-BE49-F238E27FC236}">
              <a16:creationId xmlns:a16="http://schemas.microsoft.com/office/drawing/2014/main" id="{90853CDC-E392-4036-81B3-5F691CE74C0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273" name="直線コネクタ 272">
          <a:extLst>
            <a:ext uri="{FF2B5EF4-FFF2-40B4-BE49-F238E27FC236}">
              <a16:creationId xmlns:a16="http://schemas.microsoft.com/office/drawing/2014/main" id="{2D0B4B38-E0F2-4232-A35B-6F00836110F2}"/>
            </a:ext>
          </a:extLst>
        </xdr:cNvPr>
        <xdr:cNvCxnSpPr/>
      </xdr:nvCxnSpPr>
      <xdr:spPr>
        <a:xfrm flipV="1">
          <a:off x="4634865" y="171602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274" name="【市民会館】&#10;有形固定資産減価償却率最小値テキスト">
          <a:extLst>
            <a:ext uri="{FF2B5EF4-FFF2-40B4-BE49-F238E27FC236}">
              <a16:creationId xmlns:a16="http://schemas.microsoft.com/office/drawing/2014/main" id="{191D936D-F660-4492-A10A-0BB65580128D}"/>
            </a:ext>
          </a:extLst>
        </xdr:cNvPr>
        <xdr:cNvSpPr txBox="1"/>
      </xdr:nvSpPr>
      <xdr:spPr>
        <a:xfrm>
          <a:off x="4673600" y="1839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275" name="直線コネクタ 274">
          <a:extLst>
            <a:ext uri="{FF2B5EF4-FFF2-40B4-BE49-F238E27FC236}">
              <a16:creationId xmlns:a16="http://schemas.microsoft.com/office/drawing/2014/main" id="{0E92BE9A-D11A-4299-A84B-BF70205BC6EF}"/>
            </a:ext>
          </a:extLst>
        </xdr:cNvPr>
        <xdr:cNvCxnSpPr/>
      </xdr:nvCxnSpPr>
      <xdr:spPr>
        <a:xfrm>
          <a:off x="4546600" y="18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76" name="【市民会館】&#10;有形固定資産減価償却率最大値テキスト">
          <a:extLst>
            <a:ext uri="{FF2B5EF4-FFF2-40B4-BE49-F238E27FC236}">
              <a16:creationId xmlns:a16="http://schemas.microsoft.com/office/drawing/2014/main" id="{E2B1A43E-1AD2-4CDE-B7E7-3A220CB2FAC9}"/>
            </a:ext>
          </a:extLst>
        </xdr:cNvPr>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77" name="直線コネクタ 276">
          <a:extLst>
            <a:ext uri="{FF2B5EF4-FFF2-40B4-BE49-F238E27FC236}">
              <a16:creationId xmlns:a16="http://schemas.microsoft.com/office/drawing/2014/main" id="{23A8997D-9D45-4C2C-973A-20F4DC62BE2D}"/>
            </a:ext>
          </a:extLst>
        </xdr:cNvPr>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47641</xdr:rowOff>
    </xdr:from>
    <xdr:ext cx="405111" cy="259045"/>
    <xdr:sp macro="" textlink="">
      <xdr:nvSpPr>
        <xdr:cNvPr id="278" name="【市民会館】&#10;有形固定資産減価償却率平均値テキスト">
          <a:extLst>
            <a:ext uri="{FF2B5EF4-FFF2-40B4-BE49-F238E27FC236}">
              <a16:creationId xmlns:a16="http://schemas.microsoft.com/office/drawing/2014/main" id="{C5DB2FD9-B677-488F-A072-76A31E03842E}"/>
            </a:ext>
          </a:extLst>
        </xdr:cNvPr>
        <xdr:cNvSpPr txBox="1"/>
      </xdr:nvSpPr>
      <xdr:spPr>
        <a:xfrm>
          <a:off x="4673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279" name="フローチャート: 判断 278">
          <a:extLst>
            <a:ext uri="{FF2B5EF4-FFF2-40B4-BE49-F238E27FC236}">
              <a16:creationId xmlns:a16="http://schemas.microsoft.com/office/drawing/2014/main" id="{584D94EE-28F6-4170-AAB9-432C315B43CF}"/>
            </a:ext>
          </a:extLst>
        </xdr:cNvPr>
        <xdr:cNvSpPr/>
      </xdr:nvSpPr>
      <xdr:spPr>
        <a:xfrm>
          <a:off x="4584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280" name="フローチャート: 判断 279">
          <a:extLst>
            <a:ext uri="{FF2B5EF4-FFF2-40B4-BE49-F238E27FC236}">
              <a16:creationId xmlns:a16="http://schemas.microsoft.com/office/drawing/2014/main" id="{52F1E057-79EE-4F18-9322-AADEB4FA7126}"/>
            </a:ext>
          </a:extLst>
        </xdr:cNvPr>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51452</xdr:rowOff>
    </xdr:from>
    <xdr:ext cx="405111" cy="259045"/>
    <xdr:sp macro="" textlink="">
      <xdr:nvSpPr>
        <xdr:cNvPr id="281" name="n_1aveValue【市民会館】&#10;有形固定資産減価償却率">
          <a:extLst>
            <a:ext uri="{FF2B5EF4-FFF2-40B4-BE49-F238E27FC236}">
              <a16:creationId xmlns:a16="http://schemas.microsoft.com/office/drawing/2014/main" id="{260E2469-7C24-4698-AD33-E11240631588}"/>
            </a:ext>
          </a:extLst>
        </xdr:cNvPr>
        <xdr:cNvSpPr txBox="1"/>
      </xdr:nvSpPr>
      <xdr:spPr>
        <a:xfrm>
          <a:off x="35820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141605</xdr:rowOff>
    </xdr:from>
    <xdr:to>
      <xdr:col>15</xdr:col>
      <xdr:colOff>101600</xdr:colOff>
      <xdr:row>105</xdr:row>
      <xdr:rowOff>71755</xdr:rowOff>
    </xdr:to>
    <xdr:sp macro="" textlink="">
      <xdr:nvSpPr>
        <xdr:cNvPr id="282" name="フローチャート: 判断 281">
          <a:extLst>
            <a:ext uri="{FF2B5EF4-FFF2-40B4-BE49-F238E27FC236}">
              <a16:creationId xmlns:a16="http://schemas.microsoft.com/office/drawing/2014/main" id="{846C12CF-6924-45EF-AF9C-214DF1992072}"/>
            </a:ext>
          </a:extLst>
        </xdr:cNvPr>
        <xdr:cNvSpPr/>
      </xdr:nvSpPr>
      <xdr:spPr>
        <a:xfrm>
          <a:off x="2857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62882</xdr:rowOff>
    </xdr:from>
    <xdr:ext cx="405111" cy="259045"/>
    <xdr:sp macro="" textlink="">
      <xdr:nvSpPr>
        <xdr:cNvPr id="283" name="n_2aveValue【市民会館】&#10;有形固定資産減価償却率">
          <a:extLst>
            <a:ext uri="{FF2B5EF4-FFF2-40B4-BE49-F238E27FC236}">
              <a16:creationId xmlns:a16="http://schemas.microsoft.com/office/drawing/2014/main" id="{16C03005-24E1-4F75-9336-84C7A7E62313}"/>
            </a:ext>
          </a:extLst>
        </xdr:cNvPr>
        <xdr:cNvSpPr txBox="1"/>
      </xdr:nvSpPr>
      <xdr:spPr>
        <a:xfrm>
          <a:off x="27057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59689</xdr:rowOff>
    </xdr:from>
    <xdr:to>
      <xdr:col>10</xdr:col>
      <xdr:colOff>165100</xdr:colOff>
      <xdr:row>105</xdr:row>
      <xdr:rowOff>161289</xdr:rowOff>
    </xdr:to>
    <xdr:sp macro="" textlink="">
      <xdr:nvSpPr>
        <xdr:cNvPr id="284" name="フローチャート: 判断 283">
          <a:extLst>
            <a:ext uri="{FF2B5EF4-FFF2-40B4-BE49-F238E27FC236}">
              <a16:creationId xmlns:a16="http://schemas.microsoft.com/office/drawing/2014/main" id="{4D0EC56B-F023-4504-97A1-6BF9A43DA0B5}"/>
            </a:ext>
          </a:extLst>
        </xdr:cNvPr>
        <xdr:cNvSpPr/>
      </xdr:nvSpPr>
      <xdr:spPr>
        <a:xfrm>
          <a:off x="196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152416</xdr:rowOff>
    </xdr:from>
    <xdr:ext cx="405111" cy="259045"/>
    <xdr:sp macro="" textlink="">
      <xdr:nvSpPr>
        <xdr:cNvPr id="285" name="n_3aveValue【市民会館】&#10;有形固定資産減価償却率">
          <a:extLst>
            <a:ext uri="{FF2B5EF4-FFF2-40B4-BE49-F238E27FC236}">
              <a16:creationId xmlns:a16="http://schemas.microsoft.com/office/drawing/2014/main" id="{B9369D03-043E-47DF-8838-9A89FE81E197}"/>
            </a:ext>
          </a:extLst>
        </xdr:cNvPr>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6" name="テキスト ボックス 285">
          <a:extLst>
            <a:ext uri="{FF2B5EF4-FFF2-40B4-BE49-F238E27FC236}">
              <a16:creationId xmlns:a16="http://schemas.microsoft.com/office/drawing/2014/main" id="{71B128F1-8D9A-47A6-99AF-5DEA648A416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7" name="テキスト ボックス 286">
          <a:extLst>
            <a:ext uri="{FF2B5EF4-FFF2-40B4-BE49-F238E27FC236}">
              <a16:creationId xmlns:a16="http://schemas.microsoft.com/office/drawing/2014/main" id="{42BC7D32-8532-450E-BE8C-6EA8723DA05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8" name="テキスト ボックス 287">
          <a:extLst>
            <a:ext uri="{FF2B5EF4-FFF2-40B4-BE49-F238E27FC236}">
              <a16:creationId xmlns:a16="http://schemas.microsoft.com/office/drawing/2014/main" id="{C8A1A851-C337-4041-AEBF-B6E96FECC66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9" name="テキスト ボックス 288">
          <a:extLst>
            <a:ext uri="{FF2B5EF4-FFF2-40B4-BE49-F238E27FC236}">
              <a16:creationId xmlns:a16="http://schemas.microsoft.com/office/drawing/2014/main" id="{EE8B485C-10ED-4CE8-8284-95210760556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0" name="テキスト ボックス 289">
          <a:extLst>
            <a:ext uri="{FF2B5EF4-FFF2-40B4-BE49-F238E27FC236}">
              <a16:creationId xmlns:a16="http://schemas.microsoft.com/office/drawing/2014/main" id="{AB7C9EFC-9EA8-4791-95BE-172F3F322C9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99695</xdr:rowOff>
    </xdr:from>
    <xdr:to>
      <xdr:col>20</xdr:col>
      <xdr:colOff>38100</xdr:colOff>
      <xdr:row>103</xdr:row>
      <xdr:rowOff>29845</xdr:rowOff>
    </xdr:to>
    <xdr:sp macro="" textlink="">
      <xdr:nvSpPr>
        <xdr:cNvPr id="291" name="楕円 290">
          <a:extLst>
            <a:ext uri="{FF2B5EF4-FFF2-40B4-BE49-F238E27FC236}">
              <a16:creationId xmlns:a16="http://schemas.microsoft.com/office/drawing/2014/main" id="{3C5ADD61-B0CB-4CED-A60E-31C807F5ED8F}"/>
            </a:ext>
          </a:extLst>
        </xdr:cNvPr>
        <xdr:cNvSpPr/>
      </xdr:nvSpPr>
      <xdr:spPr>
        <a:xfrm>
          <a:off x="3746500" y="17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133986</xdr:rowOff>
    </xdr:from>
    <xdr:to>
      <xdr:col>15</xdr:col>
      <xdr:colOff>101600</xdr:colOff>
      <xdr:row>103</xdr:row>
      <xdr:rowOff>64136</xdr:rowOff>
    </xdr:to>
    <xdr:sp macro="" textlink="">
      <xdr:nvSpPr>
        <xdr:cNvPr id="292" name="楕円 291">
          <a:extLst>
            <a:ext uri="{FF2B5EF4-FFF2-40B4-BE49-F238E27FC236}">
              <a16:creationId xmlns:a16="http://schemas.microsoft.com/office/drawing/2014/main" id="{3541D51D-BFCD-4199-B0D8-5E4D61BD0B3D}"/>
            </a:ext>
          </a:extLst>
        </xdr:cNvPr>
        <xdr:cNvSpPr/>
      </xdr:nvSpPr>
      <xdr:spPr>
        <a:xfrm>
          <a:off x="2857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150495</xdr:rowOff>
    </xdr:from>
    <xdr:to>
      <xdr:col>19</xdr:col>
      <xdr:colOff>177800</xdr:colOff>
      <xdr:row>103</xdr:row>
      <xdr:rowOff>13336</xdr:rowOff>
    </xdr:to>
    <xdr:cxnSp macro="">
      <xdr:nvCxnSpPr>
        <xdr:cNvPr id="293" name="直線コネクタ 292">
          <a:extLst>
            <a:ext uri="{FF2B5EF4-FFF2-40B4-BE49-F238E27FC236}">
              <a16:creationId xmlns:a16="http://schemas.microsoft.com/office/drawing/2014/main" id="{14FECAF3-3BD0-49CD-BA93-A5B1795FB761}"/>
            </a:ext>
          </a:extLst>
        </xdr:cNvPr>
        <xdr:cNvCxnSpPr/>
      </xdr:nvCxnSpPr>
      <xdr:spPr>
        <a:xfrm flipV="1">
          <a:off x="2908300" y="17638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294" name="楕円 293">
          <a:extLst>
            <a:ext uri="{FF2B5EF4-FFF2-40B4-BE49-F238E27FC236}">
              <a16:creationId xmlns:a16="http://schemas.microsoft.com/office/drawing/2014/main" id="{97773CB4-5C54-48EB-B989-30A401A9D4B2}"/>
            </a:ext>
          </a:extLst>
        </xdr:cNvPr>
        <xdr:cNvSpPr/>
      </xdr:nvSpPr>
      <xdr:spPr>
        <a:xfrm>
          <a:off x="1968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13336</xdr:rowOff>
    </xdr:from>
    <xdr:to>
      <xdr:col>15</xdr:col>
      <xdr:colOff>50800</xdr:colOff>
      <xdr:row>103</xdr:row>
      <xdr:rowOff>49530</xdr:rowOff>
    </xdr:to>
    <xdr:cxnSp macro="">
      <xdr:nvCxnSpPr>
        <xdr:cNvPr id="295" name="直線コネクタ 294">
          <a:extLst>
            <a:ext uri="{FF2B5EF4-FFF2-40B4-BE49-F238E27FC236}">
              <a16:creationId xmlns:a16="http://schemas.microsoft.com/office/drawing/2014/main" id="{CDEF72E5-8FD3-4F1D-A94C-A14E94D9B081}"/>
            </a:ext>
          </a:extLst>
        </xdr:cNvPr>
        <xdr:cNvCxnSpPr/>
      </xdr:nvCxnSpPr>
      <xdr:spPr>
        <a:xfrm flipV="1">
          <a:off x="2019300" y="176726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46372</xdr:rowOff>
    </xdr:from>
    <xdr:ext cx="405111" cy="259045"/>
    <xdr:sp macro="" textlink="">
      <xdr:nvSpPr>
        <xdr:cNvPr id="296" name="n_1mainValue【市民会館】&#10;有形固定資産減価償却率">
          <a:extLst>
            <a:ext uri="{FF2B5EF4-FFF2-40B4-BE49-F238E27FC236}">
              <a16:creationId xmlns:a16="http://schemas.microsoft.com/office/drawing/2014/main" id="{AC270106-4D38-43D8-9E85-30C8A7A8139E}"/>
            </a:ext>
          </a:extLst>
        </xdr:cNvPr>
        <xdr:cNvSpPr txBox="1"/>
      </xdr:nvSpPr>
      <xdr:spPr>
        <a:xfrm>
          <a:off x="3582044" y="1736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80663</xdr:rowOff>
    </xdr:from>
    <xdr:ext cx="405111" cy="259045"/>
    <xdr:sp macro="" textlink="">
      <xdr:nvSpPr>
        <xdr:cNvPr id="297" name="n_2mainValue【市民会館】&#10;有形固定資産減価償却率">
          <a:extLst>
            <a:ext uri="{FF2B5EF4-FFF2-40B4-BE49-F238E27FC236}">
              <a16:creationId xmlns:a16="http://schemas.microsoft.com/office/drawing/2014/main" id="{5746DACC-FB79-4FD2-AE08-9F71C91252EE}"/>
            </a:ext>
          </a:extLst>
        </xdr:cNvPr>
        <xdr:cNvSpPr txBox="1"/>
      </xdr:nvSpPr>
      <xdr:spPr>
        <a:xfrm>
          <a:off x="2705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298" name="n_3mainValue【市民会館】&#10;有形固定資産減価償却率">
          <a:extLst>
            <a:ext uri="{FF2B5EF4-FFF2-40B4-BE49-F238E27FC236}">
              <a16:creationId xmlns:a16="http://schemas.microsoft.com/office/drawing/2014/main" id="{A197E634-4219-4E1E-867C-3AA5908E351C}"/>
            </a:ext>
          </a:extLst>
        </xdr:cNvPr>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a:extLst>
            <a:ext uri="{FF2B5EF4-FFF2-40B4-BE49-F238E27FC236}">
              <a16:creationId xmlns:a16="http://schemas.microsoft.com/office/drawing/2014/main" id="{D821BA53-0ADC-43BF-AD37-FBA30C44BB0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a:extLst>
            <a:ext uri="{FF2B5EF4-FFF2-40B4-BE49-F238E27FC236}">
              <a16:creationId xmlns:a16="http://schemas.microsoft.com/office/drawing/2014/main" id="{EB7227C3-A783-419B-9D68-F48F0475EF0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a:extLst>
            <a:ext uri="{FF2B5EF4-FFF2-40B4-BE49-F238E27FC236}">
              <a16:creationId xmlns:a16="http://schemas.microsoft.com/office/drawing/2014/main" id="{E7848345-5364-480E-A237-7C070390013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a:extLst>
            <a:ext uri="{FF2B5EF4-FFF2-40B4-BE49-F238E27FC236}">
              <a16:creationId xmlns:a16="http://schemas.microsoft.com/office/drawing/2014/main" id="{9E9736F4-B746-4ACA-BCF9-1654846B4AB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a:extLst>
            <a:ext uri="{FF2B5EF4-FFF2-40B4-BE49-F238E27FC236}">
              <a16:creationId xmlns:a16="http://schemas.microsoft.com/office/drawing/2014/main" id="{3C4B82FA-0024-4C87-800F-94DFFF26B6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a:extLst>
            <a:ext uri="{FF2B5EF4-FFF2-40B4-BE49-F238E27FC236}">
              <a16:creationId xmlns:a16="http://schemas.microsoft.com/office/drawing/2014/main" id="{D542E23E-2C30-4389-B9BA-025961081EF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a:extLst>
            <a:ext uri="{FF2B5EF4-FFF2-40B4-BE49-F238E27FC236}">
              <a16:creationId xmlns:a16="http://schemas.microsoft.com/office/drawing/2014/main" id="{F8B5F546-09D4-4785-876F-939E507DA5D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a:extLst>
            <a:ext uri="{FF2B5EF4-FFF2-40B4-BE49-F238E27FC236}">
              <a16:creationId xmlns:a16="http://schemas.microsoft.com/office/drawing/2014/main" id="{BEF7CF11-7DA3-4138-82C4-83790B9AD17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7" name="テキスト ボックス 306">
          <a:extLst>
            <a:ext uri="{FF2B5EF4-FFF2-40B4-BE49-F238E27FC236}">
              <a16:creationId xmlns:a16="http://schemas.microsoft.com/office/drawing/2014/main" id="{26C21118-4310-44C7-AF05-8B4AE99ECC5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8" name="直線コネクタ 307">
          <a:extLst>
            <a:ext uri="{FF2B5EF4-FFF2-40B4-BE49-F238E27FC236}">
              <a16:creationId xmlns:a16="http://schemas.microsoft.com/office/drawing/2014/main" id="{686B74DA-A8FE-4ED2-B58B-CFC36EE8CD9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09" name="直線コネクタ 308">
          <a:extLst>
            <a:ext uri="{FF2B5EF4-FFF2-40B4-BE49-F238E27FC236}">
              <a16:creationId xmlns:a16="http://schemas.microsoft.com/office/drawing/2014/main" id="{4490BF6A-F6F4-4815-A3D2-EB8CD5D7A3B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0" name="テキスト ボックス 309">
          <a:extLst>
            <a:ext uri="{FF2B5EF4-FFF2-40B4-BE49-F238E27FC236}">
              <a16:creationId xmlns:a16="http://schemas.microsoft.com/office/drawing/2014/main" id="{A902D144-E689-47D3-ACA8-0528F678A7E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11" name="直線コネクタ 310">
          <a:extLst>
            <a:ext uri="{FF2B5EF4-FFF2-40B4-BE49-F238E27FC236}">
              <a16:creationId xmlns:a16="http://schemas.microsoft.com/office/drawing/2014/main" id="{FF976BA4-4DAF-4BC8-B3C8-C0203608168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12" name="テキスト ボックス 311">
          <a:extLst>
            <a:ext uri="{FF2B5EF4-FFF2-40B4-BE49-F238E27FC236}">
              <a16:creationId xmlns:a16="http://schemas.microsoft.com/office/drawing/2014/main" id="{474441F1-0C6C-4135-BE72-DE09EE285B9B}"/>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13" name="直線コネクタ 312">
          <a:extLst>
            <a:ext uri="{FF2B5EF4-FFF2-40B4-BE49-F238E27FC236}">
              <a16:creationId xmlns:a16="http://schemas.microsoft.com/office/drawing/2014/main" id="{ABECF674-3E0B-4979-8C0F-91A1DE65EE7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14" name="テキスト ボックス 313">
          <a:extLst>
            <a:ext uri="{FF2B5EF4-FFF2-40B4-BE49-F238E27FC236}">
              <a16:creationId xmlns:a16="http://schemas.microsoft.com/office/drawing/2014/main" id="{7B36C583-6D29-4839-A865-9816E5B765E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15" name="直線コネクタ 314">
          <a:extLst>
            <a:ext uri="{FF2B5EF4-FFF2-40B4-BE49-F238E27FC236}">
              <a16:creationId xmlns:a16="http://schemas.microsoft.com/office/drawing/2014/main" id="{68E9F29B-EE03-439A-814E-283E9EA538D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16" name="テキスト ボックス 315">
          <a:extLst>
            <a:ext uri="{FF2B5EF4-FFF2-40B4-BE49-F238E27FC236}">
              <a16:creationId xmlns:a16="http://schemas.microsoft.com/office/drawing/2014/main" id="{F5F55270-3285-460A-AB08-19AAD2BE3117}"/>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17" name="直線コネクタ 316">
          <a:extLst>
            <a:ext uri="{FF2B5EF4-FFF2-40B4-BE49-F238E27FC236}">
              <a16:creationId xmlns:a16="http://schemas.microsoft.com/office/drawing/2014/main" id="{E344B755-F4BB-4F66-8F44-8E902070125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18" name="テキスト ボックス 317">
          <a:extLst>
            <a:ext uri="{FF2B5EF4-FFF2-40B4-BE49-F238E27FC236}">
              <a16:creationId xmlns:a16="http://schemas.microsoft.com/office/drawing/2014/main" id="{ABB5E0DD-DC19-45AF-9E47-E1D5BBFE2EF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9" name="直線コネクタ 318">
          <a:extLst>
            <a:ext uri="{FF2B5EF4-FFF2-40B4-BE49-F238E27FC236}">
              <a16:creationId xmlns:a16="http://schemas.microsoft.com/office/drawing/2014/main" id="{247411BF-EA49-4E03-B1C5-81533697035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0" name="テキスト ボックス 319">
          <a:extLst>
            <a:ext uri="{FF2B5EF4-FFF2-40B4-BE49-F238E27FC236}">
              <a16:creationId xmlns:a16="http://schemas.microsoft.com/office/drawing/2014/main" id="{31EDE5C0-EF19-46F6-BBAE-4FF9D7E37F7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1" name="【市民会館】&#10;一人当たり面積グラフ枠">
          <a:extLst>
            <a:ext uri="{FF2B5EF4-FFF2-40B4-BE49-F238E27FC236}">
              <a16:creationId xmlns:a16="http://schemas.microsoft.com/office/drawing/2014/main" id="{CEB1DBD4-5FA6-4426-AD9B-A945E8205AB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322" name="直線コネクタ 321">
          <a:extLst>
            <a:ext uri="{FF2B5EF4-FFF2-40B4-BE49-F238E27FC236}">
              <a16:creationId xmlns:a16="http://schemas.microsoft.com/office/drawing/2014/main" id="{A17DA15D-8087-4C40-8263-0FDF8A4516A5}"/>
            </a:ext>
          </a:extLst>
        </xdr:cNvPr>
        <xdr:cNvCxnSpPr/>
      </xdr:nvCxnSpPr>
      <xdr:spPr>
        <a:xfrm flipV="1">
          <a:off x="10476865" y="1703070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323" name="【市民会館】&#10;一人当たり面積最小値テキスト">
          <a:extLst>
            <a:ext uri="{FF2B5EF4-FFF2-40B4-BE49-F238E27FC236}">
              <a16:creationId xmlns:a16="http://schemas.microsoft.com/office/drawing/2014/main" id="{B78784FC-A9CE-4761-93B5-1F076B3C4A81}"/>
            </a:ext>
          </a:extLst>
        </xdr:cNvPr>
        <xdr:cNvSpPr txBox="1"/>
      </xdr:nvSpPr>
      <xdr:spPr>
        <a:xfrm>
          <a:off x="105156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324" name="直線コネクタ 323">
          <a:extLst>
            <a:ext uri="{FF2B5EF4-FFF2-40B4-BE49-F238E27FC236}">
              <a16:creationId xmlns:a16="http://schemas.microsoft.com/office/drawing/2014/main" id="{D095FF78-E961-4AC2-8C52-4C98408A9A2F}"/>
            </a:ext>
          </a:extLst>
        </xdr:cNvPr>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325" name="【市民会館】&#10;一人当たり面積最大値テキスト">
          <a:extLst>
            <a:ext uri="{FF2B5EF4-FFF2-40B4-BE49-F238E27FC236}">
              <a16:creationId xmlns:a16="http://schemas.microsoft.com/office/drawing/2014/main" id="{90CE9090-505C-47C2-93F0-CFE684487CFB}"/>
            </a:ext>
          </a:extLst>
        </xdr:cNvPr>
        <xdr:cNvSpPr txBox="1"/>
      </xdr:nvSpPr>
      <xdr:spPr>
        <a:xfrm>
          <a:off x="10515600" y="1680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326" name="直線コネクタ 325">
          <a:extLst>
            <a:ext uri="{FF2B5EF4-FFF2-40B4-BE49-F238E27FC236}">
              <a16:creationId xmlns:a16="http://schemas.microsoft.com/office/drawing/2014/main" id="{0762C55E-C8BD-40AF-AD29-1810E19943A6}"/>
            </a:ext>
          </a:extLst>
        </xdr:cNvPr>
        <xdr:cNvCxnSpPr/>
      </xdr:nvCxnSpPr>
      <xdr:spPr>
        <a:xfrm>
          <a:off x="10388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327" name="【市民会館】&#10;一人当たり面積平均値テキスト">
          <a:extLst>
            <a:ext uri="{FF2B5EF4-FFF2-40B4-BE49-F238E27FC236}">
              <a16:creationId xmlns:a16="http://schemas.microsoft.com/office/drawing/2014/main" id="{767DA0A3-B0A6-49E1-ACC3-D69819FBFF83}"/>
            </a:ext>
          </a:extLst>
        </xdr:cNvPr>
        <xdr:cNvSpPr txBox="1"/>
      </xdr:nvSpPr>
      <xdr:spPr>
        <a:xfrm>
          <a:off x="10515600" y="18152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328" name="フローチャート: 判断 327">
          <a:extLst>
            <a:ext uri="{FF2B5EF4-FFF2-40B4-BE49-F238E27FC236}">
              <a16:creationId xmlns:a16="http://schemas.microsoft.com/office/drawing/2014/main" id="{6E80605C-503B-4639-8443-DBF746792201}"/>
            </a:ext>
          </a:extLst>
        </xdr:cNvPr>
        <xdr:cNvSpPr/>
      </xdr:nvSpPr>
      <xdr:spPr>
        <a:xfrm>
          <a:off x="10426700" y="1817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329" name="フローチャート: 判断 328">
          <a:extLst>
            <a:ext uri="{FF2B5EF4-FFF2-40B4-BE49-F238E27FC236}">
              <a16:creationId xmlns:a16="http://schemas.microsoft.com/office/drawing/2014/main" id="{9A1DBADF-B2AC-4E95-99B4-E59052006B9A}"/>
            </a:ext>
          </a:extLst>
        </xdr:cNvPr>
        <xdr:cNvSpPr/>
      </xdr:nvSpPr>
      <xdr:spPr>
        <a:xfrm>
          <a:off x="95885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23513</xdr:rowOff>
    </xdr:from>
    <xdr:ext cx="469744" cy="259045"/>
    <xdr:sp macro="" textlink="">
      <xdr:nvSpPr>
        <xdr:cNvPr id="330" name="n_1aveValue【市民会館】&#10;一人当たり面積">
          <a:extLst>
            <a:ext uri="{FF2B5EF4-FFF2-40B4-BE49-F238E27FC236}">
              <a16:creationId xmlns:a16="http://schemas.microsoft.com/office/drawing/2014/main" id="{B7E1056F-8B71-4DE8-9F98-6FBF6F424976}"/>
            </a:ext>
          </a:extLst>
        </xdr:cNvPr>
        <xdr:cNvSpPr txBox="1"/>
      </xdr:nvSpPr>
      <xdr:spPr>
        <a:xfrm>
          <a:off x="93917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63500</xdr:rowOff>
    </xdr:from>
    <xdr:to>
      <xdr:col>46</xdr:col>
      <xdr:colOff>38100</xdr:colOff>
      <xdr:row>105</xdr:row>
      <xdr:rowOff>165100</xdr:rowOff>
    </xdr:to>
    <xdr:sp macro="" textlink="">
      <xdr:nvSpPr>
        <xdr:cNvPr id="331" name="フローチャート: 判断 330">
          <a:extLst>
            <a:ext uri="{FF2B5EF4-FFF2-40B4-BE49-F238E27FC236}">
              <a16:creationId xmlns:a16="http://schemas.microsoft.com/office/drawing/2014/main" id="{1AAAA596-ECA6-4269-B9B2-E4D6BBC473D8}"/>
            </a:ext>
          </a:extLst>
        </xdr:cNvPr>
        <xdr:cNvSpPr/>
      </xdr:nvSpPr>
      <xdr:spPr>
        <a:xfrm>
          <a:off x="8699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10177</xdr:rowOff>
    </xdr:from>
    <xdr:ext cx="469744" cy="259045"/>
    <xdr:sp macro="" textlink="">
      <xdr:nvSpPr>
        <xdr:cNvPr id="332" name="n_2aveValue【市民会館】&#10;一人当たり面積">
          <a:extLst>
            <a:ext uri="{FF2B5EF4-FFF2-40B4-BE49-F238E27FC236}">
              <a16:creationId xmlns:a16="http://schemas.microsoft.com/office/drawing/2014/main" id="{A0A985A7-9B06-43CF-9A09-F82EFF3B5E92}"/>
            </a:ext>
          </a:extLst>
        </xdr:cNvPr>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160655</xdr:rowOff>
    </xdr:from>
    <xdr:to>
      <xdr:col>41</xdr:col>
      <xdr:colOff>101600</xdr:colOff>
      <xdr:row>105</xdr:row>
      <xdr:rowOff>90805</xdr:rowOff>
    </xdr:to>
    <xdr:sp macro="" textlink="">
      <xdr:nvSpPr>
        <xdr:cNvPr id="333" name="フローチャート: 判断 332">
          <a:extLst>
            <a:ext uri="{FF2B5EF4-FFF2-40B4-BE49-F238E27FC236}">
              <a16:creationId xmlns:a16="http://schemas.microsoft.com/office/drawing/2014/main" id="{528C1D3A-61C9-4C28-BA16-FF8CB20651F9}"/>
            </a:ext>
          </a:extLst>
        </xdr:cNvPr>
        <xdr:cNvSpPr/>
      </xdr:nvSpPr>
      <xdr:spPr>
        <a:xfrm>
          <a:off x="781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107332</xdr:rowOff>
    </xdr:from>
    <xdr:ext cx="469744" cy="259045"/>
    <xdr:sp macro="" textlink="">
      <xdr:nvSpPr>
        <xdr:cNvPr id="334" name="n_3aveValue【市民会館】&#10;一人当たり面積">
          <a:extLst>
            <a:ext uri="{FF2B5EF4-FFF2-40B4-BE49-F238E27FC236}">
              <a16:creationId xmlns:a16="http://schemas.microsoft.com/office/drawing/2014/main" id="{7B5F92D0-6366-4C53-8D43-A42493DF0B6B}"/>
            </a:ext>
          </a:extLst>
        </xdr:cNvPr>
        <xdr:cNvSpPr txBox="1"/>
      </xdr:nvSpPr>
      <xdr:spPr>
        <a:xfrm>
          <a:off x="7626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24359633-8B72-4157-A4FC-6A51A144EC9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7409785B-8ABC-4B14-8BD6-A61BBF947B8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9A1B3A8F-967D-4588-957A-785FDDCF472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9C863D8-1F8C-4A7F-B150-8CEB646F222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379AD789-CCAB-4BDE-B4E1-6A4803CA151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135889</xdr:rowOff>
    </xdr:from>
    <xdr:to>
      <xdr:col>50</xdr:col>
      <xdr:colOff>165100</xdr:colOff>
      <xdr:row>107</xdr:row>
      <xdr:rowOff>66039</xdr:rowOff>
    </xdr:to>
    <xdr:sp macro="" textlink="">
      <xdr:nvSpPr>
        <xdr:cNvPr id="340" name="楕円 339">
          <a:extLst>
            <a:ext uri="{FF2B5EF4-FFF2-40B4-BE49-F238E27FC236}">
              <a16:creationId xmlns:a16="http://schemas.microsoft.com/office/drawing/2014/main" id="{66986568-7041-46BC-9599-AF447A982F00}"/>
            </a:ext>
          </a:extLst>
        </xdr:cNvPr>
        <xdr:cNvSpPr/>
      </xdr:nvSpPr>
      <xdr:spPr>
        <a:xfrm>
          <a:off x="9588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137795</xdr:rowOff>
    </xdr:from>
    <xdr:to>
      <xdr:col>46</xdr:col>
      <xdr:colOff>38100</xdr:colOff>
      <xdr:row>107</xdr:row>
      <xdr:rowOff>67945</xdr:rowOff>
    </xdr:to>
    <xdr:sp macro="" textlink="">
      <xdr:nvSpPr>
        <xdr:cNvPr id="341" name="楕円 340">
          <a:extLst>
            <a:ext uri="{FF2B5EF4-FFF2-40B4-BE49-F238E27FC236}">
              <a16:creationId xmlns:a16="http://schemas.microsoft.com/office/drawing/2014/main" id="{82F3CE29-8254-4C4B-B10D-D4F1168CFA58}"/>
            </a:ext>
          </a:extLst>
        </xdr:cNvPr>
        <xdr:cNvSpPr/>
      </xdr:nvSpPr>
      <xdr:spPr>
        <a:xfrm>
          <a:off x="8699500" y="183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15239</xdr:rowOff>
    </xdr:from>
    <xdr:to>
      <xdr:col>50</xdr:col>
      <xdr:colOff>114300</xdr:colOff>
      <xdr:row>107</xdr:row>
      <xdr:rowOff>17145</xdr:rowOff>
    </xdr:to>
    <xdr:cxnSp macro="">
      <xdr:nvCxnSpPr>
        <xdr:cNvPr id="342" name="直線コネクタ 341">
          <a:extLst>
            <a:ext uri="{FF2B5EF4-FFF2-40B4-BE49-F238E27FC236}">
              <a16:creationId xmlns:a16="http://schemas.microsoft.com/office/drawing/2014/main" id="{EB636A36-93A8-42A7-BF98-F09C8656134A}"/>
            </a:ext>
          </a:extLst>
        </xdr:cNvPr>
        <xdr:cNvCxnSpPr/>
      </xdr:nvCxnSpPr>
      <xdr:spPr>
        <a:xfrm flipV="1">
          <a:off x="8750300" y="183603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141605</xdr:rowOff>
    </xdr:from>
    <xdr:to>
      <xdr:col>41</xdr:col>
      <xdr:colOff>101600</xdr:colOff>
      <xdr:row>107</xdr:row>
      <xdr:rowOff>71755</xdr:rowOff>
    </xdr:to>
    <xdr:sp macro="" textlink="">
      <xdr:nvSpPr>
        <xdr:cNvPr id="343" name="楕円 342">
          <a:extLst>
            <a:ext uri="{FF2B5EF4-FFF2-40B4-BE49-F238E27FC236}">
              <a16:creationId xmlns:a16="http://schemas.microsoft.com/office/drawing/2014/main" id="{3968A150-35E5-4298-B9F7-88CE602ACDB5}"/>
            </a:ext>
          </a:extLst>
        </xdr:cNvPr>
        <xdr:cNvSpPr/>
      </xdr:nvSpPr>
      <xdr:spPr>
        <a:xfrm>
          <a:off x="7810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17145</xdr:rowOff>
    </xdr:from>
    <xdr:to>
      <xdr:col>45</xdr:col>
      <xdr:colOff>177800</xdr:colOff>
      <xdr:row>107</xdr:row>
      <xdr:rowOff>20955</xdr:rowOff>
    </xdr:to>
    <xdr:cxnSp macro="">
      <xdr:nvCxnSpPr>
        <xdr:cNvPr id="344" name="直線コネクタ 343">
          <a:extLst>
            <a:ext uri="{FF2B5EF4-FFF2-40B4-BE49-F238E27FC236}">
              <a16:creationId xmlns:a16="http://schemas.microsoft.com/office/drawing/2014/main" id="{F265E2D3-84A2-4A62-A54C-E9129D15F6D3}"/>
            </a:ext>
          </a:extLst>
        </xdr:cNvPr>
        <xdr:cNvCxnSpPr/>
      </xdr:nvCxnSpPr>
      <xdr:spPr>
        <a:xfrm flipV="1">
          <a:off x="7861300" y="1836229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57166</xdr:rowOff>
    </xdr:from>
    <xdr:ext cx="469744" cy="259045"/>
    <xdr:sp macro="" textlink="">
      <xdr:nvSpPr>
        <xdr:cNvPr id="345" name="n_1mainValue【市民会館】&#10;一人当たり面積">
          <a:extLst>
            <a:ext uri="{FF2B5EF4-FFF2-40B4-BE49-F238E27FC236}">
              <a16:creationId xmlns:a16="http://schemas.microsoft.com/office/drawing/2014/main" id="{5C230CE8-8E02-404C-8767-F964656A0549}"/>
            </a:ext>
          </a:extLst>
        </xdr:cNvPr>
        <xdr:cNvSpPr txBox="1"/>
      </xdr:nvSpPr>
      <xdr:spPr>
        <a:xfrm>
          <a:off x="9391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59072</xdr:rowOff>
    </xdr:from>
    <xdr:ext cx="469744" cy="259045"/>
    <xdr:sp macro="" textlink="">
      <xdr:nvSpPr>
        <xdr:cNvPr id="346" name="n_2mainValue【市民会館】&#10;一人当たり面積">
          <a:extLst>
            <a:ext uri="{FF2B5EF4-FFF2-40B4-BE49-F238E27FC236}">
              <a16:creationId xmlns:a16="http://schemas.microsoft.com/office/drawing/2014/main" id="{B9B379DF-3A68-4248-B476-CC0966EDD3DB}"/>
            </a:ext>
          </a:extLst>
        </xdr:cNvPr>
        <xdr:cNvSpPr txBox="1"/>
      </xdr:nvSpPr>
      <xdr:spPr>
        <a:xfrm>
          <a:off x="8515427" y="1840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62882</xdr:rowOff>
    </xdr:from>
    <xdr:ext cx="469744" cy="259045"/>
    <xdr:sp macro="" textlink="">
      <xdr:nvSpPr>
        <xdr:cNvPr id="347" name="n_3mainValue【市民会館】&#10;一人当たり面積">
          <a:extLst>
            <a:ext uri="{FF2B5EF4-FFF2-40B4-BE49-F238E27FC236}">
              <a16:creationId xmlns:a16="http://schemas.microsoft.com/office/drawing/2014/main" id="{8AC5895C-543D-41FD-A237-764DC339A8A4}"/>
            </a:ext>
          </a:extLst>
        </xdr:cNvPr>
        <xdr:cNvSpPr txBox="1"/>
      </xdr:nvSpPr>
      <xdr:spPr>
        <a:xfrm>
          <a:off x="7626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8" name="正方形/長方形 347">
          <a:extLst>
            <a:ext uri="{FF2B5EF4-FFF2-40B4-BE49-F238E27FC236}">
              <a16:creationId xmlns:a16="http://schemas.microsoft.com/office/drawing/2014/main" id="{56B58D22-98E1-4B32-BAE6-183DE94B033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9" name="正方形/長方形 348">
          <a:extLst>
            <a:ext uri="{FF2B5EF4-FFF2-40B4-BE49-F238E27FC236}">
              <a16:creationId xmlns:a16="http://schemas.microsoft.com/office/drawing/2014/main" id="{19BE813B-5F01-40E5-963C-ED90054A39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0" name="正方形/長方形 349">
          <a:extLst>
            <a:ext uri="{FF2B5EF4-FFF2-40B4-BE49-F238E27FC236}">
              <a16:creationId xmlns:a16="http://schemas.microsoft.com/office/drawing/2014/main" id="{C04F76A2-6BE1-4957-AA8B-B782541659D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1" name="正方形/長方形 350">
          <a:extLst>
            <a:ext uri="{FF2B5EF4-FFF2-40B4-BE49-F238E27FC236}">
              <a16:creationId xmlns:a16="http://schemas.microsoft.com/office/drawing/2014/main" id="{CB3C779F-79EB-468D-908A-B4C30D61944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2" name="正方形/長方形 351">
          <a:extLst>
            <a:ext uri="{FF2B5EF4-FFF2-40B4-BE49-F238E27FC236}">
              <a16:creationId xmlns:a16="http://schemas.microsoft.com/office/drawing/2014/main" id="{91D5EE52-EB7E-4ED8-A6EA-C5DCE32912D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3" name="正方形/長方形 352">
          <a:extLst>
            <a:ext uri="{FF2B5EF4-FFF2-40B4-BE49-F238E27FC236}">
              <a16:creationId xmlns:a16="http://schemas.microsoft.com/office/drawing/2014/main" id="{41D3E10A-AC42-45B7-A78E-44596825C8B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4" name="正方形/長方形 353">
          <a:extLst>
            <a:ext uri="{FF2B5EF4-FFF2-40B4-BE49-F238E27FC236}">
              <a16:creationId xmlns:a16="http://schemas.microsoft.com/office/drawing/2014/main" id="{AA14A4D0-8302-4A19-86E5-6C6BB3F4C0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5" name="正方形/長方形 354">
          <a:extLst>
            <a:ext uri="{FF2B5EF4-FFF2-40B4-BE49-F238E27FC236}">
              <a16:creationId xmlns:a16="http://schemas.microsoft.com/office/drawing/2014/main" id="{07FE902A-6796-42A9-A08F-2B20CEAA2FD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6" name="テキスト ボックス 355">
          <a:extLst>
            <a:ext uri="{FF2B5EF4-FFF2-40B4-BE49-F238E27FC236}">
              <a16:creationId xmlns:a16="http://schemas.microsoft.com/office/drawing/2014/main" id="{6DC10AF0-4076-407D-8A16-54F557FCEE3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7" name="直線コネクタ 356">
          <a:extLst>
            <a:ext uri="{FF2B5EF4-FFF2-40B4-BE49-F238E27FC236}">
              <a16:creationId xmlns:a16="http://schemas.microsoft.com/office/drawing/2014/main" id="{29B115BD-CFEB-4DF7-BAC2-415E1FA5EBE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8" name="直線コネクタ 357">
          <a:extLst>
            <a:ext uri="{FF2B5EF4-FFF2-40B4-BE49-F238E27FC236}">
              <a16:creationId xmlns:a16="http://schemas.microsoft.com/office/drawing/2014/main" id="{308329DC-CC85-416B-9AA0-7B3CF942559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9" name="テキスト ボックス 358">
          <a:extLst>
            <a:ext uri="{FF2B5EF4-FFF2-40B4-BE49-F238E27FC236}">
              <a16:creationId xmlns:a16="http://schemas.microsoft.com/office/drawing/2014/main" id="{1EF7A969-02AA-4EB4-A461-C63223D373F5}"/>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0" name="直線コネクタ 359">
          <a:extLst>
            <a:ext uri="{FF2B5EF4-FFF2-40B4-BE49-F238E27FC236}">
              <a16:creationId xmlns:a16="http://schemas.microsoft.com/office/drawing/2014/main" id="{0AFB71AF-4CD6-42B3-A2A3-08CEFF99CE2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1" name="テキスト ボックス 360">
          <a:extLst>
            <a:ext uri="{FF2B5EF4-FFF2-40B4-BE49-F238E27FC236}">
              <a16:creationId xmlns:a16="http://schemas.microsoft.com/office/drawing/2014/main" id="{AE583523-3A56-4FE4-BF1A-45401053BF7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2" name="直線コネクタ 361">
          <a:extLst>
            <a:ext uri="{FF2B5EF4-FFF2-40B4-BE49-F238E27FC236}">
              <a16:creationId xmlns:a16="http://schemas.microsoft.com/office/drawing/2014/main" id="{26989433-C3A1-45FA-8A76-D25EFDC713A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3" name="テキスト ボックス 362">
          <a:extLst>
            <a:ext uri="{FF2B5EF4-FFF2-40B4-BE49-F238E27FC236}">
              <a16:creationId xmlns:a16="http://schemas.microsoft.com/office/drawing/2014/main" id="{0CA88973-2503-412D-B78C-A13D3A76705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4" name="直線コネクタ 363">
          <a:extLst>
            <a:ext uri="{FF2B5EF4-FFF2-40B4-BE49-F238E27FC236}">
              <a16:creationId xmlns:a16="http://schemas.microsoft.com/office/drawing/2014/main" id="{B15F8E71-415F-4D12-95B3-562E1E4DE93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5" name="テキスト ボックス 364">
          <a:extLst>
            <a:ext uri="{FF2B5EF4-FFF2-40B4-BE49-F238E27FC236}">
              <a16:creationId xmlns:a16="http://schemas.microsoft.com/office/drawing/2014/main" id="{318C63A4-6BB0-40E9-9C95-F3FCBBF3EA6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6" name="直線コネクタ 365">
          <a:extLst>
            <a:ext uri="{FF2B5EF4-FFF2-40B4-BE49-F238E27FC236}">
              <a16:creationId xmlns:a16="http://schemas.microsoft.com/office/drawing/2014/main" id="{91EDB8AA-4352-4F22-B80D-9D11D29E087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7" name="テキスト ボックス 366">
          <a:extLst>
            <a:ext uri="{FF2B5EF4-FFF2-40B4-BE49-F238E27FC236}">
              <a16:creationId xmlns:a16="http://schemas.microsoft.com/office/drawing/2014/main" id="{E075E215-5558-477E-882F-839D368539E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8" name="直線コネクタ 367">
          <a:extLst>
            <a:ext uri="{FF2B5EF4-FFF2-40B4-BE49-F238E27FC236}">
              <a16:creationId xmlns:a16="http://schemas.microsoft.com/office/drawing/2014/main" id="{7694F4A2-3E44-4A79-9153-18940CFF4C1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9" name="テキスト ボックス 368">
          <a:extLst>
            <a:ext uri="{FF2B5EF4-FFF2-40B4-BE49-F238E27FC236}">
              <a16:creationId xmlns:a16="http://schemas.microsoft.com/office/drawing/2014/main" id="{9077EEC3-920F-4CA6-9FDB-80D3A7506E1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a:extLst>
            <a:ext uri="{FF2B5EF4-FFF2-40B4-BE49-F238E27FC236}">
              <a16:creationId xmlns:a16="http://schemas.microsoft.com/office/drawing/2014/main" id="{3E7294FA-5D0E-4C52-8590-A1B24939DF8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a:extLst>
            <a:ext uri="{FF2B5EF4-FFF2-40B4-BE49-F238E27FC236}">
              <a16:creationId xmlns:a16="http://schemas.microsoft.com/office/drawing/2014/main" id="{A72A336F-D577-4FF8-8408-E41AD79F0C7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一般廃棄物処理施設】&#10;有形固定資産減価償却率グラフ枠">
          <a:extLst>
            <a:ext uri="{FF2B5EF4-FFF2-40B4-BE49-F238E27FC236}">
              <a16:creationId xmlns:a16="http://schemas.microsoft.com/office/drawing/2014/main" id="{A3DA82C3-CEDE-4D66-B4E2-FEA6AC6B4E9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73" name="直線コネクタ 372">
          <a:extLst>
            <a:ext uri="{FF2B5EF4-FFF2-40B4-BE49-F238E27FC236}">
              <a16:creationId xmlns:a16="http://schemas.microsoft.com/office/drawing/2014/main" id="{C29A49BE-EBF8-4A06-8A7F-133158A78A1D}"/>
            </a:ext>
          </a:extLst>
        </xdr:cNvPr>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74" name="【一般廃棄物処理施設】&#10;有形固定資産減価償却率最小値テキスト">
          <a:extLst>
            <a:ext uri="{FF2B5EF4-FFF2-40B4-BE49-F238E27FC236}">
              <a16:creationId xmlns:a16="http://schemas.microsoft.com/office/drawing/2014/main" id="{CC77E3A1-71B4-48AD-83F3-0833BFD874BA}"/>
            </a:ext>
          </a:extLst>
        </xdr:cNvPr>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75" name="直線コネクタ 374">
          <a:extLst>
            <a:ext uri="{FF2B5EF4-FFF2-40B4-BE49-F238E27FC236}">
              <a16:creationId xmlns:a16="http://schemas.microsoft.com/office/drawing/2014/main" id="{19C2E31F-766F-4331-B818-D485BCD3CC45}"/>
            </a:ext>
          </a:extLst>
        </xdr:cNvPr>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6" name="【一般廃棄物処理施設】&#10;有形固定資産減価償却率最大値テキスト">
          <a:extLst>
            <a:ext uri="{FF2B5EF4-FFF2-40B4-BE49-F238E27FC236}">
              <a16:creationId xmlns:a16="http://schemas.microsoft.com/office/drawing/2014/main" id="{8297AD27-549F-4E06-8BA0-90C69C14882E}"/>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7" name="直線コネクタ 376">
          <a:extLst>
            <a:ext uri="{FF2B5EF4-FFF2-40B4-BE49-F238E27FC236}">
              <a16:creationId xmlns:a16="http://schemas.microsoft.com/office/drawing/2014/main" id="{A4C08817-30E5-42C7-8B18-4AA401D153C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155683</xdr:rowOff>
    </xdr:from>
    <xdr:ext cx="405111" cy="259045"/>
    <xdr:sp macro="" textlink="">
      <xdr:nvSpPr>
        <xdr:cNvPr id="378" name="【一般廃棄物処理施設】&#10;有形固定資産減価償却率平均値テキスト">
          <a:extLst>
            <a:ext uri="{FF2B5EF4-FFF2-40B4-BE49-F238E27FC236}">
              <a16:creationId xmlns:a16="http://schemas.microsoft.com/office/drawing/2014/main" id="{40B7F4C3-B577-4F95-9FD7-23474ADDBFFD}"/>
            </a:ext>
          </a:extLst>
        </xdr:cNvPr>
        <xdr:cNvSpPr txBox="1"/>
      </xdr:nvSpPr>
      <xdr:spPr>
        <a:xfrm>
          <a:off x="16357600" y="615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79" name="フローチャート: 判断 378">
          <a:extLst>
            <a:ext uri="{FF2B5EF4-FFF2-40B4-BE49-F238E27FC236}">
              <a16:creationId xmlns:a16="http://schemas.microsoft.com/office/drawing/2014/main" id="{AA63D2D5-26C4-489C-80A5-191614DFA614}"/>
            </a:ext>
          </a:extLst>
        </xdr:cNvPr>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80" name="フローチャート: 判断 379">
          <a:extLst>
            <a:ext uri="{FF2B5EF4-FFF2-40B4-BE49-F238E27FC236}">
              <a16:creationId xmlns:a16="http://schemas.microsoft.com/office/drawing/2014/main" id="{F64F0E05-72E7-41B4-9417-A9AC065F7953}"/>
            </a:ext>
          </a:extLst>
        </xdr:cNvPr>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154957</xdr:rowOff>
    </xdr:from>
    <xdr:ext cx="405111" cy="259045"/>
    <xdr:sp macro="" textlink="">
      <xdr:nvSpPr>
        <xdr:cNvPr id="381" name="n_1aveValue【一般廃棄物処理施設】&#10;有形固定資産減価償却率">
          <a:extLst>
            <a:ext uri="{FF2B5EF4-FFF2-40B4-BE49-F238E27FC236}">
              <a16:creationId xmlns:a16="http://schemas.microsoft.com/office/drawing/2014/main" id="{36187F8B-380D-480A-87ED-371510C12F9F}"/>
            </a:ext>
          </a:extLst>
        </xdr:cNvPr>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382" name="フローチャート: 判断 381">
          <a:extLst>
            <a:ext uri="{FF2B5EF4-FFF2-40B4-BE49-F238E27FC236}">
              <a16:creationId xmlns:a16="http://schemas.microsoft.com/office/drawing/2014/main" id="{F6E98040-A7C3-4AF0-9ECC-9C86CCCC9671}"/>
            </a:ext>
          </a:extLst>
        </xdr:cNvPr>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120667</xdr:rowOff>
    </xdr:from>
    <xdr:ext cx="405111" cy="259045"/>
    <xdr:sp macro="" textlink="">
      <xdr:nvSpPr>
        <xdr:cNvPr id="383" name="n_2aveValue【一般廃棄物処理施設】&#10;有形固定資産減価償却率">
          <a:extLst>
            <a:ext uri="{FF2B5EF4-FFF2-40B4-BE49-F238E27FC236}">
              <a16:creationId xmlns:a16="http://schemas.microsoft.com/office/drawing/2014/main" id="{B620872F-1A5D-4CE1-9D00-F0E885A2C7FB}"/>
            </a:ext>
          </a:extLst>
        </xdr:cNvPr>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384" name="フローチャート: 判断 383">
          <a:extLst>
            <a:ext uri="{FF2B5EF4-FFF2-40B4-BE49-F238E27FC236}">
              <a16:creationId xmlns:a16="http://schemas.microsoft.com/office/drawing/2014/main" id="{9363C975-99BA-4ED6-92C6-B4D06827D9D3}"/>
            </a:ext>
          </a:extLst>
        </xdr:cNvPr>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19430</xdr:rowOff>
    </xdr:from>
    <xdr:ext cx="405111" cy="259045"/>
    <xdr:sp macro="" textlink="">
      <xdr:nvSpPr>
        <xdr:cNvPr id="385" name="n_3aveValue【一般廃棄物処理施設】&#10;有形固定資産減価償却率">
          <a:extLst>
            <a:ext uri="{FF2B5EF4-FFF2-40B4-BE49-F238E27FC236}">
              <a16:creationId xmlns:a16="http://schemas.microsoft.com/office/drawing/2014/main" id="{0665D5BB-BF84-46B9-858D-C56B1F68E53F}"/>
            </a:ext>
          </a:extLst>
        </xdr:cNvPr>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172F4C7C-6DA5-4535-95B9-F95DFCF4825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4E09FCF6-9F5E-4A8F-AE3D-F8476D03B8D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F6BE05CC-A349-4539-9F8A-69746ADB0A6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7232CFF2-4039-43CA-A1A7-18616A8E9ED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A35C36D-06FB-481B-810C-5176110F7ED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33565</xdr:rowOff>
    </xdr:from>
    <xdr:to>
      <xdr:col>81</xdr:col>
      <xdr:colOff>101600</xdr:colOff>
      <xdr:row>38</xdr:row>
      <xdr:rowOff>135165</xdr:rowOff>
    </xdr:to>
    <xdr:sp macro="" textlink="">
      <xdr:nvSpPr>
        <xdr:cNvPr id="391" name="楕円 390">
          <a:extLst>
            <a:ext uri="{FF2B5EF4-FFF2-40B4-BE49-F238E27FC236}">
              <a16:creationId xmlns:a16="http://schemas.microsoft.com/office/drawing/2014/main" id="{F4071A45-EB6E-403F-8DCC-3B00F0A2296A}"/>
            </a:ext>
          </a:extLst>
        </xdr:cNvPr>
        <xdr:cNvSpPr/>
      </xdr:nvSpPr>
      <xdr:spPr>
        <a:xfrm>
          <a:off x="15430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89081</xdr:rowOff>
    </xdr:from>
    <xdr:to>
      <xdr:col>76</xdr:col>
      <xdr:colOff>165100</xdr:colOff>
      <xdr:row>37</xdr:row>
      <xdr:rowOff>19231</xdr:rowOff>
    </xdr:to>
    <xdr:sp macro="" textlink="">
      <xdr:nvSpPr>
        <xdr:cNvPr id="392" name="楕円 391">
          <a:extLst>
            <a:ext uri="{FF2B5EF4-FFF2-40B4-BE49-F238E27FC236}">
              <a16:creationId xmlns:a16="http://schemas.microsoft.com/office/drawing/2014/main" id="{14F172D8-72D7-42BF-98C1-515FBF4DC627}"/>
            </a:ext>
          </a:extLst>
        </xdr:cNvPr>
        <xdr:cNvSpPr/>
      </xdr:nvSpPr>
      <xdr:spPr>
        <a:xfrm>
          <a:off x="14541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139881</xdr:rowOff>
    </xdr:from>
    <xdr:to>
      <xdr:col>81</xdr:col>
      <xdr:colOff>50800</xdr:colOff>
      <xdr:row>38</xdr:row>
      <xdr:rowOff>84365</xdr:rowOff>
    </xdr:to>
    <xdr:cxnSp macro="">
      <xdr:nvCxnSpPr>
        <xdr:cNvPr id="393" name="直線コネクタ 392">
          <a:extLst>
            <a:ext uri="{FF2B5EF4-FFF2-40B4-BE49-F238E27FC236}">
              <a16:creationId xmlns:a16="http://schemas.microsoft.com/office/drawing/2014/main" id="{F9931525-056F-4B22-B99B-3E436BB086A9}"/>
            </a:ext>
          </a:extLst>
        </xdr:cNvPr>
        <xdr:cNvCxnSpPr/>
      </xdr:nvCxnSpPr>
      <xdr:spPr>
        <a:xfrm>
          <a:off x="14592300" y="6312081"/>
          <a:ext cx="889000" cy="28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136434</xdr:rowOff>
    </xdr:from>
    <xdr:to>
      <xdr:col>72</xdr:col>
      <xdr:colOff>38100</xdr:colOff>
      <xdr:row>37</xdr:row>
      <xdr:rowOff>66584</xdr:rowOff>
    </xdr:to>
    <xdr:sp macro="" textlink="">
      <xdr:nvSpPr>
        <xdr:cNvPr id="394" name="楕円 393">
          <a:extLst>
            <a:ext uri="{FF2B5EF4-FFF2-40B4-BE49-F238E27FC236}">
              <a16:creationId xmlns:a16="http://schemas.microsoft.com/office/drawing/2014/main" id="{55BC5FAD-9E14-4FA6-A7BA-F733D485A5FB}"/>
            </a:ext>
          </a:extLst>
        </xdr:cNvPr>
        <xdr:cNvSpPr/>
      </xdr:nvSpPr>
      <xdr:spPr>
        <a:xfrm>
          <a:off x="13652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139881</xdr:rowOff>
    </xdr:from>
    <xdr:to>
      <xdr:col>76</xdr:col>
      <xdr:colOff>114300</xdr:colOff>
      <xdr:row>37</xdr:row>
      <xdr:rowOff>15784</xdr:rowOff>
    </xdr:to>
    <xdr:cxnSp macro="">
      <xdr:nvCxnSpPr>
        <xdr:cNvPr id="395" name="直線コネクタ 394">
          <a:extLst>
            <a:ext uri="{FF2B5EF4-FFF2-40B4-BE49-F238E27FC236}">
              <a16:creationId xmlns:a16="http://schemas.microsoft.com/office/drawing/2014/main" id="{8249110E-95BF-43FD-B15B-F2B8A0DA709B}"/>
            </a:ext>
          </a:extLst>
        </xdr:cNvPr>
        <xdr:cNvCxnSpPr/>
      </xdr:nvCxnSpPr>
      <xdr:spPr>
        <a:xfrm flipV="1">
          <a:off x="13703300" y="6312081"/>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396" name="n_1mainValue【一般廃棄物処理施設】&#10;有形固定資産減価償却率">
          <a:extLst>
            <a:ext uri="{FF2B5EF4-FFF2-40B4-BE49-F238E27FC236}">
              <a16:creationId xmlns:a16="http://schemas.microsoft.com/office/drawing/2014/main" id="{30ECF71F-8FB4-461A-97C8-291A4394937B}"/>
            </a:ext>
          </a:extLst>
        </xdr:cNvPr>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10358</xdr:rowOff>
    </xdr:from>
    <xdr:ext cx="405111" cy="259045"/>
    <xdr:sp macro="" textlink="">
      <xdr:nvSpPr>
        <xdr:cNvPr id="397" name="n_2mainValue【一般廃棄物処理施設】&#10;有形固定資産減価償却率">
          <a:extLst>
            <a:ext uri="{FF2B5EF4-FFF2-40B4-BE49-F238E27FC236}">
              <a16:creationId xmlns:a16="http://schemas.microsoft.com/office/drawing/2014/main" id="{0178611A-0130-42E0-BC7F-9AEC37B3F8B1}"/>
            </a:ext>
          </a:extLst>
        </xdr:cNvPr>
        <xdr:cNvSpPr txBox="1"/>
      </xdr:nvSpPr>
      <xdr:spPr>
        <a:xfrm>
          <a:off x="14389744"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57711</xdr:rowOff>
    </xdr:from>
    <xdr:ext cx="405111" cy="259045"/>
    <xdr:sp macro="" textlink="">
      <xdr:nvSpPr>
        <xdr:cNvPr id="398" name="n_3mainValue【一般廃棄物処理施設】&#10;有形固定資産減価償却率">
          <a:extLst>
            <a:ext uri="{FF2B5EF4-FFF2-40B4-BE49-F238E27FC236}">
              <a16:creationId xmlns:a16="http://schemas.microsoft.com/office/drawing/2014/main" id="{7B9EC12E-BB40-4222-BA64-657131242EAE}"/>
            </a:ext>
          </a:extLst>
        </xdr:cNvPr>
        <xdr:cNvSpPr txBox="1"/>
      </xdr:nvSpPr>
      <xdr:spPr>
        <a:xfrm>
          <a:off x="135007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E7C1D42F-F483-4227-A77B-52932F92923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A4957354-F1DF-45E5-B765-7237C8F1EBE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B51FFE76-4004-45D1-A02C-534AC0549C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2B09B03D-A521-4617-B479-65D5636E7A9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55552339-202A-4A06-8150-FC1BCBCFC38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F8E577AD-F8F1-423F-8E97-92BA7ACC17F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36765A9F-D29D-4E45-8FA4-4A1FD1C991A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8027F9DB-0982-4275-BF78-9539DA40DA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id="{DA6A9C14-59AB-4304-BC67-2320FC88D91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id="{DD670F1B-403F-4BD4-B3DE-4D29F4718EA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a:extLst>
            <a:ext uri="{FF2B5EF4-FFF2-40B4-BE49-F238E27FC236}">
              <a16:creationId xmlns:a16="http://schemas.microsoft.com/office/drawing/2014/main" id="{8B3C7CB0-F4CD-4A88-A349-3D135BD56BB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0" name="テキスト ボックス 409">
          <a:extLst>
            <a:ext uri="{FF2B5EF4-FFF2-40B4-BE49-F238E27FC236}">
              <a16:creationId xmlns:a16="http://schemas.microsoft.com/office/drawing/2014/main" id="{27054055-8B6A-482E-9E76-FCEFDE85832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a:extLst>
            <a:ext uri="{FF2B5EF4-FFF2-40B4-BE49-F238E27FC236}">
              <a16:creationId xmlns:a16="http://schemas.microsoft.com/office/drawing/2014/main" id="{E3430C5D-965F-4750-869F-8E1B19AD819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2" name="テキスト ボックス 411">
          <a:extLst>
            <a:ext uri="{FF2B5EF4-FFF2-40B4-BE49-F238E27FC236}">
              <a16:creationId xmlns:a16="http://schemas.microsoft.com/office/drawing/2014/main" id="{E05650D5-38EC-49C3-B295-ECCEE321EDD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a:extLst>
            <a:ext uri="{FF2B5EF4-FFF2-40B4-BE49-F238E27FC236}">
              <a16:creationId xmlns:a16="http://schemas.microsoft.com/office/drawing/2014/main" id="{81753E34-9419-40BC-9806-413F22B3BCB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4" name="テキスト ボックス 413">
          <a:extLst>
            <a:ext uri="{FF2B5EF4-FFF2-40B4-BE49-F238E27FC236}">
              <a16:creationId xmlns:a16="http://schemas.microsoft.com/office/drawing/2014/main" id="{8DA3ECED-4029-49AB-AFBE-2BEA3534BB29}"/>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a:extLst>
            <a:ext uri="{FF2B5EF4-FFF2-40B4-BE49-F238E27FC236}">
              <a16:creationId xmlns:a16="http://schemas.microsoft.com/office/drawing/2014/main" id="{76189FE4-35E9-45D4-8B0B-14D8F873618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6" name="テキスト ボックス 415">
          <a:extLst>
            <a:ext uri="{FF2B5EF4-FFF2-40B4-BE49-F238E27FC236}">
              <a16:creationId xmlns:a16="http://schemas.microsoft.com/office/drawing/2014/main" id="{728CE8B0-88BB-4366-A60C-3525DE9A03B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292595A8-C8FE-40CA-ADAC-1CEEF7F0F89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8" name="テキスト ボックス 417">
          <a:extLst>
            <a:ext uri="{FF2B5EF4-FFF2-40B4-BE49-F238E27FC236}">
              <a16:creationId xmlns:a16="http://schemas.microsoft.com/office/drawing/2014/main" id="{8563978A-4DB5-4F3B-AE75-9086172EDA2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a:extLst>
            <a:ext uri="{FF2B5EF4-FFF2-40B4-BE49-F238E27FC236}">
              <a16:creationId xmlns:a16="http://schemas.microsoft.com/office/drawing/2014/main" id="{6475C3E8-4EC2-4B86-9F0F-EA96E34D9A2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420" name="直線コネクタ 419">
          <a:extLst>
            <a:ext uri="{FF2B5EF4-FFF2-40B4-BE49-F238E27FC236}">
              <a16:creationId xmlns:a16="http://schemas.microsoft.com/office/drawing/2014/main" id="{54BA388E-DABD-497A-966E-E5F99BEC26FE}"/>
            </a:ext>
          </a:extLst>
        </xdr:cNvPr>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421" name="【一般廃棄物処理施設】&#10;一人当たり有形固定資産（償却資産）額最小値テキスト">
          <a:extLst>
            <a:ext uri="{FF2B5EF4-FFF2-40B4-BE49-F238E27FC236}">
              <a16:creationId xmlns:a16="http://schemas.microsoft.com/office/drawing/2014/main" id="{540C5ADD-1340-47D0-B70A-ABFD8921BD1D}"/>
            </a:ext>
          </a:extLst>
        </xdr:cNvPr>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422" name="直線コネクタ 421">
          <a:extLst>
            <a:ext uri="{FF2B5EF4-FFF2-40B4-BE49-F238E27FC236}">
              <a16:creationId xmlns:a16="http://schemas.microsoft.com/office/drawing/2014/main" id="{8788A0F3-6372-4ACB-A16A-5593B919899F}"/>
            </a:ext>
          </a:extLst>
        </xdr:cNvPr>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423" name="【一般廃棄物処理施設】&#10;一人当たり有形固定資産（償却資産）額最大値テキスト">
          <a:extLst>
            <a:ext uri="{FF2B5EF4-FFF2-40B4-BE49-F238E27FC236}">
              <a16:creationId xmlns:a16="http://schemas.microsoft.com/office/drawing/2014/main" id="{8692FB42-D7C3-465D-B63F-B18579CCAD05}"/>
            </a:ext>
          </a:extLst>
        </xdr:cNvPr>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424" name="直線コネクタ 423">
          <a:extLst>
            <a:ext uri="{FF2B5EF4-FFF2-40B4-BE49-F238E27FC236}">
              <a16:creationId xmlns:a16="http://schemas.microsoft.com/office/drawing/2014/main" id="{DFCE0280-E3BC-4DDC-AB99-9A294EA19D9E}"/>
            </a:ext>
          </a:extLst>
        </xdr:cNvPr>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68455</xdr:rowOff>
    </xdr:from>
    <xdr:ext cx="599010" cy="259045"/>
    <xdr:sp macro="" textlink="">
      <xdr:nvSpPr>
        <xdr:cNvPr id="425" name="【一般廃棄物処理施設】&#10;一人当たり有形固定資産（償却資産）額平均値テキスト">
          <a:extLst>
            <a:ext uri="{FF2B5EF4-FFF2-40B4-BE49-F238E27FC236}">
              <a16:creationId xmlns:a16="http://schemas.microsoft.com/office/drawing/2014/main" id="{3F2F2CF8-1865-4941-973C-C87F87114681}"/>
            </a:ext>
          </a:extLst>
        </xdr:cNvPr>
        <xdr:cNvSpPr txBox="1"/>
      </xdr:nvSpPr>
      <xdr:spPr>
        <a:xfrm>
          <a:off x="22199600" y="6755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426" name="フローチャート: 判断 425">
          <a:extLst>
            <a:ext uri="{FF2B5EF4-FFF2-40B4-BE49-F238E27FC236}">
              <a16:creationId xmlns:a16="http://schemas.microsoft.com/office/drawing/2014/main" id="{5F9C98A7-532C-4071-BD38-D2277C63100C}"/>
            </a:ext>
          </a:extLst>
        </xdr:cNvPr>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427" name="フローチャート: 判断 426">
          <a:extLst>
            <a:ext uri="{FF2B5EF4-FFF2-40B4-BE49-F238E27FC236}">
              <a16:creationId xmlns:a16="http://schemas.microsoft.com/office/drawing/2014/main" id="{9A49A4EC-4A10-4F43-AF4D-2DD3446C204C}"/>
            </a:ext>
          </a:extLst>
        </xdr:cNvPr>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47842</xdr:rowOff>
    </xdr:from>
    <xdr:ext cx="599010" cy="259045"/>
    <xdr:sp macro="" textlink="">
      <xdr:nvSpPr>
        <xdr:cNvPr id="428" name="n_1aveValue【一般廃棄物処理施設】&#10;一人当たり有形固定資産（償却資産）額">
          <a:extLst>
            <a:ext uri="{FF2B5EF4-FFF2-40B4-BE49-F238E27FC236}">
              <a16:creationId xmlns:a16="http://schemas.microsoft.com/office/drawing/2014/main" id="{CC337ACF-AC90-4201-B7BF-88672307B5C9}"/>
            </a:ext>
          </a:extLst>
        </xdr:cNvPr>
        <xdr:cNvSpPr txBox="1"/>
      </xdr:nvSpPr>
      <xdr:spPr>
        <a:xfrm>
          <a:off x="210110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429" name="フローチャート: 判断 428">
          <a:extLst>
            <a:ext uri="{FF2B5EF4-FFF2-40B4-BE49-F238E27FC236}">
              <a16:creationId xmlns:a16="http://schemas.microsoft.com/office/drawing/2014/main" id="{5C124B26-5DD2-451F-A900-F3E203835388}"/>
            </a:ext>
          </a:extLst>
        </xdr:cNvPr>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12793</xdr:rowOff>
    </xdr:from>
    <xdr:ext cx="599010" cy="259045"/>
    <xdr:sp macro="" textlink="">
      <xdr:nvSpPr>
        <xdr:cNvPr id="430" name="n_2aveValue【一般廃棄物処理施設】&#10;一人当たり有形固定資産（償却資産）額">
          <a:extLst>
            <a:ext uri="{FF2B5EF4-FFF2-40B4-BE49-F238E27FC236}">
              <a16:creationId xmlns:a16="http://schemas.microsoft.com/office/drawing/2014/main" id="{00403460-C024-42C4-AF7C-08558A5DF194}"/>
            </a:ext>
          </a:extLst>
        </xdr:cNvPr>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431" name="フローチャート: 判断 430">
          <a:extLst>
            <a:ext uri="{FF2B5EF4-FFF2-40B4-BE49-F238E27FC236}">
              <a16:creationId xmlns:a16="http://schemas.microsoft.com/office/drawing/2014/main" id="{2525118D-2CF8-413E-B740-DA17FD2A13F4}"/>
            </a:ext>
          </a:extLst>
        </xdr:cNvPr>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69284</xdr:rowOff>
    </xdr:from>
    <xdr:ext cx="599010" cy="259045"/>
    <xdr:sp macro="" textlink="">
      <xdr:nvSpPr>
        <xdr:cNvPr id="432" name="n_3aveValue【一般廃棄物処理施設】&#10;一人当たり有形固定資産（償却資産）額">
          <a:extLst>
            <a:ext uri="{FF2B5EF4-FFF2-40B4-BE49-F238E27FC236}">
              <a16:creationId xmlns:a16="http://schemas.microsoft.com/office/drawing/2014/main" id="{C8B497E5-6381-41C7-962D-3C5A10178B2D}"/>
            </a:ext>
          </a:extLst>
        </xdr:cNvPr>
        <xdr:cNvSpPr txBox="1"/>
      </xdr:nvSpPr>
      <xdr:spPr>
        <a:xfrm>
          <a:off x="19245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F174A4D-6937-4B17-B331-1198449441F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CFC684D-443C-49E4-9B9A-D65AE015AE1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B409545-8597-4FC0-8DC4-D34DB977D77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0CD4674-7DF4-4D8B-B4BD-79FD553DBBF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29F835A-CF18-4B5E-A48C-02B05AB739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125465</xdr:rowOff>
    </xdr:from>
    <xdr:to>
      <xdr:col>112</xdr:col>
      <xdr:colOff>38100</xdr:colOff>
      <xdr:row>41</xdr:row>
      <xdr:rowOff>55615</xdr:rowOff>
    </xdr:to>
    <xdr:sp macro="" textlink="">
      <xdr:nvSpPr>
        <xdr:cNvPr id="438" name="楕円 437">
          <a:extLst>
            <a:ext uri="{FF2B5EF4-FFF2-40B4-BE49-F238E27FC236}">
              <a16:creationId xmlns:a16="http://schemas.microsoft.com/office/drawing/2014/main" id="{0050E46A-3C4C-40D1-A376-9284517007BD}"/>
            </a:ext>
          </a:extLst>
        </xdr:cNvPr>
        <xdr:cNvSpPr/>
      </xdr:nvSpPr>
      <xdr:spPr>
        <a:xfrm>
          <a:off x="21272500" y="69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165429</xdr:rowOff>
    </xdr:from>
    <xdr:to>
      <xdr:col>107</xdr:col>
      <xdr:colOff>101600</xdr:colOff>
      <xdr:row>41</xdr:row>
      <xdr:rowOff>95579</xdr:rowOff>
    </xdr:to>
    <xdr:sp macro="" textlink="">
      <xdr:nvSpPr>
        <xdr:cNvPr id="439" name="楕円 438">
          <a:extLst>
            <a:ext uri="{FF2B5EF4-FFF2-40B4-BE49-F238E27FC236}">
              <a16:creationId xmlns:a16="http://schemas.microsoft.com/office/drawing/2014/main" id="{05866E80-122D-4A7A-8F9A-EDBF830FBA7E}"/>
            </a:ext>
          </a:extLst>
        </xdr:cNvPr>
        <xdr:cNvSpPr/>
      </xdr:nvSpPr>
      <xdr:spPr>
        <a:xfrm>
          <a:off x="20383500" y="702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4815</xdr:rowOff>
    </xdr:from>
    <xdr:to>
      <xdr:col>111</xdr:col>
      <xdr:colOff>177800</xdr:colOff>
      <xdr:row>41</xdr:row>
      <xdr:rowOff>44779</xdr:rowOff>
    </xdr:to>
    <xdr:cxnSp macro="">
      <xdr:nvCxnSpPr>
        <xdr:cNvPr id="440" name="直線コネクタ 439">
          <a:extLst>
            <a:ext uri="{FF2B5EF4-FFF2-40B4-BE49-F238E27FC236}">
              <a16:creationId xmlns:a16="http://schemas.microsoft.com/office/drawing/2014/main" id="{45EAFC28-D0C1-4701-BD6A-20F65ED5B433}"/>
            </a:ext>
          </a:extLst>
        </xdr:cNvPr>
        <xdr:cNvCxnSpPr/>
      </xdr:nvCxnSpPr>
      <xdr:spPr>
        <a:xfrm flipV="1">
          <a:off x="20434300" y="7034265"/>
          <a:ext cx="889000" cy="3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166601</xdr:rowOff>
    </xdr:from>
    <xdr:to>
      <xdr:col>102</xdr:col>
      <xdr:colOff>165100</xdr:colOff>
      <xdr:row>41</xdr:row>
      <xdr:rowOff>96751</xdr:rowOff>
    </xdr:to>
    <xdr:sp macro="" textlink="">
      <xdr:nvSpPr>
        <xdr:cNvPr id="441" name="楕円 440">
          <a:extLst>
            <a:ext uri="{FF2B5EF4-FFF2-40B4-BE49-F238E27FC236}">
              <a16:creationId xmlns:a16="http://schemas.microsoft.com/office/drawing/2014/main" id="{E0B61A0A-6373-47E4-8924-428840F7F282}"/>
            </a:ext>
          </a:extLst>
        </xdr:cNvPr>
        <xdr:cNvSpPr/>
      </xdr:nvSpPr>
      <xdr:spPr>
        <a:xfrm>
          <a:off x="19494500" y="70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44779</xdr:rowOff>
    </xdr:from>
    <xdr:to>
      <xdr:col>107</xdr:col>
      <xdr:colOff>50800</xdr:colOff>
      <xdr:row>41</xdr:row>
      <xdr:rowOff>45951</xdr:rowOff>
    </xdr:to>
    <xdr:cxnSp macro="">
      <xdr:nvCxnSpPr>
        <xdr:cNvPr id="442" name="直線コネクタ 441">
          <a:extLst>
            <a:ext uri="{FF2B5EF4-FFF2-40B4-BE49-F238E27FC236}">
              <a16:creationId xmlns:a16="http://schemas.microsoft.com/office/drawing/2014/main" id="{563F6B4C-601A-44A1-ABF8-B5A8303F636A}"/>
            </a:ext>
          </a:extLst>
        </xdr:cNvPr>
        <xdr:cNvCxnSpPr/>
      </xdr:nvCxnSpPr>
      <xdr:spPr>
        <a:xfrm flipV="1">
          <a:off x="19545300" y="7074229"/>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46742</xdr:rowOff>
    </xdr:from>
    <xdr:ext cx="534377" cy="259045"/>
    <xdr:sp macro="" textlink="">
      <xdr:nvSpPr>
        <xdr:cNvPr id="443" name="n_1mainValue【一般廃棄物処理施設】&#10;一人当たり有形固定資産（償却資産）額">
          <a:extLst>
            <a:ext uri="{FF2B5EF4-FFF2-40B4-BE49-F238E27FC236}">
              <a16:creationId xmlns:a16="http://schemas.microsoft.com/office/drawing/2014/main" id="{F3E471DC-A2FA-405E-84D7-ED945A43D46F}"/>
            </a:ext>
          </a:extLst>
        </xdr:cNvPr>
        <xdr:cNvSpPr txBox="1"/>
      </xdr:nvSpPr>
      <xdr:spPr>
        <a:xfrm>
          <a:off x="21043411" y="707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86706</xdr:rowOff>
    </xdr:from>
    <xdr:ext cx="534377" cy="259045"/>
    <xdr:sp macro="" textlink="">
      <xdr:nvSpPr>
        <xdr:cNvPr id="444" name="n_2mainValue【一般廃棄物処理施設】&#10;一人当たり有形固定資産（償却資産）額">
          <a:extLst>
            <a:ext uri="{FF2B5EF4-FFF2-40B4-BE49-F238E27FC236}">
              <a16:creationId xmlns:a16="http://schemas.microsoft.com/office/drawing/2014/main" id="{97B6850B-664C-4FA3-805A-EC79CB2F6CC2}"/>
            </a:ext>
          </a:extLst>
        </xdr:cNvPr>
        <xdr:cNvSpPr txBox="1"/>
      </xdr:nvSpPr>
      <xdr:spPr>
        <a:xfrm>
          <a:off x="20167111" y="71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87878</xdr:rowOff>
    </xdr:from>
    <xdr:ext cx="534377" cy="259045"/>
    <xdr:sp macro="" textlink="">
      <xdr:nvSpPr>
        <xdr:cNvPr id="445" name="n_3mainValue【一般廃棄物処理施設】&#10;一人当たり有形固定資産（償却資産）額">
          <a:extLst>
            <a:ext uri="{FF2B5EF4-FFF2-40B4-BE49-F238E27FC236}">
              <a16:creationId xmlns:a16="http://schemas.microsoft.com/office/drawing/2014/main" id="{1D08F966-E26C-486D-97E9-701111AA8895}"/>
            </a:ext>
          </a:extLst>
        </xdr:cNvPr>
        <xdr:cNvSpPr txBox="1"/>
      </xdr:nvSpPr>
      <xdr:spPr>
        <a:xfrm>
          <a:off x="19278111" y="71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D2CBD020-7607-4436-B13F-3A56BD382D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7B733C2D-136F-4759-BF49-90BC1853CBE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739AA8D4-DC3E-47F1-A072-2858A06DD2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BE19E6D4-9951-4382-84D4-F90E95FD2A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82425C5F-212C-453C-B708-D971BD44BE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E4EEBFB2-5A3D-4CD8-A1EE-F560DC8F778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990BB976-6D40-484C-A447-729531AF4A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75AFAACA-8C94-4CDF-BEB1-B24736361DB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a:extLst>
            <a:ext uri="{FF2B5EF4-FFF2-40B4-BE49-F238E27FC236}">
              <a16:creationId xmlns:a16="http://schemas.microsoft.com/office/drawing/2014/main" id="{54C66422-9521-4C19-820D-C0B138C8E4C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a:extLst>
            <a:ext uri="{FF2B5EF4-FFF2-40B4-BE49-F238E27FC236}">
              <a16:creationId xmlns:a16="http://schemas.microsoft.com/office/drawing/2014/main" id="{BB2CAC30-6BB9-4E67-953A-35DF366B3EE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a:extLst>
            <a:ext uri="{FF2B5EF4-FFF2-40B4-BE49-F238E27FC236}">
              <a16:creationId xmlns:a16="http://schemas.microsoft.com/office/drawing/2014/main" id="{1D91A760-8A97-492F-9F30-49F5D22EFC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a:extLst>
            <a:ext uri="{FF2B5EF4-FFF2-40B4-BE49-F238E27FC236}">
              <a16:creationId xmlns:a16="http://schemas.microsoft.com/office/drawing/2014/main" id="{FB38E358-EB2D-4E77-94E2-EFDA5380943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a:extLst>
            <a:ext uri="{FF2B5EF4-FFF2-40B4-BE49-F238E27FC236}">
              <a16:creationId xmlns:a16="http://schemas.microsoft.com/office/drawing/2014/main" id="{FBA7986E-365F-45D1-967D-778D16DD118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a:extLst>
            <a:ext uri="{FF2B5EF4-FFF2-40B4-BE49-F238E27FC236}">
              <a16:creationId xmlns:a16="http://schemas.microsoft.com/office/drawing/2014/main" id="{C21B18F5-58A8-4DF9-8EA8-512907FE85F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a:extLst>
            <a:ext uri="{FF2B5EF4-FFF2-40B4-BE49-F238E27FC236}">
              <a16:creationId xmlns:a16="http://schemas.microsoft.com/office/drawing/2014/main" id="{45B7AFA2-CF3A-4A5C-B876-9FE48006743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a:extLst>
            <a:ext uri="{FF2B5EF4-FFF2-40B4-BE49-F238E27FC236}">
              <a16:creationId xmlns:a16="http://schemas.microsoft.com/office/drawing/2014/main" id="{10021AD7-462F-4F1D-A45E-7E6EC8C07A93}"/>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a:extLst>
            <a:ext uri="{FF2B5EF4-FFF2-40B4-BE49-F238E27FC236}">
              <a16:creationId xmlns:a16="http://schemas.microsoft.com/office/drawing/2014/main" id="{F2D9A634-388A-40ED-A132-2B0B9F5C45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a:extLst>
            <a:ext uri="{FF2B5EF4-FFF2-40B4-BE49-F238E27FC236}">
              <a16:creationId xmlns:a16="http://schemas.microsoft.com/office/drawing/2014/main" id="{0DBD049D-E560-440A-8D11-C3157E6CCFA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a:extLst>
            <a:ext uri="{FF2B5EF4-FFF2-40B4-BE49-F238E27FC236}">
              <a16:creationId xmlns:a16="http://schemas.microsoft.com/office/drawing/2014/main" id="{273BF40A-7C9C-464A-AA42-BAE58A0B0FB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a:extLst>
            <a:ext uri="{FF2B5EF4-FFF2-40B4-BE49-F238E27FC236}">
              <a16:creationId xmlns:a16="http://schemas.microsoft.com/office/drawing/2014/main" id="{9C8D9A5E-F52F-4449-9FC6-C1C43DE5163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a:extLst>
            <a:ext uri="{FF2B5EF4-FFF2-40B4-BE49-F238E27FC236}">
              <a16:creationId xmlns:a16="http://schemas.microsoft.com/office/drawing/2014/main" id="{F36B6063-8BD8-46FE-B335-FFE9580A4EB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a:extLst>
            <a:ext uri="{FF2B5EF4-FFF2-40B4-BE49-F238E27FC236}">
              <a16:creationId xmlns:a16="http://schemas.microsoft.com/office/drawing/2014/main" id="{4EC2D225-F5B8-4EFD-BC1E-9C9E360F7C0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a:extLst>
            <a:ext uri="{FF2B5EF4-FFF2-40B4-BE49-F238E27FC236}">
              <a16:creationId xmlns:a16="http://schemas.microsoft.com/office/drawing/2014/main" id="{1BB9B610-DDC5-4C25-A2E5-21551BFE6F6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a:extLst>
            <a:ext uri="{FF2B5EF4-FFF2-40B4-BE49-F238E27FC236}">
              <a16:creationId xmlns:a16="http://schemas.microsoft.com/office/drawing/2014/main" id="{6F29BA1E-01BD-4D41-90C9-1A386137F0D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a:extLst>
            <a:ext uri="{FF2B5EF4-FFF2-40B4-BE49-F238E27FC236}">
              <a16:creationId xmlns:a16="http://schemas.microsoft.com/office/drawing/2014/main" id="{6645F3F6-CD05-41B9-9C9B-C1B275AE68F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a:extLst>
            <a:ext uri="{FF2B5EF4-FFF2-40B4-BE49-F238E27FC236}">
              <a16:creationId xmlns:a16="http://schemas.microsoft.com/office/drawing/2014/main" id="{12C8C20F-BFE5-4003-A715-3B43EBDE6FD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a:extLst>
            <a:ext uri="{FF2B5EF4-FFF2-40B4-BE49-F238E27FC236}">
              <a16:creationId xmlns:a16="http://schemas.microsoft.com/office/drawing/2014/main" id="{604B2E40-0A47-4BAD-AB8A-25B89F9650B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a:extLst>
            <a:ext uri="{FF2B5EF4-FFF2-40B4-BE49-F238E27FC236}">
              <a16:creationId xmlns:a16="http://schemas.microsoft.com/office/drawing/2014/main" id="{299A4B48-6832-4449-BCFE-823F1DDB56CE}"/>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a:extLst>
            <a:ext uri="{FF2B5EF4-FFF2-40B4-BE49-F238E27FC236}">
              <a16:creationId xmlns:a16="http://schemas.microsoft.com/office/drawing/2014/main" id="{1F0C3F66-BEF4-45EA-A384-C98D173DEF5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a:extLst>
            <a:ext uri="{FF2B5EF4-FFF2-40B4-BE49-F238E27FC236}">
              <a16:creationId xmlns:a16="http://schemas.microsoft.com/office/drawing/2014/main" id="{CF85C225-79D1-4D10-B75A-D722326428F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a:extLst>
            <a:ext uri="{FF2B5EF4-FFF2-40B4-BE49-F238E27FC236}">
              <a16:creationId xmlns:a16="http://schemas.microsoft.com/office/drawing/2014/main" id="{B25DE134-613D-4520-8129-02F96DC6BE8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a:extLst>
            <a:ext uri="{FF2B5EF4-FFF2-40B4-BE49-F238E27FC236}">
              <a16:creationId xmlns:a16="http://schemas.microsoft.com/office/drawing/2014/main" id="{6B4EC849-707C-413D-9A67-91A2652083D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a:extLst>
            <a:ext uri="{FF2B5EF4-FFF2-40B4-BE49-F238E27FC236}">
              <a16:creationId xmlns:a16="http://schemas.microsoft.com/office/drawing/2014/main" id="{4AAF3977-2C3B-4643-A05B-DEA4D98AFE2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a:extLst>
            <a:ext uri="{FF2B5EF4-FFF2-40B4-BE49-F238E27FC236}">
              <a16:creationId xmlns:a16="http://schemas.microsoft.com/office/drawing/2014/main" id="{331B25E1-AD53-4D20-8587-5EC6334044F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a:extLst>
            <a:ext uri="{FF2B5EF4-FFF2-40B4-BE49-F238E27FC236}">
              <a16:creationId xmlns:a16="http://schemas.microsoft.com/office/drawing/2014/main" id="{E7D23B05-C276-4956-AA6F-B0333BFC54B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a:extLst>
            <a:ext uri="{FF2B5EF4-FFF2-40B4-BE49-F238E27FC236}">
              <a16:creationId xmlns:a16="http://schemas.microsoft.com/office/drawing/2014/main" id="{4D2CF755-69E7-464C-B2C1-A0593997CE3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a:extLst>
            <a:ext uri="{FF2B5EF4-FFF2-40B4-BE49-F238E27FC236}">
              <a16:creationId xmlns:a16="http://schemas.microsoft.com/office/drawing/2014/main" id="{038B8C0B-BBFD-4A98-8990-DEFDD2EB7AE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a:extLst>
            <a:ext uri="{FF2B5EF4-FFF2-40B4-BE49-F238E27FC236}">
              <a16:creationId xmlns:a16="http://schemas.microsoft.com/office/drawing/2014/main" id="{7C45BB7D-E1DE-429F-A248-EDB42EC0027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a:extLst>
            <a:ext uri="{FF2B5EF4-FFF2-40B4-BE49-F238E27FC236}">
              <a16:creationId xmlns:a16="http://schemas.microsoft.com/office/drawing/2014/main" id="{821F4873-9E38-4091-9BB7-8D53CC04FF0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a:extLst>
            <a:ext uri="{FF2B5EF4-FFF2-40B4-BE49-F238E27FC236}">
              <a16:creationId xmlns:a16="http://schemas.microsoft.com/office/drawing/2014/main" id="{5750A041-D386-46BD-8E8A-9EFACF70D67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a:extLst>
            <a:ext uri="{FF2B5EF4-FFF2-40B4-BE49-F238E27FC236}">
              <a16:creationId xmlns:a16="http://schemas.microsoft.com/office/drawing/2014/main" id="{AF578E3B-CAF8-44F9-B2CB-72C0F9010F9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487" name="直線コネクタ 486">
          <a:extLst>
            <a:ext uri="{FF2B5EF4-FFF2-40B4-BE49-F238E27FC236}">
              <a16:creationId xmlns:a16="http://schemas.microsoft.com/office/drawing/2014/main" id="{068C2811-B945-4E2F-A50F-405198DBC14E}"/>
            </a:ext>
          </a:extLst>
        </xdr:cNvPr>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488" name="【消防施設】&#10;有形固定資産減価償却率最小値テキスト">
          <a:extLst>
            <a:ext uri="{FF2B5EF4-FFF2-40B4-BE49-F238E27FC236}">
              <a16:creationId xmlns:a16="http://schemas.microsoft.com/office/drawing/2014/main" id="{F92A354A-6DB2-4451-8982-C1234BFD0345}"/>
            </a:ext>
          </a:extLst>
        </xdr:cNvPr>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489" name="直線コネクタ 488">
          <a:extLst>
            <a:ext uri="{FF2B5EF4-FFF2-40B4-BE49-F238E27FC236}">
              <a16:creationId xmlns:a16="http://schemas.microsoft.com/office/drawing/2014/main" id="{CE4A5154-EC7B-4602-A7A5-B7174DF19942}"/>
            </a:ext>
          </a:extLst>
        </xdr:cNvPr>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490" name="【消防施設】&#10;有形固定資産減価償却率最大値テキスト">
          <a:extLst>
            <a:ext uri="{FF2B5EF4-FFF2-40B4-BE49-F238E27FC236}">
              <a16:creationId xmlns:a16="http://schemas.microsoft.com/office/drawing/2014/main" id="{CF9B240F-C9F3-4A44-969A-5634E1B16513}"/>
            </a:ext>
          </a:extLst>
        </xdr:cNvPr>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491" name="直線コネクタ 490">
          <a:extLst>
            <a:ext uri="{FF2B5EF4-FFF2-40B4-BE49-F238E27FC236}">
              <a16:creationId xmlns:a16="http://schemas.microsoft.com/office/drawing/2014/main" id="{633F54C6-A500-4146-B02B-314DFA6F92FE}"/>
            </a:ext>
          </a:extLst>
        </xdr:cNvPr>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492" name="【消防施設】&#10;有形固定資産減価償却率平均値テキスト">
          <a:extLst>
            <a:ext uri="{FF2B5EF4-FFF2-40B4-BE49-F238E27FC236}">
              <a16:creationId xmlns:a16="http://schemas.microsoft.com/office/drawing/2014/main" id="{DFEC0E95-EB27-4D0E-A129-F1444D88D2B3}"/>
            </a:ext>
          </a:extLst>
        </xdr:cNvPr>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493" name="フローチャート: 判断 492">
          <a:extLst>
            <a:ext uri="{FF2B5EF4-FFF2-40B4-BE49-F238E27FC236}">
              <a16:creationId xmlns:a16="http://schemas.microsoft.com/office/drawing/2014/main" id="{3B5EEECE-8B5A-401C-AD9E-51DA1AB4C0C3}"/>
            </a:ext>
          </a:extLst>
        </xdr:cNvPr>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94" name="フローチャート: 判断 493">
          <a:extLst>
            <a:ext uri="{FF2B5EF4-FFF2-40B4-BE49-F238E27FC236}">
              <a16:creationId xmlns:a16="http://schemas.microsoft.com/office/drawing/2014/main" id="{2D41DA4B-D404-495E-BB65-C1033F79781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40113</xdr:rowOff>
    </xdr:from>
    <xdr:ext cx="405111" cy="259045"/>
    <xdr:sp macro="" textlink="">
      <xdr:nvSpPr>
        <xdr:cNvPr id="495" name="n_1aveValue【消防施設】&#10;有形固定資産減価償却率">
          <a:extLst>
            <a:ext uri="{FF2B5EF4-FFF2-40B4-BE49-F238E27FC236}">
              <a16:creationId xmlns:a16="http://schemas.microsoft.com/office/drawing/2014/main" id="{0A0860B3-8274-4B97-B6A0-10798C1D85EA}"/>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496" name="フローチャート: 判断 495">
          <a:extLst>
            <a:ext uri="{FF2B5EF4-FFF2-40B4-BE49-F238E27FC236}">
              <a16:creationId xmlns:a16="http://schemas.microsoft.com/office/drawing/2014/main" id="{52D834B2-7F36-4759-AB6B-3F68D00A750B}"/>
            </a:ext>
          </a:extLst>
        </xdr:cNvPr>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164209</xdr:rowOff>
    </xdr:from>
    <xdr:ext cx="405111" cy="259045"/>
    <xdr:sp macro="" textlink="">
      <xdr:nvSpPr>
        <xdr:cNvPr id="497" name="n_2aveValue【消防施設】&#10;有形固定資産減価償却率">
          <a:extLst>
            <a:ext uri="{FF2B5EF4-FFF2-40B4-BE49-F238E27FC236}">
              <a16:creationId xmlns:a16="http://schemas.microsoft.com/office/drawing/2014/main" id="{BF64BB51-730E-42FA-ABCC-7C19D31BF44A}"/>
            </a:ext>
          </a:extLst>
        </xdr:cNvPr>
        <xdr:cNvSpPr txBox="1"/>
      </xdr:nvSpPr>
      <xdr:spPr>
        <a:xfrm>
          <a:off x="14389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498" name="フローチャート: 判断 497">
          <a:extLst>
            <a:ext uri="{FF2B5EF4-FFF2-40B4-BE49-F238E27FC236}">
              <a16:creationId xmlns:a16="http://schemas.microsoft.com/office/drawing/2014/main" id="{FE358931-BF3E-40C0-B981-3FE28061A2A3}"/>
            </a:ext>
          </a:extLst>
        </xdr:cNvPr>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25416</xdr:rowOff>
    </xdr:from>
    <xdr:ext cx="405111" cy="259045"/>
    <xdr:sp macro="" textlink="">
      <xdr:nvSpPr>
        <xdr:cNvPr id="499" name="n_3aveValue【消防施設】&#10;有形固定資産減価償却率">
          <a:extLst>
            <a:ext uri="{FF2B5EF4-FFF2-40B4-BE49-F238E27FC236}">
              <a16:creationId xmlns:a16="http://schemas.microsoft.com/office/drawing/2014/main" id="{51606B57-4D51-4BE2-A63D-752F75AA1F41}"/>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E834182-98E3-4B23-AE9A-DF4036C1E82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A5824BF9-7DCF-4653-91E4-25FEAAD1BE6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FC491233-0258-4AA9-9E77-8F724191446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355D965F-0044-4FFD-A8FB-45BF53F31C3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4" name="テキスト ボックス 503">
          <a:extLst>
            <a:ext uri="{FF2B5EF4-FFF2-40B4-BE49-F238E27FC236}">
              <a16:creationId xmlns:a16="http://schemas.microsoft.com/office/drawing/2014/main" id="{FB8DE5AF-AF96-4A1E-929A-A1D3EC0951C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42818</xdr:rowOff>
    </xdr:from>
    <xdr:to>
      <xdr:col>81</xdr:col>
      <xdr:colOff>101600</xdr:colOff>
      <xdr:row>82</xdr:row>
      <xdr:rowOff>144418</xdr:rowOff>
    </xdr:to>
    <xdr:sp macro="" textlink="">
      <xdr:nvSpPr>
        <xdr:cNvPr id="505" name="楕円 504">
          <a:extLst>
            <a:ext uri="{FF2B5EF4-FFF2-40B4-BE49-F238E27FC236}">
              <a16:creationId xmlns:a16="http://schemas.microsoft.com/office/drawing/2014/main" id="{72128D37-C18F-4970-84CA-AAA14F6B430C}"/>
            </a:ext>
          </a:extLst>
        </xdr:cNvPr>
        <xdr:cNvSpPr/>
      </xdr:nvSpPr>
      <xdr:spPr>
        <a:xfrm>
          <a:off x="15430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77107</xdr:rowOff>
    </xdr:from>
    <xdr:to>
      <xdr:col>76</xdr:col>
      <xdr:colOff>165100</xdr:colOff>
      <xdr:row>83</xdr:row>
      <xdr:rowOff>7257</xdr:rowOff>
    </xdr:to>
    <xdr:sp macro="" textlink="">
      <xdr:nvSpPr>
        <xdr:cNvPr id="506" name="楕円 505">
          <a:extLst>
            <a:ext uri="{FF2B5EF4-FFF2-40B4-BE49-F238E27FC236}">
              <a16:creationId xmlns:a16="http://schemas.microsoft.com/office/drawing/2014/main" id="{2652BE3D-5FC7-465A-B805-93AB65B79110}"/>
            </a:ext>
          </a:extLst>
        </xdr:cNvPr>
        <xdr:cNvSpPr/>
      </xdr:nvSpPr>
      <xdr:spPr>
        <a:xfrm>
          <a:off x="14541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93618</xdr:rowOff>
    </xdr:from>
    <xdr:to>
      <xdr:col>81</xdr:col>
      <xdr:colOff>50800</xdr:colOff>
      <xdr:row>82</xdr:row>
      <xdr:rowOff>127907</xdr:rowOff>
    </xdr:to>
    <xdr:cxnSp macro="">
      <xdr:nvCxnSpPr>
        <xdr:cNvPr id="507" name="直線コネクタ 506">
          <a:extLst>
            <a:ext uri="{FF2B5EF4-FFF2-40B4-BE49-F238E27FC236}">
              <a16:creationId xmlns:a16="http://schemas.microsoft.com/office/drawing/2014/main" id="{D14096E5-25AF-4042-AD96-41EF59212720}"/>
            </a:ext>
          </a:extLst>
        </xdr:cNvPr>
        <xdr:cNvCxnSpPr/>
      </xdr:nvCxnSpPr>
      <xdr:spPr>
        <a:xfrm flipV="1">
          <a:off x="14592300" y="141525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121194</xdr:rowOff>
    </xdr:from>
    <xdr:to>
      <xdr:col>72</xdr:col>
      <xdr:colOff>38100</xdr:colOff>
      <xdr:row>83</xdr:row>
      <xdr:rowOff>51344</xdr:rowOff>
    </xdr:to>
    <xdr:sp macro="" textlink="">
      <xdr:nvSpPr>
        <xdr:cNvPr id="508" name="楕円 507">
          <a:extLst>
            <a:ext uri="{FF2B5EF4-FFF2-40B4-BE49-F238E27FC236}">
              <a16:creationId xmlns:a16="http://schemas.microsoft.com/office/drawing/2014/main" id="{9B0A796C-0469-4C92-A7A0-C0B4C28A5F00}"/>
            </a:ext>
          </a:extLst>
        </xdr:cNvPr>
        <xdr:cNvSpPr/>
      </xdr:nvSpPr>
      <xdr:spPr>
        <a:xfrm>
          <a:off x="13652500" y="1418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127907</xdr:rowOff>
    </xdr:from>
    <xdr:to>
      <xdr:col>76</xdr:col>
      <xdr:colOff>114300</xdr:colOff>
      <xdr:row>83</xdr:row>
      <xdr:rowOff>544</xdr:rowOff>
    </xdr:to>
    <xdr:cxnSp macro="">
      <xdr:nvCxnSpPr>
        <xdr:cNvPr id="509" name="直線コネクタ 508">
          <a:extLst>
            <a:ext uri="{FF2B5EF4-FFF2-40B4-BE49-F238E27FC236}">
              <a16:creationId xmlns:a16="http://schemas.microsoft.com/office/drawing/2014/main" id="{985682DA-14C5-444E-BA87-247B7A76642C}"/>
            </a:ext>
          </a:extLst>
        </xdr:cNvPr>
        <xdr:cNvCxnSpPr/>
      </xdr:nvCxnSpPr>
      <xdr:spPr>
        <a:xfrm flipV="1">
          <a:off x="13703300" y="1418680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135545</xdr:rowOff>
    </xdr:from>
    <xdr:ext cx="405111" cy="259045"/>
    <xdr:sp macro="" textlink="">
      <xdr:nvSpPr>
        <xdr:cNvPr id="510" name="n_1mainValue【消防施設】&#10;有形固定資産減価償却率">
          <a:extLst>
            <a:ext uri="{FF2B5EF4-FFF2-40B4-BE49-F238E27FC236}">
              <a16:creationId xmlns:a16="http://schemas.microsoft.com/office/drawing/2014/main" id="{8D8767F3-D685-4B7D-BA4E-6A92095244E4}"/>
            </a:ext>
          </a:extLst>
        </xdr:cNvPr>
        <xdr:cNvSpPr txBox="1"/>
      </xdr:nvSpPr>
      <xdr:spPr>
        <a:xfrm>
          <a:off x="152660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169834</xdr:rowOff>
    </xdr:from>
    <xdr:ext cx="405111" cy="259045"/>
    <xdr:sp macro="" textlink="">
      <xdr:nvSpPr>
        <xdr:cNvPr id="511" name="n_2mainValue【消防施設】&#10;有形固定資産減価償却率">
          <a:extLst>
            <a:ext uri="{FF2B5EF4-FFF2-40B4-BE49-F238E27FC236}">
              <a16:creationId xmlns:a16="http://schemas.microsoft.com/office/drawing/2014/main" id="{F735C192-0677-46BF-843C-2E16025226DF}"/>
            </a:ext>
          </a:extLst>
        </xdr:cNvPr>
        <xdr:cNvSpPr txBox="1"/>
      </xdr:nvSpPr>
      <xdr:spPr>
        <a:xfrm>
          <a:off x="14389744"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42471</xdr:rowOff>
    </xdr:from>
    <xdr:ext cx="405111" cy="259045"/>
    <xdr:sp macro="" textlink="">
      <xdr:nvSpPr>
        <xdr:cNvPr id="512" name="n_3mainValue【消防施設】&#10;有形固定資産減価償却率">
          <a:extLst>
            <a:ext uri="{FF2B5EF4-FFF2-40B4-BE49-F238E27FC236}">
              <a16:creationId xmlns:a16="http://schemas.microsoft.com/office/drawing/2014/main" id="{8103079C-B941-45A8-977E-AEE0EDF7410B}"/>
            </a:ext>
          </a:extLst>
        </xdr:cNvPr>
        <xdr:cNvSpPr txBox="1"/>
      </xdr:nvSpPr>
      <xdr:spPr>
        <a:xfrm>
          <a:off x="13500744" y="142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a:extLst>
            <a:ext uri="{FF2B5EF4-FFF2-40B4-BE49-F238E27FC236}">
              <a16:creationId xmlns:a16="http://schemas.microsoft.com/office/drawing/2014/main" id="{640EC73C-6B05-4589-9BCA-4A97A9B40C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a:extLst>
            <a:ext uri="{FF2B5EF4-FFF2-40B4-BE49-F238E27FC236}">
              <a16:creationId xmlns:a16="http://schemas.microsoft.com/office/drawing/2014/main" id="{BBF1F71E-D4B6-4AC4-AF20-1CBCE1535E7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a:extLst>
            <a:ext uri="{FF2B5EF4-FFF2-40B4-BE49-F238E27FC236}">
              <a16:creationId xmlns:a16="http://schemas.microsoft.com/office/drawing/2014/main" id="{BFAAA3CA-7017-4F44-AA82-377D5E869F9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a:extLst>
            <a:ext uri="{FF2B5EF4-FFF2-40B4-BE49-F238E27FC236}">
              <a16:creationId xmlns:a16="http://schemas.microsoft.com/office/drawing/2014/main" id="{17FB7457-5590-4B03-8089-3D3839E330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a:extLst>
            <a:ext uri="{FF2B5EF4-FFF2-40B4-BE49-F238E27FC236}">
              <a16:creationId xmlns:a16="http://schemas.microsoft.com/office/drawing/2014/main" id="{63086FB5-F901-402C-A999-0C22BCC87CD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a:extLst>
            <a:ext uri="{FF2B5EF4-FFF2-40B4-BE49-F238E27FC236}">
              <a16:creationId xmlns:a16="http://schemas.microsoft.com/office/drawing/2014/main" id="{DBE94C5D-9848-43D7-A3FE-047D6F6577C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a:extLst>
            <a:ext uri="{FF2B5EF4-FFF2-40B4-BE49-F238E27FC236}">
              <a16:creationId xmlns:a16="http://schemas.microsoft.com/office/drawing/2014/main" id="{C58092A5-AFA1-412B-A07B-ED1C89EE1A8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a:extLst>
            <a:ext uri="{FF2B5EF4-FFF2-40B4-BE49-F238E27FC236}">
              <a16:creationId xmlns:a16="http://schemas.microsoft.com/office/drawing/2014/main" id="{18F7DA0F-8D87-4DED-B045-9B2F79C7040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a:extLst>
            <a:ext uri="{FF2B5EF4-FFF2-40B4-BE49-F238E27FC236}">
              <a16:creationId xmlns:a16="http://schemas.microsoft.com/office/drawing/2014/main" id="{29986A3D-07E1-4510-A409-D8E5A4BE23D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a:extLst>
            <a:ext uri="{FF2B5EF4-FFF2-40B4-BE49-F238E27FC236}">
              <a16:creationId xmlns:a16="http://schemas.microsoft.com/office/drawing/2014/main" id="{B644E25C-47D6-44D8-A83C-94CB6B67840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23" name="直線コネクタ 522">
          <a:extLst>
            <a:ext uri="{FF2B5EF4-FFF2-40B4-BE49-F238E27FC236}">
              <a16:creationId xmlns:a16="http://schemas.microsoft.com/office/drawing/2014/main" id="{11AF6749-EEBB-433D-9A13-7C9CB7A9A5F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24" name="テキスト ボックス 523">
          <a:extLst>
            <a:ext uri="{FF2B5EF4-FFF2-40B4-BE49-F238E27FC236}">
              <a16:creationId xmlns:a16="http://schemas.microsoft.com/office/drawing/2014/main" id="{FD5EA318-C2AA-4ECE-AD97-B59AD070E9C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5" name="直線コネクタ 524">
          <a:extLst>
            <a:ext uri="{FF2B5EF4-FFF2-40B4-BE49-F238E27FC236}">
              <a16:creationId xmlns:a16="http://schemas.microsoft.com/office/drawing/2014/main" id="{D149E2A4-9239-4E92-95F3-BDBFF3C446A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6" name="テキスト ボックス 525">
          <a:extLst>
            <a:ext uri="{FF2B5EF4-FFF2-40B4-BE49-F238E27FC236}">
              <a16:creationId xmlns:a16="http://schemas.microsoft.com/office/drawing/2014/main" id="{7984A9C1-F08A-4275-81E2-03BDDCBC391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7" name="直線コネクタ 526">
          <a:extLst>
            <a:ext uri="{FF2B5EF4-FFF2-40B4-BE49-F238E27FC236}">
              <a16:creationId xmlns:a16="http://schemas.microsoft.com/office/drawing/2014/main" id="{80299627-5F0E-4C9A-A731-99AA26A49A8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8" name="テキスト ボックス 527">
          <a:extLst>
            <a:ext uri="{FF2B5EF4-FFF2-40B4-BE49-F238E27FC236}">
              <a16:creationId xmlns:a16="http://schemas.microsoft.com/office/drawing/2014/main" id="{47C8454F-EBA4-4385-BA64-C87CFE1ECEB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9" name="直線コネクタ 528">
          <a:extLst>
            <a:ext uri="{FF2B5EF4-FFF2-40B4-BE49-F238E27FC236}">
              <a16:creationId xmlns:a16="http://schemas.microsoft.com/office/drawing/2014/main" id="{D57557C0-15BB-46EB-9664-F1AE2FBB049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30" name="テキスト ボックス 529">
          <a:extLst>
            <a:ext uri="{FF2B5EF4-FFF2-40B4-BE49-F238E27FC236}">
              <a16:creationId xmlns:a16="http://schemas.microsoft.com/office/drawing/2014/main" id="{4545B117-F50D-4751-A609-481E1AF6EE6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31" name="直線コネクタ 530">
          <a:extLst>
            <a:ext uri="{FF2B5EF4-FFF2-40B4-BE49-F238E27FC236}">
              <a16:creationId xmlns:a16="http://schemas.microsoft.com/office/drawing/2014/main" id="{38D6039F-0718-41E9-A251-E321B0204B1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32" name="テキスト ボックス 531">
          <a:extLst>
            <a:ext uri="{FF2B5EF4-FFF2-40B4-BE49-F238E27FC236}">
              <a16:creationId xmlns:a16="http://schemas.microsoft.com/office/drawing/2014/main" id="{C6774D3C-E69C-400B-A198-980D4AEA7DE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a:extLst>
            <a:ext uri="{FF2B5EF4-FFF2-40B4-BE49-F238E27FC236}">
              <a16:creationId xmlns:a16="http://schemas.microsoft.com/office/drawing/2014/main" id="{8B551311-A056-4DF6-8C8A-2E69EA0DB65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a:extLst>
            <a:ext uri="{FF2B5EF4-FFF2-40B4-BE49-F238E27FC236}">
              <a16:creationId xmlns:a16="http://schemas.microsoft.com/office/drawing/2014/main" id="{2125C908-EF72-4250-B8A6-308B786800A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消防施設】&#10;一人当たり面積グラフ枠">
          <a:extLst>
            <a:ext uri="{FF2B5EF4-FFF2-40B4-BE49-F238E27FC236}">
              <a16:creationId xmlns:a16="http://schemas.microsoft.com/office/drawing/2014/main" id="{84D337ED-40F8-41EC-BADF-4E7CF35E8E4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36" name="直線コネクタ 535">
          <a:extLst>
            <a:ext uri="{FF2B5EF4-FFF2-40B4-BE49-F238E27FC236}">
              <a16:creationId xmlns:a16="http://schemas.microsoft.com/office/drawing/2014/main" id="{787B6551-F6E0-4E3B-9911-09CF37189356}"/>
            </a:ext>
          </a:extLst>
        </xdr:cNvPr>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37" name="【消防施設】&#10;一人当たり面積最小値テキスト">
          <a:extLst>
            <a:ext uri="{FF2B5EF4-FFF2-40B4-BE49-F238E27FC236}">
              <a16:creationId xmlns:a16="http://schemas.microsoft.com/office/drawing/2014/main" id="{2FBB6E91-C2E4-43B5-9BE3-FEBA12F6C135}"/>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38" name="直線コネクタ 537">
          <a:extLst>
            <a:ext uri="{FF2B5EF4-FFF2-40B4-BE49-F238E27FC236}">
              <a16:creationId xmlns:a16="http://schemas.microsoft.com/office/drawing/2014/main" id="{C45DEBE7-DAC9-4A6C-9122-006F03E7575C}"/>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39" name="【消防施設】&#10;一人当たり面積最大値テキスト">
          <a:extLst>
            <a:ext uri="{FF2B5EF4-FFF2-40B4-BE49-F238E27FC236}">
              <a16:creationId xmlns:a16="http://schemas.microsoft.com/office/drawing/2014/main" id="{EC76ABB8-D49F-4549-8410-62D879591908}"/>
            </a:ext>
          </a:extLst>
        </xdr:cNvPr>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40" name="直線コネクタ 539">
          <a:extLst>
            <a:ext uri="{FF2B5EF4-FFF2-40B4-BE49-F238E27FC236}">
              <a16:creationId xmlns:a16="http://schemas.microsoft.com/office/drawing/2014/main" id="{930160C0-BFE9-4151-81AD-AE2B980169F1}"/>
            </a:ext>
          </a:extLst>
        </xdr:cNvPr>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41" name="【消防施設】&#10;一人当たり面積平均値テキスト">
          <a:extLst>
            <a:ext uri="{FF2B5EF4-FFF2-40B4-BE49-F238E27FC236}">
              <a16:creationId xmlns:a16="http://schemas.microsoft.com/office/drawing/2014/main" id="{6CB6236D-6AD8-477E-A1F8-228CFEF1FC4B}"/>
            </a:ext>
          </a:extLst>
        </xdr:cNvPr>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42" name="フローチャート: 判断 541">
          <a:extLst>
            <a:ext uri="{FF2B5EF4-FFF2-40B4-BE49-F238E27FC236}">
              <a16:creationId xmlns:a16="http://schemas.microsoft.com/office/drawing/2014/main" id="{1E3F7AA7-9E8E-4E93-A8D8-D1BAE0D48DF7}"/>
            </a:ext>
          </a:extLst>
        </xdr:cNvPr>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43" name="フローチャート: 判断 542">
          <a:extLst>
            <a:ext uri="{FF2B5EF4-FFF2-40B4-BE49-F238E27FC236}">
              <a16:creationId xmlns:a16="http://schemas.microsoft.com/office/drawing/2014/main" id="{740EE149-7D23-4C4E-B9FD-4DC7FD0A4121}"/>
            </a:ext>
          </a:extLst>
        </xdr:cNvPr>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74947</xdr:rowOff>
    </xdr:from>
    <xdr:ext cx="469744" cy="259045"/>
    <xdr:sp macro="" textlink="">
      <xdr:nvSpPr>
        <xdr:cNvPr id="544" name="n_1aveValue【消防施設】&#10;一人当たり面積">
          <a:extLst>
            <a:ext uri="{FF2B5EF4-FFF2-40B4-BE49-F238E27FC236}">
              <a16:creationId xmlns:a16="http://schemas.microsoft.com/office/drawing/2014/main" id="{7A643FC0-A3EF-43F1-A6D7-51C85073E7E4}"/>
            </a:ext>
          </a:extLst>
        </xdr:cNvPr>
        <xdr:cNvSpPr txBox="1"/>
      </xdr:nvSpPr>
      <xdr:spPr>
        <a:xfrm>
          <a:off x="210757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545" name="フローチャート: 判断 544">
          <a:extLst>
            <a:ext uri="{FF2B5EF4-FFF2-40B4-BE49-F238E27FC236}">
              <a16:creationId xmlns:a16="http://schemas.microsoft.com/office/drawing/2014/main" id="{26EFFD70-FB22-4496-974E-A85E37214072}"/>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143527</xdr:rowOff>
    </xdr:from>
    <xdr:ext cx="469744" cy="259045"/>
    <xdr:sp macro="" textlink="">
      <xdr:nvSpPr>
        <xdr:cNvPr id="546" name="n_2aveValue【消防施設】&#10;一人当たり面積">
          <a:extLst>
            <a:ext uri="{FF2B5EF4-FFF2-40B4-BE49-F238E27FC236}">
              <a16:creationId xmlns:a16="http://schemas.microsoft.com/office/drawing/2014/main" id="{F96F4047-9022-4C0C-81AD-6D19EEB7CC1E}"/>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547" name="フローチャート: 判断 546">
          <a:extLst>
            <a:ext uri="{FF2B5EF4-FFF2-40B4-BE49-F238E27FC236}">
              <a16:creationId xmlns:a16="http://schemas.microsoft.com/office/drawing/2014/main" id="{09A1749A-2DBB-4D4F-8C29-A4B2CF221B37}"/>
            </a:ext>
          </a:extLst>
        </xdr:cNvPr>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44466</xdr:rowOff>
    </xdr:from>
    <xdr:ext cx="469744" cy="259045"/>
    <xdr:sp macro="" textlink="">
      <xdr:nvSpPr>
        <xdr:cNvPr id="548" name="n_3aveValue【消防施設】&#10;一人当たり面積">
          <a:extLst>
            <a:ext uri="{FF2B5EF4-FFF2-40B4-BE49-F238E27FC236}">
              <a16:creationId xmlns:a16="http://schemas.microsoft.com/office/drawing/2014/main" id="{320067AC-57D3-4610-A873-4413657DEE6F}"/>
            </a:ext>
          </a:extLst>
        </xdr:cNvPr>
        <xdr:cNvSpPr txBox="1"/>
      </xdr:nvSpPr>
      <xdr:spPr>
        <a:xfrm>
          <a:off x="19310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2F65C3BC-326D-47F3-8368-A8C70AB56D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0" name="テキスト ボックス 549">
          <a:extLst>
            <a:ext uri="{FF2B5EF4-FFF2-40B4-BE49-F238E27FC236}">
              <a16:creationId xmlns:a16="http://schemas.microsoft.com/office/drawing/2014/main" id="{77BBE88B-E178-461E-85E9-8F16B000CE8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9AE8C126-2AB2-49F9-A8B7-2FCD3402723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768A8DE5-9127-4C50-BDBC-8E79DA84B5D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C1FC1E55-2CD6-4ADE-A39D-765358C9C8A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554" name="楕円 553">
          <a:extLst>
            <a:ext uri="{FF2B5EF4-FFF2-40B4-BE49-F238E27FC236}">
              <a16:creationId xmlns:a16="http://schemas.microsoft.com/office/drawing/2014/main" id="{7BD8C84C-77AC-4528-B3A7-DC73F4B391F1}"/>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151130</xdr:rowOff>
    </xdr:from>
    <xdr:to>
      <xdr:col>107</xdr:col>
      <xdr:colOff>101600</xdr:colOff>
      <xdr:row>85</xdr:row>
      <xdr:rowOff>81280</xdr:rowOff>
    </xdr:to>
    <xdr:sp macro="" textlink="">
      <xdr:nvSpPr>
        <xdr:cNvPr id="555" name="楕円 554">
          <a:extLst>
            <a:ext uri="{FF2B5EF4-FFF2-40B4-BE49-F238E27FC236}">
              <a16:creationId xmlns:a16="http://schemas.microsoft.com/office/drawing/2014/main" id="{983F0DE6-F970-48CC-B6A1-5571DEBF240A}"/>
            </a:ext>
          </a:extLst>
        </xdr:cNvPr>
        <xdr:cNvSpPr/>
      </xdr:nvSpPr>
      <xdr:spPr>
        <a:xfrm>
          <a:off x="20383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30480</xdr:rowOff>
    </xdr:to>
    <xdr:cxnSp macro="">
      <xdr:nvCxnSpPr>
        <xdr:cNvPr id="556" name="直線コネクタ 555">
          <a:extLst>
            <a:ext uri="{FF2B5EF4-FFF2-40B4-BE49-F238E27FC236}">
              <a16:creationId xmlns:a16="http://schemas.microsoft.com/office/drawing/2014/main" id="{F3EFB20C-5174-4037-98E4-425E86475D78}"/>
            </a:ext>
          </a:extLst>
        </xdr:cNvPr>
        <xdr:cNvCxnSpPr/>
      </xdr:nvCxnSpPr>
      <xdr:spPr>
        <a:xfrm flipV="1">
          <a:off x="20434300" y="14599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151130</xdr:rowOff>
    </xdr:from>
    <xdr:to>
      <xdr:col>102</xdr:col>
      <xdr:colOff>165100</xdr:colOff>
      <xdr:row>85</xdr:row>
      <xdr:rowOff>81280</xdr:rowOff>
    </xdr:to>
    <xdr:sp macro="" textlink="">
      <xdr:nvSpPr>
        <xdr:cNvPr id="557" name="楕円 556">
          <a:extLst>
            <a:ext uri="{FF2B5EF4-FFF2-40B4-BE49-F238E27FC236}">
              <a16:creationId xmlns:a16="http://schemas.microsoft.com/office/drawing/2014/main" id="{ADA6EFB5-5A33-4A46-9FD0-3CFB26F1C1DD}"/>
            </a:ext>
          </a:extLst>
        </xdr:cNvPr>
        <xdr:cNvSpPr/>
      </xdr:nvSpPr>
      <xdr:spPr>
        <a:xfrm>
          <a:off x="19494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30480</xdr:rowOff>
    </xdr:from>
    <xdr:to>
      <xdr:col>107</xdr:col>
      <xdr:colOff>50800</xdr:colOff>
      <xdr:row>85</xdr:row>
      <xdr:rowOff>30480</xdr:rowOff>
    </xdr:to>
    <xdr:cxnSp macro="">
      <xdr:nvCxnSpPr>
        <xdr:cNvPr id="558" name="直線コネクタ 557">
          <a:extLst>
            <a:ext uri="{FF2B5EF4-FFF2-40B4-BE49-F238E27FC236}">
              <a16:creationId xmlns:a16="http://schemas.microsoft.com/office/drawing/2014/main" id="{DB3BC04A-0A73-4217-9512-3D13BE507A9C}"/>
            </a:ext>
          </a:extLst>
        </xdr:cNvPr>
        <xdr:cNvCxnSpPr/>
      </xdr:nvCxnSpPr>
      <xdr:spPr>
        <a:xfrm>
          <a:off x="19545300" y="1460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68597</xdr:rowOff>
    </xdr:from>
    <xdr:ext cx="469744" cy="259045"/>
    <xdr:sp macro="" textlink="">
      <xdr:nvSpPr>
        <xdr:cNvPr id="559" name="n_1mainValue【消防施設】&#10;一人当たり面積">
          <a:extLst>
            <a:ext uri="{FF2B5EF4-FFF2-40B4-BE49-F238E27FC236}">
              <a16:creationId xmlns:a16="http://schemas.microsoft.com/office/drawing/2014/main" id="{FE8DC9EC-F7EA-4D13-AFE0-96B349700E29}"/>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72407</xdr:rowOff>
    </xdr:from>
    <xdr:ext cx="469744" cy="259045"/>
    <xdr:sp macro="" textlink="">
      <xdr:nvSpPr>
        <xdr:cNvPr id="560" name="n_2mainValue【消防施設】&#10;一人当たり面積">
          <a:extLst>
            <a:ext uri="{FF2B5EF4-FFF2-40B4-BE49-F238E27FC236}">
              <a16:creationId xmlns:a16="http://schemas.microsoft.com/office/drawing/2014/main" id="{11B31B24-70E1-4D6C-9C4E-DDFB49A69697}"/>
            </a:ext>
          </a:extLst>
        </xdr:cNvPr>
        <xdr:cNvSpPr txBox="1"/>
      </xdr:nvSpPr>
      <xdr:spPr>
        <a:xfrm>
          <a:off x="201994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72407</xdr:rowOff>
    </xdr:from>
    <xdr:ext cx="469744" cy="259045"/>
    <xdr:sp macro="" textlink="">
      <xdr:nvSpPr>
        <xdr:cNvPr id="561" name="n_3mainValue【消防施設】&#10;一人当たり面積">
          <a:extLst>
            <a:ext uri="{FF2B5EF4-FFF2-40B4-BE49-F238E27FC236}">
              <a16:creationId xmlns:a16="http://schemas.microsoft.com/office/drawing/2014/main" id="{A21DB4CA-E52C-49CF-A118-E87C00B95CCF}"/>
            </a:ext>
          </a:extLst>
        </xdr:cNvPr>
        <xdr:cNvSpPr txBox="1"/>
      </xdr:nvSpPr>
      <xdr:spPr>
        <a:xfrm>
          <a:off x="193104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2" name="正方形/長方形 561">
          <a:extLst>
            <a:ext uri="{FF2B5EF4-FFF2-40B4-BE49-F238E27FC236}">
              <a16:creationId xmlns:a16="http://schemas.microsoft.com/office/drawing/2014/main" id="{B4662EDB-1625-4D53-B1F5-BD8BA728FE1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3" name="正方形/長方形 562">
          <a:extLst>
            <a:ext uri="{FF2B5EF4-FFF2-40B4-BE49-F238E27FC236}">
              <a16:creationId xmlns:a16="http://schemas.microsoft.com/office/drawing/2014/main" id="{3C067DEB-6DA0-4ED5-9734-BFDE3F79DB3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4" name="正方形/長方形 563">
          <a:extLst>
            <a:ext uri="{FF2B5EF4-FFF2-40B4-BE49-F238E27FC236}">
              <a16:creationId xmlns:a16="http://schemas.microsoft.com/office/drawing/2014/main" id="{862C8C98-E9AB-4245-BA99-5AF4E64CC7B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5" name="正方形/長方形 564">
          <a:extLst>
            <a:ext uri="{FF2B5EF4-FFF2-40B4-BE49-F238E27FC236}">
              <a16:creationId xmlns:a16="http://schemas.microsoft.com/office/drawing/2014/main" id="{A6307480-6A68-4AF1-BB70-3B383953767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6" name="正方形/長方形 565">
          <a:extLst>
            <a:ext uri="{FF2B5EF4-FFF2-40B4-BE49-F238E27FC236}">
              <a16:creationId xmlns:a16="http://schemas.microsoft.com/office/drawing/2014/main" id="{C58886BC-2A41-45C3-A556-A3D4AFFB22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7" name="正方形/長方形 566">
          <a:extLst>
            <a:ext uri="{FF2B5EF4-FFF2-40B4-BE49-F238E27FC236}">
              <a16:creationId xmlns:a16="http://schemas.microsoft.com/office/drawing/2014/main" id="{036DA614-BD9F-45D4-9EB7-E164CBBD208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8" name="正方形/長方形 567">
          <a:extLst>
            <a:ext uri="{FF2B5EF4-FFF2-40B4-BE49-F238E27FC236}">
              <a16:creationId xmlns:a16="http://schemas.microsoft.com/office/drawing/2014/main" id="{D319ACA7-3206-4AEE-93D1-52F7F2C855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9" name="正方形/長方形 568">
          <a:extLst>
            <a:ext uri="{FF2B5EF4-FFF2-40B4-BE49-F238E27FC236}">
              <a16:creationId xmlns:a16="http://schemas.microsoft.com/office/drawing/2014/main" id="{E620452E-9D91-444C-9164-D91E7A49314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0" name="テキスト ボックス 569">
          <a:extLst>
            <a:ext uri="{FF2B5EF4-FFF2-40B4-BE49-F238E27FC236}">
              <a16:creationId xmlns:a16="http://schemas.microsoft.com/office/drawing/2014/main" id="{914110B3-2959-4BB9-AC0E-1B39860283E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1" name="直線コネクタ 570">
          <a:extLst>
            <a:ext uri="{FF2B5EF4-FFF2-40B4-BE49-F238E27FC236}">
              <a16:creationId xmlns:a16="http://schemas.microsoft.com/office/drawing/2014/main" id="{5D7B7F64-B3F6-4BBF-8122-4A61208DC3A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2" name="直線コネクタ 571">
          <a:extLst>
            <a:ext uri="{FF2B5EF4-FFF2-40B4-BE49-F238E27FC236}">
              <a16:creationId xmlns:a16="http://schemas.microsoft.com/office/drawing/2014/main" id="{EFA494D5-21C0-489C-A7FE-14775E5326E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3" name="テキスト ボックス 572">
          <a:extLst>
            <a:ext uri="{FF2B5EF4-FFF2-40B4-BE49-F238E27FC236}">
              <a16:creationId xmlns:a16="http://schemas.microsoft.com/office/drawing/2014/main" id="{0537CF20-0AAB-4A24-918E-76F08B7BE838}"/>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4" name="直線コネクタ 573">
          <a:extLst>
            <a:ext uri="{FF2B5EF4-FFF2-40B4-BE49-F238E27FC236}">
              <a16:creationId xmlns:a16="http://schemas.microsoft.com/office/drawing/2014/main" id="{732FAE75-D22A-4776-A5DC-2152C98E9F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5" name="テキスト ボックス 574">
          <a:extLst>
            <a:ext uri="{FF2B5EF4-FFF2-40B4-BE49-F238E27FC236}">
              <a16:creationId xmlns:a16="http://schemas.microsoft.com/office/drawing/2014/main" id="{B14D1057-7371-4747-9BA8-2BFD40785F3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6" name="直線コネクタ 575">
          <a:extLst>
            <a:ext uri="{FF2B5EF4-FFF2-40B4-BE49-F238E27FC236}">
              <a16:creationId xmlns:a16="http://schemas.microsoft.com/office/drawing/2014/main" id="{F5C3BC93-41A1-4C77-8B8D-6F4E08246A8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7" name="テキスト ボックス 576">
          <a:extLst>
            <a:ext uri="{FF2B5EF4-FFF2-40B4-BE49-F238E27FC236}">
              <a16:creationId xmlns:a16="http://schemas.microsoft.com/office/drawing/2014/main" id="{D5ACAADA-3B36-4E49-A3D4-6A4029E4FBD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8" name="直線コネクタ 577">
          <a:extLst>
            <a:ext uri="{FF2B5EF4-FFF2-40B4-BE49-F238E27FC236}">
              <a16:creationId xmlns:a16="http://schemas.microsoft.com/office/drawing/2014/main" id="{470D3B21-8B20-45F4-A8B3-C565A664FA8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9" name="テキスト ボックス 578">
          <a:extLst>
            <a:ext uri="{FF2B5EF4-FFF2-40B4-BE49-F238E27FC236}">
              <a16:creationId xmlns:a16="http://schemas.microsoft.com/office/drawing/2014/main" id="{7D48153C-C64A-44BD-95A6-AFE0DA105A9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0" name="直線コネクタ 579">
          <a:extLst>
            <a:ext uri="{FF2B5EF4-FFF2-40B4-BE49-F238E27FC236}">
              <a16:creationId xmlns:a16="http://schemas.microsoft.com/office/drawing/2014/main" id="{01094AD2-35FC-4D6B-8D2F-F244578FE1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1" name="テキスト ボックス 580">
          <a:extLst>
            <a:ext uri="{FF2B5EF4-FFF2-40B4-BE49-F238E27FC236}">
              <a16:creationId xmlns:a16="http://schemas.microsoft.com/office/drawing/2014/main" id="{F07B9021-34C8-4977-84B8-9C1FE0C41C5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2" name="直線コネクタ 581">
          <a:extLst>
            <a:ext uri="{FF2B5EF4-FFF2-40B4-BE49-F238E27FC236}">
              <a16:creationId xmlns:a16="http://schemas.microsoft.com/office/drawing/2014/main" id="{EC672ACE-E76C-47AE-97FB-403EC801157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3" name="テキスト ボックス 582">
          <a:extLst>
            <a:ext uri="{FF2B5EF4-FFF2-40B4-BE49-F238E27FC236}">
              <a16:creationId xmlns:a16="http://schemas.microsoft.com/office/drawing/2014/main" id="{C591BB3D-C208-4FD9-ADC5-D918B237D297}"/>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4" name="直線コネクタ 583">
          <a:extLst>
            <a:ext uri="{FF2B5EF4-FFF2-40B4-BE49-F238E27FC236}">
              <a16:creationId xmlns:a16="http://schemas.microsoft.com/office/drawing/2014/main" id="{C889DBDC-1C27-4B70-B2A8-63BB32B27F6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5" name="テキスト ボックス 584">
          <a:extLst>
            <a:ext uri="{FF2B5EF4-FFF2-40B4-BE49-F238E27FC236}">
              <a16:creationId xmlns:a16="http://schemas.microsoft.com/office/drawing/2014/main" id="{0D8F5384-BA77-4F74-89C4-B1F20FA67BD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6" name="【庁舎】&#10;有形固定資産減価償却率グラフ枠">
          <a:extLst>
            <a:ext uri="{FF2B5EF4-FFF2-40B4-BE49-F238E27FC236}">
              <a16:creationId xmlns:a16="http://schemas.microsoft.com/office/drawing/2014/main" id="{28C91E74-9E3E-4595-9E63-941C787889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587" name="直線コネクタ 586">
          <a:extLst>
            <a:ext uri="{FF2B5EF4-FFF2-40B4-BE49-F238E27FC236}">
              <a16:creationId xmlns:a16="http://schemas.microsoft.com/office/drawing/2014/main" id="{2C507925-8B24-47A1-8F26-4B7C2A0290E4}"/>
            </a:ext>
          </a:extLst>
        </xdr:cNvPr>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88" name="【庁舎】&#10;有形固定資産減価償却率最小値テキスト">
          <a:extLst>
            <a:ext uri="{FF2B5EF4-FFF2-40B4-BE49-F238E27FC236}">
              <a16:creationId xmlns:a16="http://schemas.microsoft.com/office/drawing/2014/main" id="{7148AD84-A0E7-4980-A849-3BC55D2C24DB}"/>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89" name="直線コネクタ 588">
          <a:extLst>
            <a:ext uri="{FF2B5EF4-FFF2-40B4-BE49-F238E27FC236}">
              <a16:creationId xmlns:a16="http://schemas.microsoft.com/office/drawing/2014/main" id="{5E9466CB-65A2-4047-A00D-0843573A9C46}"/>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590" name="【庁舎】&#10;有形固定資産減価償却率最大値テキスト">
          <a:extLst>
            <a:ext uri="{FF2B5EF4-FFF2-40B4-BE49-F238E27FC236}">
              <a16:creationId xmlns:a16="http://schemas.microsoft.com/office/drawing/2014/main" id="{71EBFA61-0C37-4A33-9BA7-83902964977A}"/>
            </a:ext>
          </a:extLst>
        </xdr:cNvPr>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591" name="直線コネクタ 590">
          <a:extLst>
            <a:ext uri="{FF2B5EF4-FFF2-40B4-BE49-F238E27FC236}">
              <a16:creationId xmlns:a16="http://schemas.microsoft.com/office/drawing/2014/main" id="{18D3CC27-B971-476A-BCDF-285A13204E68}"/>
            </a:ext>
          </a:extLst>
        </xdr:cNvPr>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132822</xdr:rowOff>
    </xdr:from>
    <xdr:ext cx="405111" cy="259045"/>
    <xdr:sp macro="" textlink="">
      <xdr:nvSpPr>
        <xdr:cNvPr id="592" name="【庁舎】&#10;有形固定資産減価償却率平均値テキスト">
          <a:extLst>
            <a:ext uri="{FF2B5EF4-FFF2-40B4-BE49-F238E27FC236}">
              <a16:creationId xmlns:a16="http://schemas.microsoft.com/office/drawing/2014/main" id="{BB16EADD-A3B2-4C63-9412-685894BF37DC}"/>
            </a:ext>
          </a:extLst>
        </xdr:cNvPr>
        <xdr:cNvSpPr txBox="1"/>
      </xdr:nvSpPr>
      <xdr:spPr>
        <a:xfrm>
          <a:off x="16357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593" name="フローチャート: 判断 592">
          <a:extLst>
            <a:ext uri="{FF2B5EF4-FFF2-40B4-BE49-F238E27FC236}">
              <a16:creationId xmlns:a16="http://schemas.microsoft.com/office/drawing/2014/main" id="{EE7F03A4-0FF4-41B7-A019-C6ED1B1CB1C6}"/>
            </a:ext>
          </a:extLst>
        </xdr:cNvPr>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594" name="フローチャート: 判断 593">
          <a:extLst>
            <a:ext uri="{FF2B5EF4-FFF2-40B4-BE49-F238E27FC236}">
              <a16:creationId xmlns:a16="http://schemas.microsoft.com/office/drawing/2014/main" id="{36BC2381-112B-4AF6-8FED-0B0598F875BD}"/>
            </a:ext>
          </a:extLst>
        </xdr:cNvPr>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46282</xdr:rowOff>
    </xdr:from>
    <xdr:ext cx="405111" cy="259045"/>
    <xdr:sp macro="" textlink="">
      <xdr:nvSpPr>
        <xdr:cNvPr id="595" name="n_1aveValue【庁舎】&#10;有形固定資産減価償却率">
          <a:extLst>
            <a:ext uri="{FF2B5EF4-FFF2-40B4-BE49-F238E27FC236}">
              <a16:creationId xmlns:a16="http://schemas.microsoft.com/office/drawing/2014/main" id="{9009ABBB-CB9A-437C-8256-78B7243D030B}"/>
            </a:ext>
          </a:extLst>
        </xdr:cNvPr>
        <xdr:cNvSpPr txBox="1"/>
      </xdr:nvSpPr>
      <xdr:spPr>
        <a:xfrm>
          <a:off x="15266044"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596" name="フローチャート: 判断 595">
          <a:extLst>
            <a:ext uri="{FF2B5EF4-FFF2-40B4-BE49-F238E27FC236}">
              <a16:creationId xmlns:a16="http://schemas.microsoft.com/office/drawing/2014/main" id="{192FB994-2289-4492-8F8B-FB28012C2F08}"/>
            </a:ext>
          </a:extLst>
        </xdr:cNvPr>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95266</xdr:rowOff>
    </xdr:from>
    <xdr:ext cx="405111" cy="259045"/>
    <xdr:sp macro="" textlink="">
      <xdr:nvSpPr>
        <xdr:cNvPr id="597" name="n_2aveValue【庁舎】&#10;有形固定資産減価償却率">
          <a:extLst>
            <a:ext uri="{FF2B5EF4-FFF2-40B4-BE49-F238E27FC236}">
              <a16:creationId xmlns:a16="http://schemas.microsoft.com/office/drawing/2014/main" id="{25F3EEA4-2501-4698-BA45-D0AE0E1107B8}"/>
            </a:ext>
          </a:extLst>
        </xdr:cNvPr>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598" name="フローチャート: 判断 597">
          <a:extLst>
            <a:ext uri="{FF2B5EF4-FFF2-40B4-BE49-F238E27FC236}">
              <a16:creationId xmlns:a16="http://schemas.microsoft.com/office/drawing/2014/main" id="{59EDF769-A411-46B0-8411-5E22FC4A0796}"/>
            </a:ext>
          </a:extLst>
        </xdr:cNvPr>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49547</xdr:rowOff>
    </xdr:from>
    <xdr:ext cx="405111" cy="259045"/>
    <xdr:sp macro="" textlink="">
      <xdr:nvSpPr>
        <xdr:cNvPr id="599" name="n_3aveValue【庁舎】&#10;有形固定資産減価償却率">
          <a:extLst>
            <a:ext uri="{FF2B5EF4-FFF2-40B4-BE49-F238E27FC236}">
              <a16:creationId xmlns:a16="http://schemas.microsoft.com/office/drawing/2014/main" id="{EE4E8317-D968-40A7-8E54-7E435FDA5A72}"/>
            </a:ext>
          </a:extLst>
        </xdr:cNvPr>
        <xdr:cNvSpPr txBox="1"/>
      </xdr:nvSpPr>
      <xdr:spPr>
        <a:xfrm>
          <a:off x="13500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2FF554B7-1977-44F6-AF16-97EB14FD139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8062E887-5EF1-46E1-950D-46F8F209A5C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2" name="テキスト ボックス 601">
          <a:extLst>
            <a:ext uri="{FF2B5EF4-FFF2-40B4-BE49-F238E27FC236}">
              <a16:creationId xmlns:a16="http://schemas.microsoft.com/office/drawing/2014/main" id="{FE1F83AD-81B1-4EAC-88F2-573AB30DFE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3" name="テキスト ボックス 602">
          <a:extLst>
            <a:ext uri="{FF2B5EF4-FFF2-40B4-BE49-F238E27FC236}">
              <a16:creationId xmlns:a16="http://schemas.microsoft.com/office/drawing/2014/main" id="{9DAC60CE-F70F-4ACD-987B-EDE86CD4514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4" name="テキスト ボックス 603">
          <a:extLst>
            <a:ext uri="{FF2B5EF4-FFF2-40B4-BE49-F238E27FC236}">
              <a16:creationId xmlns:a16="http://schemas.microsoft.com/office/drawing/2014/main" id="{7ECEB1F1-B423-4C36-A727-425D453E55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146231</xdr:rowOff>
    </xdr:from>
    <xdr:to>
      <xdr:col>81</xdr:col>
      <xdr:colOff>101600</xdr:colOff>
      <xdr:row>100</xdr:row>
      <xdr:rowOff>76381</xdr:rowOff>
    </xdr:to>
    <xdr:sp macro="" textlink="">
      <xdr:nvSpPr>
        <xdr:cNvPr id="605" name="楕円 604">
          <a:extLst>
            <a:ext uri="{FF2B5EF4-FFF2-40B4-BE49-F238E27FC236}">
              <a16:creationId xmlns:a16="http://schemas.microsoft.com/office/drawing/2014/main" id="{DE907762-D16B-4330-90BC-4BCB2BA862F0}"/>
            </a:ext>
          </a:extLst>
        </xdr:cNvPr>
        <xdr:cNvSpPr/>
      </xdr:nvSpPr>
      <xdr:spPr>
        <a:xfrm>
          <a:off x="15430500" y="171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160927</xdr:rowOff>
    </xdr:from>
    <xdr:to>
      <xdr:col>76</xdr:col>
      <xdr:colOff>165100</xdr:colOff>
      <xdr:row>100</xdr:row>
      <xdr:rowOff>91077</xdr:rowOff>
    </xdr:to>
    <xdr:sp macro="" textlink="">
      <xdr:nvSpPr>
        <xdr:cNvPr id="606" name="楕円 605">
          <a:extLst>
            <a:ext uri="{FF2B5EF4-FFF2-40B4-BE49-F238E27FC236}">
              <a16:creationId xmlns:a16="http://schemas.microsoft.com/office/drawing/2014/main" id="{BEF10D60-565E-4763-993F-E02D1A88E793}"/>
            </a:ext>
          </a:extLst>
        </xdr:cNvPr>
        <xdr:cNvSpPr/>
      </xdr:nvSpPr>
      <xdr:spPr>
        <a:xfrm>
          <a:off x="14541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25581</xdr:rowOff>
    </xdr:from>
    <xdr:to>
      <xdr:col>81</xdr:col>
      <xdr:colOff>50800</xdr:colOff>
      <xdr:row>100</xdr:row>
      <xdr:rowOff>40277</xdr:rowOff>
    </xdr:to>
    <xdr:cxnSp macro="">
      <xdr:nvCxnSpPr>
        <xdr:cNvPr id="607" name="直線コネクタ 606">
          <a:extLst>
            <a:ext uri="{FF2B5EF4-FFF2-40B4-BE49-F238E27FC236}">
              <a16:creationId xmlns:a16="http://schemas.microsoft.com/office/drawing/2014/main" id="{5BFE581E-23DE-4BF5-B009-CCC7048631F3}"/>
            </a:ext>
          </a:extLst>
        </xdr:cNvPr>
        <xdr:cNvCxnSpPr/>
      </xdr:nvCxnSpPr>
      <xdr:spPr>
        <a:xfrm flipV="1">
          <a:off x="14592300" y="1717058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7438</xdr:rowOff>
    </xdr:from>
    <xdr:to>
      <xdr:col>72</xdr:col>
      <xdr:colOff>38100</xdr:colOff>
      <xdr:row>100</xdr:row>
      <xdr:rowOff>109038</xdr:rowOff>
    </xdr:to>
    <xdr:sp macro="" textlink="">
      <xdr:nvSpPr>
        <xdr:cNvPr id="608" name="楕円 607">
          <a:extLst>
            <a:ext uri="{FF2B5EF4-FFF2-40B4-BE49-F238E27FC236}">
              <a16:creationId xmlns:a16="http://schemas.microsoft.com/office/drawing/2014/main" id="{175F975C-D5E6-4EE4-8AFA-B93C11132AD1}"/>
            </a:ext>
          </a:extLst>
        </xdr:cNvPr>
        <xdr:cNvSpPr/>
      </xdr:nvSpPr>
      <xdr:spPr>
        <a:xfrm>
          <a:off x="136525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40277</xdr:rowOff>
    </xdr:from>
    <xdr:to>
      <xdr:col>76</xdr:col>
      <xdr:colOff>114300</xdr:colOff>
      <xdr:row>100</xdr:row>
      <xdr:rowOff>58238</xdr:rowOff>
    </xdr:to>
    <xdr:cxnSp macro="">
      <xdr:nvCxnSpPr>
        <xdr:cNvPr id="609" name="直線コネクタ 608">
          <a:extLst>
            <a:ext uri="{FF2B5EF4-FFF2-40B4-BE49-F238E27FC236}">
              <a16:creationId xmlns:a16="http://schemas.microsoft.com/office/drawing/2014/main" id="{24F4FA25-63DE-4064-A2CF-A63A899F430B}"/>
            </a:ext>
          </a:extLst>
        </xdr:cNvPr>
        <xdr:cNvCxnSpPr/>
      </xdr:nvCxnSpPr>
      <xdr:spPr>
        <a:xfrm flipV="1">
          <a:off x="13703300" y="1718527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92908</xdr:rowOff>
    </xdr:from>
    <xdr:ext cx="405111" cy="259045"/>
    <xdr:sp macro="" textlink="">
      <xdr:nvSpPr>
        <xdr:cNvPr id="610" name="n_1mainValue【庁舎】&#10;有形固定資産減価償却率">
          <a:extLst>
            <a:ext uri="{FF2B5EF4-FFF2-40B4-BE49-F238E27FC236}">
              <a16:creationId xmlns:a16="http://schemas.microsoft.com/office/drawing/2014/main" id="{2C983077-E862-4862-8C1D-E1E51E95F4B1}"/>
            </a:ext>
          </a:extLst>
        </xdr:cNvPr>
        <xdr:cNvSpPr txBox="1"/>
      </xdr:nvSpPr>
      <xdr:spPr>
        <a:xfrm>
          <a:off x="15266044" y="1689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107604</xdr:rowOff>
    </xdr:from>
    <xdr:ext cx="405111" cy="259045"/>
    <xdr:sp macro="" textlink="">
      <xdr:nvSpPr>
        <xdr:cNvPr id="611" name="n_2mainValue【庁舎】&#10;有形固定資産減価償却率">
          <a:extLst>
            <a:ext uri="{FF2B5EF4-FFF2-40B4-BE49-F238E27FC236}">
              <a16:creationId xmlns:a16="http://schemas.microsoft.com/office/drawing/2014/main" id="{28CA9246-751F-45F5-83B4-D3ACA95A447D}"/>
            </a:ext>
          </a:extLst>
        </xdr:cNvPr>
        <xdr:cNvSpPr txBox="1"/>
      </xdr:nvSpPr>
      <xdr:spPr>
        <a:xfrm>
          <a:off x="14389744" y="1690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125565</xdr:rowOff>
    </xdr:from>
    <xdr:ext cx="405111" cy="259045"/>
    <xdr:sp macro="" textlink="">
      <xdr:nvSpPr>
        <xdr:cNvPr id="612" name="n_3mainValue【庁舎】&#10;有形固定資産減価償却率">
          <a:extLst>
            <a:ext uri="{FF2B5EF4-FFF2-40B4-BE49-F238E27FC236}">
              <a16:creationId xmlns:a16="http://schemas.microsoft.com/office/drawing/2014/main" id="{B915745C-0384-4906-A68A-6CDA193BAFF0}"/>
            </a:ext>
          </a:extLst>
        </xdr:cNvPr>
        <xdr:cNvSpPr txBox="1"/>
      </xdr:nvSpPr>
      <xdr:spPr>
        <a:xfrm>
          <a:off x="13500744" y="16927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a:extLst>
            <a:ext uri="{FF2B5EF4-FFF2-40B4-BE49-F238E27FC236}">
              <a16:creationId xmlns:a16="http://schemas.microsoft.com/office/drawing/2014/main" id="{353A056F-85D6-4CE5-BA5C-072F83F58E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a:extLst>
            <a:ext uri="{FF2B5EF4-FFF2-40B4-BE49-F238E27FC236}">
              <a16:creationId xmlns:a16="http://schemas.microsoft.com/office/drawing/2014/main" id="{6000197F-6B99-48D5-BB99-7ED806C9A49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a:extLst>
            <a:ext uri="{FF2B5EF4-FFF2-40B4-BE49-F238E27FC236}">
              <a16:creationId xmlns:a16="http://schemas.microsoft.com/office/drawing/2014/main" id="{86AE37B1-2C11-478E-9E92-AAE6E7432E1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a:extLst>
            <a:ext uri="{FF2B5EF4-FFF2-40B4-BE49-F238E27FC236}">
              <a16:creationId xmlns:a16="http://schemas.microsoft.com/office/drawing/2014/main" id="{1D129F0E-59FC-4A8A-81C8-6B21D9DC575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a:extLst>
            <a:ext uri="{FF2B5EF4-FFF2-40B4-BE49-F238E27FC236}">
              <a16:creationId xmlns:a16="http://schemas.microsoft.com/office/drawing/2014/main" id="{25B466B9-D525-4C36-8D35-9F9C0A1EF31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a:extLst>
            <a:ext uri="{FF2B5EF4-FFF2-40B4-BE49-F238E27FC236}">
              <a16:creationId xmlns:a16="http://schemas.microsoft.com/office/drawing/2014/main" id="{6AB3116F-43D6-4A33-837D-F82F017FBD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a:extLst>
            <a:ext uri="{FF2B5EF4-FFF2-40B4-BE49-F238E27FC236}">
              <a16:creationId xmlns:a16="http://schemas.microsoft.com/office/drawing/2014/main" id="{C5270FF4-3D95-4856-AD22-B89EBC95A50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a:extLst>
            <a:ext uri="{FF2B5EF4-FFF2-40B4-BE49-F238E27FC236}">
              <a16:creationId xmlns:a16="http://schemas.microsoft.com/office/drawing/2014/main" id="{577FD357-E722-4DEE-A146-391036CDF5F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a:extLst>
            <a:ext uri="{FF2B5EF4-FFF2-40B4-BE49-F238E27FC236}">
              <a16:creationId xmlns:a16="http://schemas.microsoft.com/office/drawing/2014/main" id="{682A4F42-DD81-4E92-8187-5CD8891CC08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a:extLst>
            <a:ext uri="{FF2B5EF4-FFF2-40B4-BE49-F238E27FC236}">
              <a16:creationId xmlns:a16="http://schemas.microsoft.com/office/drawing/2014/main" id="{E81939F7-899A-4AE4-B05B-237FC9E67B7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3" name="直線コネクタ 622">
          <a:extLst>
            <a:ext uri="{FF2B5EF4-FFF2-40B4-BE49-F238E27FC236}">
              <a16:creationId xmlns:a16="http://schemas.microsoft.com/office/drawing/2014/main" id="{36AB7F05-7102-403D-90C9-D20221B40BA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4" name="テキスト ボックス 623">
          <a:extLst>
            <a:ext uri="{FF2B5EF4-FFF2-40B4-BE49-F238E27FC236}">
              <a16:creationId xmlns:a16="http://schemas.microsoft.com/office/drawing/2014/main" id="{F1091471-0631-4525-838B-A75D3621F83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5" name="直線コネクタ 624">
          <a:extLst>
            <a:ext uri="{FF2B5EF4-FFF2-40B4-BE49-F238E27FC236}">
              <a16:creationId xmlns:a16="http://schemas.microsoft.com/office/drawing/2014/main" id="{9F918B5E-5B13-4218-B2DB-BE4F2E07C8C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6" name="テキスト ボックス 625">
          <a:extLst>
            <a:ext uri="{FF2B5EF4-FFF2-40B4-BE49-F238E27FC236}">
              <a16:creationId xmlns:a16="http://schemas.microsoft.com/office/drawing/2014/main" id="{0C4FF788-5F22-4418-9125-4CC0F079403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7" name="直線コネクタ 626">
          <a:extLst>
            <a:ext uri="{FF2B5EF4-FFF2-40B4-BE49-F238E27FC236}">
              <a16:creationId xmlns:a16="http://schemas.microsoft.com/office/drawing/2014/main" id="{99292976-39CD-47FE-B94E-4D6A004CC54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8" name="テキスト ボックス 627">
          <a:extLst>
            <a:ext uri="{FF2B5EF4-FFF2-40B4-BE49-F238E27FC236}">
              <a16:creationId xmlns:a16="http://schemas.microsoft.com/office/drawing/2014/main" id="{60D4168D-767E-44BA-8985-35F40FDFF21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9" name="直線コネクタ 628">
          <a:extLst>
            <a:ext uri="{FF2B5EF4-FFF2-40B4-BE49-F238E27FC236}">
              <a16:creationId xmlns:a16="http://schemas.microsoft.com/office/drawing/2014/main" id="{CF5F892B-6875-43AE-B60A-3039CA278F0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0" name="テキスト ボックス 629">
          <a:extLst>
            <a:ext uri="{FF2B5EF4-FFF2-40B4-BE49-F238E27FC236}">
              <a16:creationId xmlns:a16="http://schemas.microsoft.com/office/drawing/2014/main" id="{E61FE27D-BA85-44B4-AB9B-2D45C2EA9F0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1" name="直線コネクタ 630">
          <a:extLst>
            <a:ext uri="{FF2B5EF4-FFF2-40B4-BE49-F238E27FC236}">
              <a16:creationId xmlns:a16="http://schemas.microsoft.com/office/drawing/2014/main" id="{852458D1-3E5E-4D3D-A7F1-8A6855E1115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2" name="テキスト ボックス 631">
          <a:extLst>
            <a:ext uri="{FF2B5EF4-FFF2-40B4-BE49-F238E27FC236}">
              <a16:creationId xmlns:a16="http://schemas.microsoft.com/office/drawing/2014/main" id="{1F641189-1ACC-4A4E-AF37-BA2C548E56F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3" name="直線コネクタ 632">
          <a:extLst>
            <a:ext uri="{FF2B5EF4-FFF2-40B4-BE49-F238E27FC236}">
              <a16:creationId xmlns:a16="http://schemas.microsoft.com/office/drawing/2014/main" id="{F75AFA32-D675-4905-B005-79F7D5878CF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4" name="テキスト ボックス 633">
          <a:extLst>
            <a:ext uri="{FF2B5EF4-FFF2-40B4-BE49-F238E27FC236}">
              <a16:creationId xmlns:a16="http://schemas.microsoft.com/office/drawing/2014/main" id="{1DA0FC73-A975-447A-AA09-BADE6075566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a:extLst>
            <a:ext uri="{FF2B5EF4-FFF2-40B4-BE49-F238E27FC236}">
              <a16:creationId xmlns:a16="http://schemas.microsoft.com/office/drawing/2014/main" id="{35F44257-1A4E-4824-A7DB-0305D1D4855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a:extLst>
            <a:ext uri="{FF2B5EF4-FFF2-40B4-BE49-F238E27FC236}">
              <a16:creationId xmlns:a16="http://schemas.microsoft.com/office/drawing/2014/main" id="{1AE4E8DC-FD28-4400-A79C-3E8C4D28A2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庁舎】&#10;一人当たり面積グラフ枠">
          <a:extLst>
            <a:ext uri="{FF2B5EF4-FFF2-40B4-BE49-F238E27FC236}">
              <a16:creationId xmlns:a16="http://schemas.microsoft.com/office/drawing/2014/main" id="{A7696751-4808-4C7C-808C-498B1FCA60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38" name="直線コネクタ 637">
          <a:extLst>
            <a:ext uri="{FF2B5EF4-FFF2-40B4-BE49-F238E27FC236}">
              <a16:creationId xmlns:a16="http://schemas.microsoft.com/office/drawing/2014/main" id="{5FFF3841-A58C-4404-A93A-6F2F6F7BEF91}"/>
            </a:ext>
          </a:extLst>
        </xdr:cNvPr>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39" name="【庁舎】&#10;一人当たり面積最小値テキスト">
          <a:extLst>
            <a:ext uri="{FF2B5EF4-FFF2-40B4-BE49-F238E27FC236}">
              <a16:creationId xmlns:a16="http://schemas.microsoft.com/office/drawing/2014/main" id="{50661D17-947D-4F83-8678-01E202AC7D07}"/>
            </a:ext>
          </a:extLst>
        </xdr:cNvPr>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40" name="直線コネクタ 639">
          <a:extLst>
            <a:ext uri="{FF2B5EF4-FFF2-40B4-BE49-F238E27FC236}">
              <a16:creationId xmlns:a16="http://schemas.microsoft.com/office/drawing/2014/main" id="{9ED51DF0-27C6-42D2-82E7-E921B216A77C}"/>
            </a:ext>
          </a:extLst>
        </xdr:cNvPr>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41" name="【庁舎】&#10;一人当たり面積最大値テキスト">
          <a:extLst>
            <a:ext uri="{FF2B5EF4-FFF2-40B4-BE49-F238E27FC236}">
              <a16:creationId xmlns:a16="http://schemas.microsoft.com/office/drawing/2014/main" id="{E14C4A12-DA99-4D29-98A3-4A91E1CB18C8}"/>
            </a:ext>
          </a:extLst>
        </xdr:cNvPr>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42" name="直線コネクタ 641">
          <a:extLst>
            <a:ext uri="{FF2B5EF4-FFF2-40B4-BE49-F238E27FC236}">
              <a16:creationId xmlns:a16="http://schemas.microsoft.com/office/drawing/2014/main" id="{C4C39A2E-AED9-4D28-8B2F-37832862CFE0}"/>
            </a:ext>
          </a:extLst>
        </xdr:cNvPr>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43" name="【庁舎】&#10;一人当たり面積平均値テキスト">
          <a:extLst>
            <a:ext uri="{FF2B5EF4-FFF2-40B4-BE49-F238E27FC236}">
              <a16:creationId xmlns:a16="http://schemas.microsoft.com/office/drawing/2014/main" id="{B3C87935-8D11-4A92-9CAA-EDAB79831CBD}"/>
            </a:ext>
          </a:extLst>
        </xdr:cNvPr>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44" name="フローチャート: 判断 643">
          <a:extLst>
            <a:ext uri="{FF2B5EF4-FFF2-40B4-BE49-F238E27FC236}">
              <a16:creationId xmlns:a16="http://schemas.microsoft.com/office/drawing/2014/main" id="{AB2AEB5C-15AD-41E0-9C55-0C5BDC063705}"/>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45" name="フローチャート: 判断 644">
          <a:extLst>
            <a:ext uri="{FF2B5EF4-FFF2-40B4-BE49-F238E27FC236}">
              <a16:creationId xmlns:a16="http://schemas.microsoft.com/office/drawing/2014/main" id="{6B3A2B79-BF71-4294-93F3-2E4B43EBB60B}"/>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646" name="n_1aveValue【庁舎】&#10;一人当たり面積">
          <a:extLst>
            <a:ext uri="{FF2B5EF4-FFF2-40B4-BE49-F238E27FC236}">
              <a16:creationId xmlns:a16="http://schemas.microsoft.com/office/drawing/2014/main" id="{22A33BDE-2074-4223-BF08-F6A09EB987F3}"/>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647" name="フローチャート: 判断 646">
          <a:extLst>
            <a:ext uri="{FF2B5EF4-FFF2-40B4-BE49-F238E27FC236}">
              <a16:creationId xmlns:a16="http://schemas.microsoft.com/office/drawing/2014/main" id="{4AF3221F-50F3-4195-BA40-25B0733EB1D5}"/>
            </a:ext>
          </a:extLst>
        </xdr:cNvPr>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648" name="n_2aveValue【庁舎】&#10;一人当たり面積">
          <a:extLst>
            <a:ext uri="{FF2B5EF4-FFF2-40B4-BE49-F238E27FC236}">
              <a16:creationId xmlns:a16="http://schemas.microsoft.com/office/drawing/2014/main" id="{1C5409E1-4D8F-4148-8442-EEEB65D79C65}"/>
            </a:ext>
          </a:extLst>
        </xdr:cNvPr>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649" name="フローチャート: 判断 648">
          <a:extLst>
            <a:ext uri="{FF2B5EF4-FFF2-40B4-BE49-F238E27FC236}">
              <a16:creationId xmlns:a16="http://schemas.microsoft.com/office/drawing/2014/main" id="{5413CA0C-27DE-4FFC-9823-CD1E1613B05A}"/>
            </a:ext>
          </a:extLst>
        </xdr:cNvPr>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55897</xdr:rowOff>
    </xdr:from>
    <xdr:ext cx="469744" cy="259045"/>
    <xdr:sp macro="" textlink="">
      <xdr:nvSpPr>
        <xdr:cNvPr id="650" name="n_3aveValue【庁舎】&#10;一人当たり面積">
          <a:extLst>
            <a:ext uri="{FF2B5EF4-FFF2-40B4-BE49-F238E27FC236}">
              <a16:creationId xmlns:a16="http://schemas.microsoft.com/office/drawing/2014/main" id="{E45556A5-9F16-45AF-8E6A-A37382994220}"/>
            </a:ext>
          </a:extLst>
        </xdr:cNvPr>
        <xdr:cNvSpPr txBox="1"/>
      </xdr:nvSpPr>
      <xdr:spPr>
        <a:xfrm>
          <a:off x="19310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30EE9244-BB54-47F8-B3A5-35DF406E9F0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D3925CD3-A8DE-4EE1-8C5B-C0AD4BB14C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80D07EEE-B876-44E7-B082-FEFB41DDC2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D7082BE8-5A03-4640-833B-F2973C14018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AB822EDA-0FB3-4EEF-8A0A-C360BEE0293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49893</xdr:rowOff>
    </xdr:from>
    <xdr:to>
      <xdr:col>112</xdr:col>
      <xdr:colOff>38100</xdr:colOff>
      <xdr:row>107</xdr:row>
      <xdr:rowOff>151493</xdr:rowOff>
    </xdr:to>
    <xdr:sp macro="" textlink="">
      <xdr:nvSpPr>
        <xdr:cNvPr id="656" name="楕円 655">
          <a:extLst>
            <a:ext uri="{FF2B5EF4-FFF2-40B4-BE49-F238E27FC236}">
              <a16:creationId xmlns:a16="http://schemas.microsoft.com/office/drawing/2014/main" id="{307BB1FB-B99C-40D9-92B6-3F0FEA68588E}"/>
            </a:ext>
          </a:extLst>
        </xdr:cNvPr>
        <xdr:cNvSpPr/>
      </xdr:nvSpPr>
      <xdr:spPr>
        <a:xfrm>
          <a:off x="2127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52070</xdr:rowOff>
    </xdr:from>
    <xdr:to>
      <xdr:col>107</xdr:col>
      <xdr:colOff>101600</xdr:colOff>
      <xdr:row>107</xdr:row>
      <xdr:rowOff>153670</xdr:rowOff>
    </xdr:to>
    <xdr:sp macro="" textlink="">
      <xdr:nvSpPr>
        <xdr:cNvPr id="657" name="楕円 656">
          <a:extLst>
            <a:ext uri="{FF2B5EF4-FFF2-40B4-BE49-F238E27FC236}">
              <a16:creationId xmlns:a16="http://schemas.microsoft.com/office/drawing/2014/main" id="{D32EAE10-AA23-4DF4-89B4-D8A72C17B9E9}"/>
            </a:ext>
          </a:extLst>
        </xdr:cNvPr>
        <xdr:cNvSpPr/>
      </xdr:nvSpPr>
      <xdr:spPr>
        <a:xfrm>
          <a:off x="20383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100693</xdr:rowOff>
    </xdr:from>
    <xdr:to>
      <xdr:col>111</xdr:col>
      <xdr:colOff>177800</xdr:colOff>
      <xdr:row>107</xdr:row>
      <xdr:rowOff>102870</xdr:rowOff>
    </xdr:to>
    <xdr:cxnSp macro="">
      <xdr:nvCxnSpPr>
        <xdr:cNvPr id="658" name="直線コネクタ 657">
          <a:extLst>
            <a:ext uri="{FF2B5EF4-FFF2-40B4-BE49-F238E27FC236}">
              <a16:creationId xmlns:a16="http://schemas.microsoft.com/office/drawing/2014/main" id="{675B560D-6F4E-45C6-85EA-6A401B05DFFE}"/>
            </a:ext>
          </a:extLst>
        </xdr:cNvPr>
        <xdr:cNvCxnSpPr/>
      </xdr:nvCxnSpPr>
      <xdr:spPr>
        <a:xfrm flipV="1">
          <a:off x="20434300" y="1844584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659" name="楕円 658">
          <a:extLst>
            <a:ext uri="{FF2B5EF4-FFF2-40B4-BE49-F238E27FC236}">
              <a16:creationId xmlns:a16="http://schemas.microsoft.com/office/drawing/2014/main" id="{46A1BDEB-751F-41B2-9C96-011441821CBA}"/>
            </a:ext>
          </a:extLst>
        </xdr:cNvPr>
        <xdr:cNvSpPr/>
      </xdr:nvSpPr>
      <xdr:spPr>
        <a:xfrm>
          <a:off x="19494500" y="184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102870</xdr:rowOff>
    </xdr:from>
    <xdr:to>
      <xdr:col>107</xdr:col>
      <xdr:colOff>50800</xdr:colOff>
      <xdr:row>107</xdr:row>
      <xdr:rowOff>106136</xdr:rowOff>
    </xdr:to>
    <xdr:cxnSp macro="">
      <xdr:nvCxnSpPr>
        <xdr:cNvPr id="660" name="直線コネクタ 659">
          <a:extLst>
            <a:ext uri="{FF2B5EF4-FFF2-40B4-BE49-F238E27FC236}">
              <a16:creationId xmlns:a16="http://schemas.microsoft.com/office/drawing/2014/main" id="{9B508BFE-C1A8-4DC9-BA4B-37C4ED329736}"/>
            </a:ext>
          </a:extLst>
        </xdr:cNvPr>
        <xdr:cNvCxnSpPr/>
      </xdr:nvCxnSpPr>
      <xdr:spPr>
        <a:xfrm flipV="1">
          <a:off x="19545300" y="184480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661" name="n_1mainValue【庁舎】&#10;一人当たり面積">
          <a:extLst>
            <a:ext uri="{FF2B5EF4-FFF2-40B4-BE49-F238E27FC236}">
              <a16:creationId xmlns:a16="http://schemas.microsoft.com/office/drawing/2014/main" id="{2271CBE4-3B0B-4E70-8318-CD8535F5EA5D}"/>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144797</xdr:rowOff>
    </xdr:from>
    <xdr:ext cx="469744" cy="259045"/>
    <xdr:sp macro="" textlink="">
      <xdr:nvSpPr>
        <xdr:cNvPr id="662" name="n_2mainValue【庁舎】&#10;一人当たり面積">
          <a:extLst>
            <a:ext uri="{FF2B5EF4-FFF2-40B4-BE49-F238E27FC236}">
              <a16:creationId xmlns:a16="http://schemas.microsoft.com/office/drawing/2014/main" id="{B50BE750-7297-4489-80BA-79BB2B9DC9B9}"/>
            </a:ext>
          </a:extLst>
        </xdr:cNvPr>
        <xdr:cNvSpPr txBox="1"/>
      </xdr:nvSpPr>
      <xdr:spPr>
        <a:xfrm>
          <a:off x="20199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148063</xdr:rowOff>
    </xdr:from>
    <xdr:ext cx="469744" cy="259045"/>
    <xdr:sp macro="" textlink="">
      <xdr:nvSpPr>
        <xdr:cNvPr id="663" name="n_3mainValue【庁舎】&#10;一人当たり面積">
          <a:extLst>
            <a:ext uri="{FF2B5EF4-FFF2-40B4-BE49-F238E27FC236}">
              <a16:creationId xmlns:a16="http://schemas.microsoft.com/office/drawing/2014/main" id="{FBCAE0C2-99AC-4C35-AE52-0C17483DA6EF}"/>
            </a:ext>
          </a:extLst>
        </xdr:cNvPr>
        <xdr:cNvSpPr txBox="1"/>
      </xdr:nvSpPr>
      <xdr:spPr>
        <a:xfrm>
          <a:off x="19310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a:extLst>
            <a:ext uri="{FF2B5EF4-FFF2-40B4-BE49-F238E27FC236}">
              <a16:creationId xmlns:a16="http://schemas.microsoft.com/office/drawing/2014/main" id="{2BBC14EC-D337-49F8-865A-2CD4D02F5E7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a:extLst>
            <a:ext uri="{FF2B5EF4-FFF2-40B4-BE49-F238E27FC236}">
              <a16:creationId xmlns:a16="http://schemas.microsoft.com/office/drawing/2014/main" id="{21DC388C-5CC3-44CB-9D98-9B83568D74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a:extLst>
            <a:ext uri="{FF2B5EF4-FFF2-40B4-BE49-F238E27FC236}">
              <a16:creationId xmlns:a16="http://schemas.microsoft.com/office/drawing/2014/main" id="{20072DC7-00B2-4AA2-AB1B-FFA892087D1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体育館・プール、市民会館、庁舎については類似団体平均を大きく</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老朽化が進んでいる。庁舎については新庁舎の建設が予定されているほか、その他の施設については公共施設総合管理計画や令和２年度に個別施設管理計画の策定が終了する予定であり、施設の評価に基づき更新・再編・統合・廃止について検討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6032;&#23621;/203%20&#36001;&#25919;&#29366;&#27841;&#36039;&#26009;&#38598;&#65288;&#20869;&#23481;&#30906;&#35469;&#31561;&#65289;/&#24179;&#25104;30&#24180;&#24230;&#27770;&#31639;&#65288;R2&#24180;&#24230;&#20316;&#26989;&#65289;/03%20&#24066;&#30010;&#8594;&#30476;/17%20&#24029;&#26842;&#30010;/&#12304;&#36001;&#25919;&#29366;&#27841;&#36039;&#26009;&#38598;&#12305;_423220_&#24029;&#26842;&#30010;_2018(2&#22238;&#30446;%2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39.4</v>
          </cell>
          <cell r="CF51">
            <v>38.299999999999997</v>
          </cell>
          <cell r="CN51">
            <v>53.5</v>
          </cell>
        </row>
        <row r="53">
          <cell r="BX53">
            <v>53.1</v>
          </cell>
          <cell r="CF53">
            <v>61.3</v>
          </cell>
          <cell r="CN53">
            <v>62.9</v>
          </cell>
        </row>
        <row r="55">
          <cell r="AN55" t="str">
            <v>類似団体内平均値</v>
          </cell>
          <cell r="BX55">
            <v>13.1</v>
          </cell>
          <cell r="CF55">
            <v>0</v>
          </cell>
          <cell r="CN55">
            <v>0</v>
          </cell>
        </row>
        <row r="57">
          <cell r="BX57">
            <v>53.4</v>
          </cell>
          <cell r="CF57">
            <v>52.1</v>
          </cell>
          <cell r="CN57">
            <v>59.1</v>
          </cell>
        </row>
        <row r="72">
          <cell r="BP72" t="str">
            <v>H26</v>
          </cell>
          <cell r="BX72" t="str">
            <v>H27</v>
          </cell>
          <cell r="CF72" t="str">
            <v>H28</v>
          </cell>
          <cell r="CN72" t="str">
            <v>H29</v>
          </cell>
          <cell r="CV72" t="str">
            <v>H30</v>
          </cell>
        </row>
        <row r="73">
          <cell r="AN73" t="str">
            <v>当該団体値</v>
          </cell>
          <cell r="BP73">
            <v>47.5</v>
          </cell>
          <cell r="BX73">
            <v>39.4</v>
          </cell>
          <cell r="CF73">
            <v>38.299999999999997</v>
          </cell>
          <cell r="CN73">
            <v>53.5</v>
          </cell>
          <cell r="CV73">
            <v>54.1</v>
          </cell>
        </row>
        <row r="75">
          <cell r="BP75">
            <v>12.8</v>
          </cell>
          <cell r="BX75">
            <v>12.1</v>
          </cell>
          <cell r="CF75">
            <v>11.7</v>
          </cell>
          <cell r="CN75">
            <v>11.6</v>
          </cell>
          <cell r="CV75">
            <v>9.6999999999999993</v>
          </cell>
        </row>
        <row r="77">
          <cell r="AN77" t="str">
            <v>類似団体内平均値</v>
          </cell>
          <cell r="BP77">
            <v>10.199999999999999</v>
          </cell>
          <cell r="BX77">
            <v>13.1</v>
          </cell>
          <cell r="CF77">
            <v>0</v>
          </cell>
          <cell r="CN77">
            <v>0</v>
          </cell>
          <cell r="CV77">
            <v>0</v>
          </cell>
        </row>
        <row r="79">
          <cell r="BP79">
            <v>9.1</v>
          </cell>
          <cell r="BX79">
            <v>8.9</v>
          </cell>
          <cell r="CF79">
            <v>7.9</v>
          </cell>
          <cell r="CN79">
            <v>7.9</v>
          </cell>
          <cell r="CV79">
            <v>7.8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5737209</v>
      </c>
      <c r="BO4" s="461"/>
      <c r="BP4" s="461"/>
      <c r="BQ4" s="461"/>
      <c r="BR4" s="461"/>
      <c r="BS4" s="461"/>
      <c r="BT4" s="461"/>
      <c r="BU4" s="462"/>
      <c r="BV4" s="460">
        <v>5949397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2.9</v>
      </c>
      <c r="CU4" s="642"/>
      <c r="CV4" s="642"/>
      <c r="CW4" s="642"/>
      <c r="CX4" s="642"/>
      <c r="CY4" s="642"/>
      <c r="CZ4" s="642"/>
      <c r="DA4" s="643"/>
      <c r="DB4" s="641">
        <v>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5605368</v>
      </c>
      <c r="BO5" s="466"/>
      <c r="BP5" s="466"/>
      <c r="BQ5" s="466"/>
      <c r="BR5" s="466"/>
      <c r="BS5" s="466"/>
      <c r="BT5" s="466"/>
      <c r="BU5" s="467"/>
      <c r="BV5" s="465">
        <v>5820877</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89.7</v>
      </c>
      <c r="CU5" s="436"/>
      <c r="CV5" s="436"/>
      <c r="CW5" s="436"/>
      <c r="CX5" s="436"/>
      <c r="CY5" s="436"/>
      <c r="CZ5" s="436"/>
      <c r="DA5" s="437"/>
      <c r="DB5" s="435">
        <v>84.4</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131841</v>
      </c>
      <c r="BO6" s="466"/>
      <c r="BP6" s="466"/>
      <c r="BQ6" s="466"/>
      <c r="BR6" s="466"/>
      <c r="BS6" s="466"/>
      <c r="BT6" s="466"/>
      <c r="BU6" s="467"/>
      <c r="BV6" s="465">
        <v>128520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94.1</v>
      </c>
      <c r="CU6" s="616"/>
      <c r="CV6" s="616"/>
      <c r="CW6" s="616"/>
      <c r="CX6" s="616"/>
      <c r="CY6" s="616"/>
      <c r="CZ6" s="616"/>
      <c r="DA6" s="617"/>
      <c r="DB6" s="615">
        <v>88.6</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25121</v>
      </c>
      <c r="BO7" s="466"/>
      <c r="BP7" s="466"/>
      <c r="BQ7" s="466"/>
      <c r="BR7" s="466"/>
      <c r="BS7" s="466"/>
      <c r="BT7" s="466"/>
      <c r="BU7" s="467"/>
      <c r="BV7" s="465">
        <v>20786</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3650818</v>
      </c>
      <c r="CU7" s="466"/>
      <c r="CV7" s="466"/>
      <c r="CW7" s="466"/>
      <c r="CX7" s="466"/>
      <c r="CY7" s="466"/>
      <c r="CZ7" s="466"/>
      <c r="DA7" s="467"/>
      <c r="DB7" s="465">
        <v>3633783</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106720</v>
      </c>
      <c r="BO8" s="466"/>
      <c r="BP8" s="466"/>
      <c r="BQ8" s="466"/>
      <c r="BR8" s="466"/>
      <c r="BS8" s="466"/>
      <c r="BT8" s="466"/>
      <c r="BU8" s="467"/>
      <c r="BV8" s="465">
        <v>107734</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0.38</v>
      </c>
      <c r="CU8" s="579"/>
      <c r="CV8" s="579"/>
      <c r="CW8" s="579"/>
      <c r="CX8" s="579"/>
      <c r="CY8" s="579"/>
      <c r="CZ8" s="579"/>
      <c r="DA8" s="580"/>
      <c r="DB8" s="578">
        <v>0.37</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14067</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94</v>
      </c>
      <c r="AV9" s="523"/>
      <c r="AW9" s="523"/>
      <c r="AX9" s="523"/>
      <c r="AY9" s="445" t="s">
        <v>115</v>
      </c>
      <c r="AZ9" s="446"/>
      <c r="BA9" s="446"/>
      <c r="BB9" s="446"/>
      <c r="BC9" s="446"/>
      <c r="BD9" s="446"/>
      <c r="BE9" s="446"/>
      <c r="BF9" s="446"/>
      <c r="BG9" s="446"/>
      <c r="BH9" s="446"/>
      <c r="BI9" s="446"/>
      <c r="BJ9" s="446"/>
      <c r="BK9" s="446"/>
      <c r="BL9" s="446"/>
      <c r="BM9" s="447"/>
      <c r="BN9" s="465">
        <v>-1014</v>
      </c>
      <c r="BO9" s="466"/>
      <c r="BP9" s="466"/>
      <c r="BQ9" s="466"/>
      <c r="BR9" s="466"/>
      <c r="BS9" s="466"/>
      <c r="BT9" s="466"/>
      <c r="BU9" s="467"/>
      <c r="BV9" s="465">
        <v>-22069</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12.4</v>
      </c>
      <c r="CU9" s="436"/>
      <c r="CV9" s="436"/>
      <c r="CW9" s="436"/>
      <c r="CX9" s="436"/>
      <c r="CY9" s="436"/>
      <c r="CZ9" s="436"/>
      <c r="DA9" s="437"/>
      <c r="DB9" s="435">
        <v>12.7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14651</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230</v>
      </c>
      <c r="BO10" s="466"/>
      <c r="BP10" s="466"/>
      <c r="BQ10" s="466"/>
      <c r="BR10" s="466"/>
      <c r="BS10" s="466"/>
      <c r="BT10" s="466"/>
      <c r="BU10" s="467"/>
      <c r="BV10" s="465">
        <v>80426</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14085</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14018</v>
      </c>
      <c r="S13" s="569"/>
      <c r="T13" s="569"/>
      <c r="U13" s="569"/>
      <c r="V13" s="570"/>
      <c r="W13" s="556" t="s">
        <v>139</v>
      </c>
      <c r="X13" s="478"/>
      <c r="Y13" s="478"/>
      <c r="Z13" s="478"/>
      <c r="AA13" s="478"/>
      <c r="AB13" s="479"/>
      <c r="AC13" s="441">
        <v>322</v>
      </c>
      <c r="AD13" s="442"/>
      <c r="AE13" s="442"/>
      <c r="AF13" s="442"/>
      <c r="AG13" s="443"/>
      <c r="AH13" s="441">
        <v>381</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-784</v>
      </c>
      <c r="BO13" s="466"/>
      <c r="BP13" s="466"/>
      <c r="BQ13" s="466"/>
      <c r="BR13" s="466"/>
      <c r="BS13" s="466"/>
      <c r="BT13" s="466"/>
      <c r="BU13" s="467"/>
      <c r="BV13" s="465">
        <v>58357</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9.6999999999999993</v>
      </c>
      <c r="CU13" s="436"/>
      <c r="CV13" s="436"/>
      <c r="CW13" s="436"/>
      <c r="CX13" s="436"/>
      <c r="CY13" s="436"/>
      <c r="CZ13" s="436"/>
      <c r="DA13" s="437"/>
      <c r="DB13" s="435">
        <v>11.6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14107</v>
      </c>
      <c r="S14" s="569"/>
      <c r="T14" s="569"/>
      <c r="U14" s="569"/>
      <c r="V14" s="570"/>
      <c r="W14" s="571"/>
      <c r="X14" s="481"/>
      <c r="Y14" s="481"/>
      <c r="Z14" s="481"/>
      <c r="AA14" s="481"/>
      <c r="AB14" s="482"/>
      <c r="AC14" s="561">
        <v>4.9000000000000004</v>
      </c>
      <c r="AD14" s="562"/>
      <c r="AE14" s="562"/>
      <c r="AF14" s="562"/>
      <c r="AG14" s="563"/>
      <c r="AH14" s="561">
        <v>5.6</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54.1</v>
      </c>
      <c r="CU14" s="573"/>
      <c r="CV14" s="573"/>
      <c r="CW14" s="573"/>
      <c r="CX14" s="573"/>
      <c r="CY14" s="573"/>
      <c r="CZ14" s="573"/>
      <c r="DA14" s="574"/>
      <c r="DB14" s="572">
        <v>53.5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14058</v>
      </c>
      <c r="S15" s="569"/>
      <c r="T15" s="569"/>
      <c r="U15" s="569"/>
      <c r="V15" s="570"/>
      <c r="W15" s="556" t="s">
        <v>146</v>
      </c>
      <c r="X15" s="478"/>
      <c r="Y15" s="478"/>
      <c r="Z15" s="478"/>
      <c r="AA15" s="478"/>
      <c r="AB15" s="479"/>
      <c r="AC15" s="441">
        <v>1782</v>
      </c>
      <c r="AD15" s="442"/>
      <c r="AE15" s="442"/>
      <c r="AF15" s="442"/>
      <c r="AG15" s="443"/>
      <c r="AH15" s="441">
        <v>1948</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1231569</v>
      </c>
      <c r="BO15" s="461"/>
      <c r="BP15" s="461"/>
      <c r="BQ15" s="461"/>
      <c r="BR15" s="461"/>
      <c r="BS15" s="461"/>
      <c r="BT15" s="461"/>
      <c r="BU15" s="462"/>
      <c r="BV15" s="460">
        <v>1208813</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27.2</v>
      </c>
      <c r="AD16" s="562"/>
      <c r="AE16" s="562"/>
      <c r="AF16" s="562"/>
      <c r="AG16" s="563"/>
      <c r="AH16" s="561">
        <v>28.6</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3151167</v>
      </c>
      <c r="BO16" s="466"/>
      <c r="BP16" s="466"/>
      <c r="BQ16" s="466"/>
      <c r="BR16" s="466"/>
      <c r="BS16" s="466"/>
      <c r="BT16" s="466"/>
      <c r="BU16" s="467"/>
      <c r="BV16" s="465">
        <v>3140758</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4457</v>
      </c>
      <c r="AD17" s="442"/>
      <c r="AE17" s="442"/>
      <c r="AF17" s="442"/>
      <c r="AG17" s="443"/>
      <c r="AH17" s="441">
        <v>4485</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1556680</v>
      </c>
      <c r="BO17" s="466"/>
      <c r="BP17" s="466"/>
      <c r="BQ17" s="466"/>
      <c r="BR17" s="466"/>
      <c r="BS17" s="466"/>
      <c r="BT17" s="466"/>
      <c r="BU17" s="467"/>
      <c r="BV17" s="465">
        <v>1526278</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37.25</v>
      </c>
      <c r="M18" s="530"/>
      <c r="N18" s="530"/>
      <c r="O18" s="530"/>
      <c r="P18" s="530"/>
      <c r="Q18" s="530"/>
      <c r="R18" s="531"/>
      <c r="S18" s="531"/>
      <c r="T18" s="531"/>
      <c r="U18" s="531"/>
      <c r="V18" s="532"/>
      <c r="W18" s="546"/>
      <c r="X18" s="547"/>
      <c r="Y18" s="547"/>
      <c r="Z18" s="547"/>
      <c r="AA18" s="547"/>
      <c r="AB18" s="557"/>
      <c r="AC18" s="429">
        <v>67.900000000000006</v>
      </c>
      <c r="AD18" s="430"/>
      <c r="AE18" s="430"/>
      <c r="AF18" s="430"/>
      <c r="AG18" s="533"/>
      <c r="AH18" s="429">
        <v>65.8</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3302065</v>
      </c>
      <c r="BO18" s="466"/>
      <c r="BP18" s="466"/>
      <c r="BQ18" s="466"/>
      <c r="BR18" s="466"/>
      <c r="BS18" s="466"/>
      <c r="BT18" s="466"/>
      <c r="BU18" s="467"/>
      <c r="BV18" s="465">
        <v>3142245</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378</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3925012</v>
      </c>
      <c r="BO19" s="466"/>
      <c r="BP19" s="466"/>
      <c r="BQ19" s="466"/>
      <c r="BR19" s="466"/>
      <c r="BS19" s="466"/>
      <c r="BT19" s="466"/>
      <c r="BU19" s="467"/>
      <c r="BV19" s="465">
        <v>4040476</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5103</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5148120</v>
      </c>
      <c r="BO23" s="466"/>
      <c r="BP23" s="466"/>
      <c r="BQ23" s="466"/>
      <c r="BR23" s="466"/>
      <c r="BS23" s="466"/>
      <c r="BT23" s="466"/>
      <c r="BU23" s="467"/>
      <c r="BV23" s="465">
        <v>5302822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7400</v>
      </c>
      <c r="R24" s="442"/>
      <c r="S24" s="442"/>
      <c r="T24" s="442"/>
      <c r="U24" s="442"/>
      <c r="V24" s="443"/>
      <c r="W24" s="507"/>
      <c r="X24" s="498"/>
      <c r="Y24" s="499"/>
      <c r="Z24" s="438" t="s">
        <v>170</v>
      </c>
      <c r="AA24" s="439"/>
      <c r="AB24" s="439"/>
      <c r="AC24" s="439"/>
      <c r="AD24" s="439"/>
      <c r="AE24" s="439"/>
      <c r="AF24" s="439"/>
      <c r="AG24" s="440"/>
      <c r="AH24" s="441">
        <v>88</v>
      </c>
      <c r="AI24" s="442"/>
      <c r="AJ24" s="442"/>
      <c r="AK24" s="442"/>
      <c r="AL24" s="443"/>
      <c r="AM24" s="441">
        <v>265496</v>
      </c>
      <c r="AN24" s="442"/>
      <c r="AO24" s="442"/>
      <c r="AP24" s="442"/>
      <c r="AQ24" s="442"/>
      <c r="AR24" s="443"/>
      <c r="AS24" s="441">
        <v>3017</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4883069</v>
      </c>
      <c r="BO24" s="466"/>
      <c r="BP24" s="466"/>
      <c r="BQ24" s="466"/>
      <c r="BR24" s="466"/>
      <c r="BS24" s="466"/>
      <c r="BT24" s="466"/>
      <c r="BU24" s="467"/>
      <c r="BV24" s="465">
        <v>5079264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5900</v>
      </c>
      <c r="R25" s="442"/>
      <c r="S25" s="442"/>
      <c r="T25" s="442"/>
      <c r="U25" s="442"/>
      <c r="V25" s="443"/>
      <c r="W25" s="507"/>
      <c r="X25" s="498"/>
      <c r="Y25" s="499"/>
      <c r="Z25" s="438" t="s">
        <v>173</v>
      </c>
      <c r="AA25" s="439"/>
      <c r="AB25" s="439"/>
      <c r="AC25" s="439"/>
      <c r="AD25" s="439"/>
      <c r="AE25" s="439"/>
      <c r="AF25" s="439"/>
      <c r="AG25" s="440"/>
      <c r="AH25" s="441" t="s">
        <v>174</v>
      </c>
      <c r="AI25" s="442"/>
      <c r="AJ25" s="442"/>
      <c r="AK25" s="442"/>
      <c r="AL25" s="443"/>
      <c r="AM25" s="441" t="s">
        <v>174</v>
      </c>
      <c r="AN25" s="442"/>
      <c r="AO25" s="442"/>
      <c r="AP25" s="442"/>
      <c r="AQ25" s="442"/>
      <c r="AR25" s="443"/>
      <c r="AS25" s="441" t="s">
        <v>174</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119152</v>
      </c>
      <c r="BO25" s="461"/>
      <c r="BP25" s="461"/>
      <c r="BQ25" s="461"/>
      <c r="BR25" s="461"/>
      <c r="BS25" s="461"/>
      <c r="BT25" s="461"/>
      <c r="BU25" s="462"/>
      <c r="BV25" s="460">
        <v>163977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5600</v>
      </c>
      <c r="R26" s="442"/>
      <c r="S26" s="442"/>
      <c r="T26" s="442"/>
      <c r="U26" s="442"/>
      <c r="V26" s="443"/>
      <c r="W26" s="507"/>
      <c r="X26" s="498"/>
      <c r="Y26" s="499"/>
      <c r="Z26" s="438" t="s">
        <v>177</v>
      </c>
      <c r="AA26" s="520"/>
      <c r="AB26" s="520"/>
      <c r="AC26" s="520"/>
      <c r="AD26" s="520"/>
      <c r="AE26" s="520"/>
      <c r="AF26" s="520"/>
      <c r="AG26" s="521"/>
      <c r="AH26" s="441" t="s">
        <v>174</v>
      </c>
      <c r="AI26" s="442"/>
      <c r="AJ26" s="442"/>
      <c r="AK26" s="442"/>
      <c r="AL26" s="443"/>
      <c r="AM26" s="441" t="s">
        <v>174</v>
      </c>
      <c r="AN26" s="442"/>
      <c r="AO26" s="442"/>
      <c r="AP26" s="442"/>
      <c r="AQ26" s="442"/>
      <c r="AR26" s="443"/>
      <c r="AS26" s="441" t="s">
        <v>174</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174</v>
      </c>
      <c r="BO26" s="466"/>
      <c r="BP26" s="466"/>
      <c r="BQ26" s="466"/>
      <c r="BR26" s="466"/>
      <c r="BS26" s="466"/>
      <c r="BT26" s="466"/>
      <c r="BU26" s="467"/>
      <c r="BV26" s="465" t="s">
        <v>174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3050</v>
      </c>
      <c r="R27" s="442"/>
      <c r="S27" s="442"/>
      <c r="T27" s="442"/>
      <c r="U27" s="442"/>
      <c r="V27" s="443"/>
      <c r="W27" s="507"/>
      <c r="X27" s="498"/>
      <c r="Y27" s="499"/>
      <c r="Z27" s="438" t="s">
        <v>180</v>
      </c>
      <c r="AA27" s="439"/>
      <c r="AB27" s="439"/>
      <c r="AC27" s="439"/>
      <c r="AD27" s="439"/>
      <c r="AE27" s="439"/>
      <c r="AF27" s="439"/>
      <c r="AG27" s="440"/>
      <c r="AH27" s="441" t="s">
        <v>174</v>
      </c>
      <c r="AI27" s="442"/>
      <c r="AJ27" s="442"/>
      <c r="AK27" s="442"/>
      <c r="AL27" s="443"/>
      <c r="AM27" s="441" t="s">
        <v>174</v>
      </c>
      <c r="AN27" s="442"/>
      <c r="AO27" s="442"/>
      <c r="AP27" s="442"/>
      <c r="AQ27" s="442"/>
      <c r="AR27" s="443"/>
      <c r="AS27" s="441" t="s">
        <v>174</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365008</v>
      </c>
      <c r="BO27" s="469"/>
      <c r="BP27" s="469"/>
      <c r="BQ27" s="469"/>
      <c r="BR27" s="469"/>
      <c r="BS27" s="469"/>
      <c r="BT27" s="469"/>
      <c r="BU27" s="470"/>
      <c r="BV27" s="468">
        <v>364793</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2510</v>
      </c>
      <c r="R28" s="442"/>
      <c r="S28" s="442"/>
      <c r="T28" s="442"/>
      <c r="U28" s="442"/>
      <c r="V28" s="443"/>
      <c r="W28" s="507"/>
      <c r="X28" s="498"/>
      <c r="Y28" s="499"/>
      <c r="Z28" s="438" t="s">
        <v>183</v>
      </c>
      <c r="AA28" s="439"/>
      <c r="AB28" s="439"/>
      <c r="AC28" s="439"/>
      <c r="AD28" s="439"/>
      <c r="AE28" s="439"/>
      <c r="AF28" s="439"/>
      <c r="AG28" s="440"/>
      <c r="AH28" s="441" t="s">
        <v>174</v>
      </c>
      <c r="AI28" s="442"/>
      <c r="AJ28" s="442"/>
      <c r="AK28" s="442"/>
      <c r="AL28" s="443"/>
      <c r="AM28" s="441" t="s">
        <v>174</v>
      </c>
      <c r="AN28" s="442"/>
      <c r="AO28" s="442"/>
      <c r="AP28" s="442"/>
      <c r="AQ28" s="442"/>
      <c r="AR28" s="443"/>
      <c r="AS28" s="441" t="s">
        <v>174</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391640</v>
      </c>
      <c r="BO28" s="461"/>
      <c r="BP28" s="461"/>
      <c r="BQ28" s="461"/>
      <c r="BR28" s="461"/>
      <c r="BS28" s="461"/>
      <c r="BT28" s="461"/>
      <c r="BU28" s="462"/>
      <c r="BV28" s="460">
        <v>391410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12</v>
      </c>
      <c r="M29" s="442"/>
      <c r="N29" s="442"/>
      <c r="O29" s="442"/>
      <c r="P29" s="443"/>
      <c r="Q29" s="441">
        <v>2280</v>
      </c>
      <c r="R29" s="442"/>
      <c r="S29" s="442"/>
      <c r="T29" s="442"/>
      <c r="U29" s="442"/>
      <c r="V29" s="443"/>
      <c r="W29" s="508"/>
      <c r="X29" s="509"/>
      <c r="Y29" s="510"/>
      <c r="Z29" s="438" t="s">
        <v>186</v>
      </c>
      <c r="AA29" s="439"/>
      <c r="AB29" s="439"/>
      <c r="AC29" s="439"/>
      <c r="AD29" s="439"/>
      <c r="AE29" s="439"/>
      <c r="AF29" s="439"/>
      <c r="AG29" s="440"/>
      <c r="AH29" s="441">
        <v>88</v>
      </c>
      <c r="AI29" s="442"/>
      <c r="AJ29" s="442"/>
      <c r="AK29" s="442"/>
      <c r="AL29" s="443"/>
      <c r="AM29" s="441">
        <v>265496</v>
      </c>
      <c r="AN29" s="442"/>
      <c r="AO29" s="442"/>
      <c r="AP29" s="442"/>
      <c r="AQ29" s="442"/>
      <c r="AR29" s="443"/>
      <c r="AS29" s="441">
        <v>3017</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358124</v>
      </c>
      <c r="BO29" s="466"/>
      <c r="BP29" s="466"/>
      <c r="BQ29" s="466"/>
      <c r="BR29" s="466"/>
      <c r="BS29" s="466"/>
      <c r="BT29" s="466"/>
      <c r="BU29" s="467"/>
      <c r="BV29" s="465">
        <v>357422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96.5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1251506</v>
      </c>
      <c r="BO30" s="469"/>
      <c r="BP30" s="469"/>
      <c r="BQ30" s="469"/>
      <c r="BR30" s="469"/>
      <c r="BS30" s="469"/>
      <c r="BT30" s="469"/>
      <c r="BU30" s="470"/>
      <c r="BV30" s="468">
        <v>1263652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195</v>
      </c>
      <c r="CP33" s="428"/>
      <c r="CQ33" s="427" t="s">
        <v>200</v>
      </c>
      <c r="CR33" s="427"/>
      <c r="CS33" s="427"/>
      <c r="CT33" s="427"/>
      <c r="CU33" s="427"/>
      <c r="CV33" s="427"/>
      <c r="CW33" s="427"/>
      <c r="CX33" s="427"/>
      <c r="CY33" s="427"/>
      <c r="CZ33" s="427"/>
      <c r="DA33" s="427"/>
      <c r="DB33" s="427"/>
      <c r="DC33" s="427"/>
      <c r="DD33" s="427"/>
      <c r="DE33" s="427"/>
      <c r="DF33" s="215"/>
      <c r="DG33" s="426" t="s">
        <v>201</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観光施設事業特別会計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東彼地区保健福祉組合（一般会計）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（公社）長崎県林業公社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介護保険事業特別会計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公共下水道事業特別会計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東彼地区保健福祉組合介護保険会計（サービス勘定）</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長崎県市町村総合事務組合（一般会計）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長崎県市町村総合事務組合（市町村会館管理事業特別会計）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長崎県市町村総合事務組合（市町村会館馬町別館管理事業特別会計）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長崎県市町村総合事務組合（公平委員会特別会計）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14</v>
      </c>
      <c r="BX40" s="424"/>
      <c r="BY40" s="423" t="str">
        <f>IF('各会計、関係団体の財政状況及び健全化判断比率'!B74="","",'各会計、関係団体の財政状況及び健全化判断比率'!B74)</f>
        <v>長崎県市町村総合事務組合（行政不服審査会事業特別会計）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15</v>
      </c>
      <c r="BX41" s="424"/>
      <c r="BY41" s="423" t="str">
        <f>IF('各会計、関係団体の財政状況及び健全化判断比率'!B75="","",'各会計、関係団体の財政状況及び健全化判断比率'!B75)</f>
        <v>長崎県市町村総合事務組合（交通災害共済事業特別会計）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16</v>
      </c>
      <c r="BX42" s="424"/>
      <c r="BY42" s="423" t="str">
        <f>IF('各会計、関係団体の財政状況及び健全化判断比率'!B76="","",'各会計、関係団体の財政状況及び健全化判断比率'!B76)</f>
        <v>長崎県後期高齢者医療広域連合（普通会計）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17</v>
      </c>
      <c r="BX43" s="424"/>
      <c r="BY43" s="423" t="str">
        <f>IF('各会計、関係団体の財政状況及び健全化判断比率'!B77="","",'各会計、関係団体の財政状況及び健全化判断比率'!B77)</f>
        <v>長崎県後期高齢者医療広域連合（事業会計）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eFk6vPTzxLUIKNTilGohh3W+TwNHnK6jX3rfY3wQxt8G1SGNyRdohJRQD7knNrNYFYxNHpv1DBBTf8NLAlzvw==" saltValue="P6ff4cZx5O87CfLxOnSp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210</v>
      </c>
      <c r="DI1" s="794"/>
      <c r="DJ1" s="794"/>
      <c r="DK1" s="794"/>
      <c r="DL1" s="794"/>
      <c r="DM1" s="794"/>
      <c r="DN1" s="795"/>
      <c r="DO1" s="225"/>
      <c r="DP1" s="793" t="s">
        <v>211</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223</v>
      </c>
      <c r="C5" s="761"/>
      <c r="D5" s="761"/>
      <c r="E5" s="761"/>
      <c r="F5" s="761"/>
      <c r="G5" s="761"/>
      <c r="H5" s="761"/>
      <c r="I5" s="761"/>
      <c r="J5" s="761"/>
      <c r="K5" s="761"/>
      <c r="L5" s="761"/>
      <c r="M5" s="761"/>
      <c r="N5" s="761"/>
      <c r="O5" s="761"/>
      <c r="P5" s="761"/>
      <c r="Q5" s="762"/>
      <c r="R5" s="726">
        <v>1253759</v>
      </c>
      <c r="S5" s="727"/>
      <c r="T5" s="727"/>
      <c r="U5" s="727"/>
      <c r="V5" s="727"/>
      <c r="W5" s="727"/>
      <c r="X5" s="727"/>
      <c r="Y5" s="773"/>
      <c r="Z5" s="791">
        <v>21.9</v>
      </c>
      <c r="AA5" s="791"/>
      <c r="AB5" s="791"/>
      <c r="AC5" s="791"/>
      <c r="AD5" s="792">
        <v>1253759</v>
      </c>
      <c r="AE5" s="792"/>
      <c r="AF5" s="792"/>
      <c r="AG5" s="792"/>
      <c r="AH5" s="792"/>
      <c r="AI5" s="792"/>
      <c r="AJ5" s="792"/>
      <c r="AK5" s="792"/>
      <c r="AL5" s="774">
        <v>35.700000000000003</v>
      </c>
      <c r="AM5" s="743"/>
      <c r="AN5" s="743"/>
      <c r="AO5" s="775"/>
      <c r="AP5" s="760" t="s">
        <v>224</v>
      </c>
      <c r="AQ5" s="761"/>
      <c r="AR5" s="761"/>
      <c r="AS5" s="761"/>
      <c r="AT5" s="761"/>
      <c r="AU5" s="761"/>
      <c r="AV5" s="761"/>
      <c r="AW5" s="761"/>
      <c r="AX5" s="761"/>
      <c r="AY5" s="761"/>
      <c r="AZ5" s="761"/>
      <c r="BA5" s="761"/>
      <c r="BB5" s="761"/>
      <c r="BC5" s="761"/>
      <c r="BD5" s="761"/>
      <c r="BE5" s="761"/>
      <c r="BF5" s="762"/>
      <c r="BG5" s="661">
        <v>1245416</v>
      </c>
      <c r="BH5" s="664"/>
      <c r="BI5" s="664"/>
      <c r="BJ5" s="664"/>
      <c r="BK5" s="664"/>
      <c r="BL5" s="664"/>
      <c r="BM5" s="664"/>
      <c r="BN5" s="665"/>
      <c r="BO5" s="723">
        <v>99.3</v>
      </c>
      <c r="BP5" s="723"/>
      <c r="BQ5" s="723"/>
      <c r="BR5" s="723"/>
      <c r="BS5" s="724">
        <v>9000</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49683</v>
      </c>
      <c r="S6" s="664"/>
      <c r="T6" s="664"/>
      <c r="U6" s="664"/>
      <c r="V6" s="664"/>
      <c r="W6" s="664"/>
      <c r="X6" s="664"/>
      <c r="Y6" s="665"/>
      <c r="Z6" s="723">
        <v>0.9</v>
      </c>
      <c r="AA6" s="723"/>
      <c r="AB6" s="723"/>
      <c r="AC6" s="723"/>
      <c r="AD6" s="724">
        <v>49683</v>
      </c>
      <c r="AE6" s="724"/>
      <c r="AF6" s="724"/>
      <c r="AG6" s="724"/>
      <c r="AH6" s="724"/>
      <c r="AI6" s="724"/>
      <c r="AJ6" s="724"/>
      <c r="AK6" s="724"/>
      <c r="AL6" s="666">
        <v>1.4</v>
      </c>
      <c r="AM6" s="667"/>
      <c r="AN6" s="667"/>
      <c r="AO6" s="725"/>
      <c r="AP6" s="658" t="s">
        <v>229</v>
      </c>
      <c r="AQ6" s="659"/>
      <c r="AR6" s="659"/>
      <c r="AS6" s="659"/>
      <c r="AT6" s="659"/>
      <c r="AU6" s="659"/>
      <c r="AV6" s="659"/>
      <c r="AW6" s="659"/>
      <c r="AX6" s="659"/>
      <c r="AY6" s="659"/>
      <c r="AZ6" s="659"/>
      <c r="BA6" s="659"/>
      <c r="BB6" s="659"/>
      <c r="BC6" s="659"/>
      <c r="BD6" s="659"/>
      <c r="BE6" s="659"/>
      <c r="BF6" s="660"/>
      <c r="BG6" s="661">
        <v>1245416</v>
      </c>
      <c r="BH6" s="664"/>
      <c r="BI6" s="664"/>
      <c r="BJ6" s="664"/>
      <c r="BK6" s="664"/>
      <c r="BL6" s="664"/>
      <c r="BM6" s="664"/>
      <c r="BN6" s="665"/>
      <c r="BO6" s="723">
        <v>99.3</v>
      </c>
      <c r="BP6" s="723"/>
      <c r="BQ6" s="723"/>
      <c r="BR6" s="723"/>
      <c r="BS6" s="724">
        <v>9000</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86598</v>
      </c>
      <c r="CS6" s="664"/>
      <c r="CT6" s="664"/>
      <c r="CU6" s="664"/>
      <c r="CV6" s="664"/>
      <c r="CW6" s="664"/>
      <c r="CX6" s="664"/>
      <c r="CY6" s="665"/>
      <c r="CZ6" s="774">
        <v>1.5</v>
      </c>
      <c r="DA6" s="743"/>
      <c r="DB6" s="743"/>
      <c r="DC6" s="777"/>
      <c r="DD6" s="669" t="s">
        <v>128</v>
      </c>
      <c r="DE6" s="664"/>
      <c r="DF6" s="664"/>
      <c r="DG6" s="664"/>
      <c r="DH6" s="664"/>
      <c r="DI6" s="664"/>
      <c r="DJ6" s="664"/>
      <c r="DK6" s="664"/>
      <c r="DL6" s="664"/>
      <c r="DM6" s="664"/>
      <c r="DN6" s="664"/>
      <c r="DO6" s="664"/>
      <c r="DP6" s="665"/>
      <c r="DQ6" s="669">
        <v>86524</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2110</v>
      </c>
      <c r="S7" s="664"/>
      <c r="T7" s="664"/>
      <c r="U7" s="664"/>
      <c r="V7" s="664"/>
      <c r="W7" s="664"/>
      <c r="X7" s="664"/>
      <c r="Y7" s="665"/>
      <c r="Z7" s="723">
        <v>0</v>
      </c>
      <c r="AA7" s="723"/>
      <c r="AB7" s="723"/>
      <c r="AC7" s="723"/>
      <c r="AD7" s="724">
        <v>2110</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587855</v>
      </c>
      <c r="BH7" s="664"/>
      <c r="BI7" s="664"/>
      <c r="BJ7" s="664"/>
      <c r="BK7" s="664"/>
      <c r="BL7" s="664"/>
      <c r="BM7" s="664"/>
      <c r="BN7" s="665"/>
      <c r="BO7" s="723">
        <v>46.9</v>
      </c>
      <c r="BP7" s="723"/>
      <c r="BQ7" s="723"/>
      <c r="BR7" s="723"/>
      <c r="BS7" s="724">
        <v>9000</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606290</v>
      </c>
      <c r="CS7" s="664"/>
      <c r="CT7" s="664"/>
      <c r="CU7" s="664"/>
      <c r="CV7" s="664"/>
      <c r="CW7" s="664"/>
      <c r="CX7" s="664"/>
      <c r="CY7" s="665"/>
      <c r="CZ7" s="723">
        <v>10.8</v>
      </c>
      <c r="DA7" s="723"/>
      <c r="DB7" s="723"/>
      <c r="DC7" s="723"/>
      <c r="DD7" s="669">
        <v>64841</v>
      </c>
      <c r="DE7" s="664"/>
      <c r="DF7" s="664"/>
      <c r="DG7" s="664"/>
      <c r="DH7" s="664"/>
      <c r="DI7" s="664"/>
      <c r="DJ7" s="664"/>
      <c r="DK7" s="664"/>
      <c r="DL7" s="664"/>
      <c r="DM7" s="664"/>
      <c r="DN7" s="664"/>
      <c r="DO7" s="664"/>
      <c r="DP7" s="665"/>
      <c r="DQ7" s="669">
        <v>515661</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2897</v>
      </c>
      <c r="S8" s="664"/>
      <c r="T8" s="664"/>
      <c r="U8" s="664"/>
      <c r="V8" s="664"/>
      <c r="W8" s="664"/>
      <c r="X8" s="664"/>
      <c r="Y8" s="665"/>
      <c r="Z8" s="723">
        <v>0.1</v>
      </c>
      <c r="AA8" s="723"/>
      <c r="AB8" s="723"/>
      <c r="AC8" s="723"/>
      <c r="AD8" s="724">
        <v>2897</v>
      </c>
      <c r="AE8" s="724"/>
      <c r="AF8" s="724"/>
      <c r="AG8" s="724"/>
      <c r="AH8" s="724"/>
      <c r="AI8" s="724"/>
      <c r="AJ8" s="724"/>
      <c r="AK8" s="724"/>
      <c r="AL8" s="666">
        <v>0.1</v>
      </c>
      <c r="AM8" s="667"/>
      <c r="AN8" s="667"/>
      <c r="AO8" s="725"/>
      <c r="AP8" s="658" t="s">
        <v>235</v>
      </c>
      <c r="AQ8" s="659"/>
      <c r="AR8" s="659"/>
      <c r="AS8" s="659"/>
      <c r="AT8" s="659"/>
      <c r="AU8" s="659"/>
      <c r="AV8" s="659"/>
      <c r="AW8" s="659"/>
      <c r="AX8" s="659"/>
      <c r="AY8" s="659"/>
      <c r="AZ8" s="659"/>
      <c r="BA8" s="659"/>
      <c r="BB8" s="659"/>
      <c r="BC8" s="659"/>
      <c r="BD8" s="659"/>
      <c r="BE8" s="659"/>
      <c r="BF8" s="660"/>
      <c r="BG8" s="661">
        <v>23427</v>
      </c>
      <c r="BH8" s="664"/>
      <c r="BI8" s="664"/>
      <c r="BJ8" s="664"/>
      <c r="BK8" s="664"/>
      <c r="BL8" s="664"/>
      <c r="BM8" s="664"/>
      <c r="BN8" s="665"/>
      <c r="BO8" s="723">
        <v>1.9</v>
      </c>
      <c r="BP8" s="723"/>
      <c r="BQ8" s="723"/>
      <c r="BR8" s="723"/>
      <c r="BS8" s="669" t="s">
        <v>128</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2095812</v>
      </c>
      <c r="CS8" s="664"/>
      <c r="CT8" s="664"/>
      <c r="CU8" s="664"/>
      <c r="CV8" s="664"/>
      <c r="CW8" s="664"/>
      <c r="CX8" s="664"/>
      <c r="CY8" s="665"/>
      <c r="CZ8" s="723">
        <v>37.4</v>
      </c>
      <c r="DA8" s="723"/>
      <c r="DB8" s="723"/>
      <c r="DC8" s="723"/>
      <c r="DD8" s="669">
        <v>1537</v>
      </c>
      <c r="DE8" s="664"/>
      <c r="DF8" s="664"/>
      <c r="DG8" s="664"/>
      <c r="DH8" s="664"/>
      <c r="DI8" s="664"/>
      <c r="DJ8" s="664"/>
      <c r="DK8" s="664"/>
      <c r="DL8" s="664"/>
      <c r="DM8" s="664"/>
      <c r="DN8" s="664"/>
      <c r="DO8" s="664"/>
      <c r="DP8" s="665"/>
      <c r="DQ8" s="669">
        <v>1023589</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2967</v>
      </c>
      <c r="S9" s="664"/>
      <c r="T9" s="664"/>
      <c r="U9" s="664"/>
      <c r="V9" s="664"/>
      <c r="W9" s="664"/>
      <c r="X9" s="664"/>
      <c r="Y9" s="665"/>
      <c r="Z9" s="723">
        <v>0.1</v>
      </c>
      <c r="AA9" s="723"/>
      <c r="AB9" s="723"/>
      <c r="AC9" s="723"/>
      <c r="AD9" s="724">
        <v>2967</v>
      </c>
      <c r="AE9" s="724"/>
      <c r="AF9" s="724"/>
      <c r="AG9" s="724"/>
      <c r="AH9" s="724"/>
      <c r="AI9" s="724"/>
      <c r="AJ9" s="724"/>
      <c r="AK9" s="724"/>
      <c r="AL9" s="666">
        <v>0.1</v>
      </c>
      <c r="AM9" s="667"/>
      <c r="AN9" s="667"/>
      <c r="AO9" s="725"/>
      <c r="AP9" s="658" t="s">
        <v>238</v>
      </c>
      <c r="AQ9" s="659"/>
      <c r="AR9" s="659"/>
      <c r="AS9" s="659"/>
      <c r="AT9" s="659"/>
      <c r="AU9" s="659"/>
      <c r="AV9" s="659"/>
      <c r="AW9" s="659"/>
      <c r="AX9" s="659"/>
      <c r="AY9" s="659"/>
      <c r="AZ9" s="659"/>
      <c r="BA9" s="659"/>
      <c r="BB9" s="659"/>
      <c r="BC9" s="659"/>
      <c r="BD9" s="659"/>
      <c r="BE9" s="659"/>
      <c r="BF9" s="660"/>
      <c r="BG9" s="661">
        <v>493007</v>
      </c>
      <c r="BH9" s="664"/>
      <c r="BI9" s="664"/>
      <c r="BJ9" s="664"/>
      <c r="BK9" s="664"/>
      <c r="BL9" s="664"/>
      <c r="BM9" s="664"/>
      <c r="BN9" s="665"/>
      <c r="BO9" s="723">
        <v>39.299999999999997</v>
      </c>
      <c r="BP9" s="723"/>
      <c r="BQ9" s="723"/>
      <c r="BR9" s="723"/>
      <c r="BS9" s="669" t="s">
        <v>128</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412933</v>
      </c>
      <c r="CS9" s="664"/>
      <c r="CT9" s="664"/>
      <c r="CU9" s="664"/>
      <c r="CV9" s="664"/>
      <c r="CW9" s="664"/>
      <c r="CX9" s="664"/>
      <c r="CY9" s="665"/>
      <c r="CZ9" s="723">
        <v>7.4</v>
      </c>
      <c r="DA9" s="723"/>
      <c r="DB9" s="723"/>
      <c r="DC9" s="723"/>
      <c r="DD9" s="669">
        <v>9279</v>
      </c>
      <c r="DE9" s="664"/>
      <c r="DF9" s="664"/>
      <c r="DG9" s="664"/>
      <c r="DH9" s="664"/>
      <c r="DI9" s="664"/>
      <c r="DJ9" s="664"/>
      <c r="DK9" s="664"/>
      <c r="DL9" s="664"/>
      <c r="DM9" s="664"/>
      <c r="DN9" s="664"/>
      <c r="DO9" s="664"/>
      <c r="DP9" s="665"/>
      <c r="DQ9" s="669">
        <v>404700</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26052</v>
      </c>
      <c r="BH10" s="664"/>
      <c r="BI10" s="664"/>
      <c r="BJ10" s="664"/>
      <c r="BK10" s="664"/>
      <c r="BL10" s="664"/>
      <c r="BM10" s="664"/>
      <c r="BN10" s="665"/>
      <c r="BO10" s="723">
        <v>2.1</v>
      </c>
      <c r="BP10" s="723"/>
      <c r="BQ10" s="723"/>
      <c r="BR10" s="723"/>
      <c r="BS10" s="669" t="s">
        <v>242</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1174</v>
      </c>
      <c r="CS10" s="664"/>
      <c r="CT10" s="664"/>
      <c r="CU10" s="664"/>
      <c r="CV10" s="664"/>
      <c r="CW10" s="664"/>
      <c r="CX10" s="664"/>
      <c r="CY10" s="665"/>
      <c r="CZ10" s="723">
        <v>0</v>
      </c>
      <c r="DA10" s="723"/>
      <c r="DB10" s="723"/>
      <c r="DC10" s="723"/>
      <c r="DD10" s="669" t="s">
        <v>128</v>
      </c>
      <c r="DE10" s="664"/>
      <c r="DF10" s="664"/>
      <c r="DG10" s="664"/>
      <c r="DH10" s="664"/>
      <c r="DI10" s="664"/>
      <c r="DJ10" s="664"/>
      <c r="DK10" s="664"/>
      <c r="DL10" s="664"/>
      <c r="DM10" s="664"/>
      <c r="DN10" s="664"/>
      <c r="DO10" s="664"/>
      <c r="DP10" s="665"/>
      <c r="DQ10" s="669">
        <v>896</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242</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45369</v>
      </c>
      <c r="BH11" s="664"/>
      <c r="BI11" s="664"/>
      <c r="BJ11" s="664"/>
      <c r="BK11" s="664"/>
      <c r="BL11" s="664"/>
      <c r="BM11" s="664"/>
      <c r="BN11" s="665"/>
      <c r="BO11" s="723">
        <v>3.6</v>
      </c>
      <c r="BP11" s="723"/>
      <c r="BQ11" s="723"/>
      <c r="BR11" s="723"/>
      <c r="BS11" s="669">
        <v>9000</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270070</v>
      </c>
      <c r="CS11" s="664"/>
      <c r="CT11" s="664"/>
      <c r="CU11" s="664"/>
      <c r="CV11" s="664"/>
      <c r="CW11" s="664"/>
      <c r="CX11" s="664"/>
      <c r="CY11" s="665"/>
      <c r="CZ11" s="723">
        <v>4.8</v>
      </c>
      <c r="DA11" s="723"/>
      <c r="DB11" s="723"/>
      <c r="DC11" s="723"/>
      <c r="DD11" s="669">
        <v>129019</v>
      </c>
      <c r="DE11" s="664"/>
      <c r="DF11" s="664"/>
      <c r="DG11" s="664"/>
      <c r="DH11" s="664"/>
      <c r="DI11" s="664"/>
      <c r="DJ11" s="664"/>
      <c r="DK11" s="664"/>
      <c r="DL11" s="664"/>
      <c r="DM11" s="664"/>
      <c r="DN11" s="664"/>
      <c r="DO11" s="664"/>
      <c r="DP11" s="665"/>
      <c r="DQ11" s="669">
        <v>106200</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242616</v>
      </c>
      <c r="S12" s="664"/>
      <c r="T12" s="664"/>
      <c r="U12" s="664"/>
      <c r="V12" s="664"/>
      <c r="W12" s="664"/>
      <c r="X12" s="664"/>
      <c r="Y12" s="665"/>
      <c r="Z12" s="723">
        <v>4.2</v>
      </c>
      <c r="AA12" s="723"/>
      <c r="AB12" s="723"/>
      <c r="AC12" s="723"/>
      <c r="AD12" s="724">
        <v>242616</v>
      </c>
      <c r="AE12" s="724"/>
      <c r="AF12" s="724"/>
      <c r="AG12" s="724"/>
      <c r="AH12" s="724"/>
      <c r="AI12" s="724"/>
      <c r="AJ12" s="724"/>
      <c r="AK12" s="724"/>
      <c r="AL12" s="666">
        <v>6.9</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536708</v>
      </c>
      <c r="BH12" s="664"/>
      <c r="BI12" s="664"/>
      <c r="BJ12" s="664"/>
      <c r="BK12" s="664"/>
      <c r="BL12" s="664"/>
      <c r="BM12" s="664"/>
      <c r="BN12" s="665"/>
      <c r="BO12" s="723">
        <v>42.8</v>
      </c>
      <c r="BP12" s="723"/>
      <c r="BQ12" s="723"/>
      <c r="BR12" s="723"/>
      <c r="BS12" s="669" t="s">
        <v>242</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169094</v>
      </c>
      <c r="CS12" s="664"/>
      <c r="CT12" s="664"/>
      <c r="CU12" s="664"/>
      <c r="CV12" s="664"/>
      <c r="CW12" s="664"/>
      <c r="CX12" s="664"/>
      <c r="CY12" s="665"/>
      <c r="CZ12" s="723">
        <v>3</v>
      </c>
      <c r="DA12" s="723"/>
      <c r="DB12" s="723"/>
      <c r="DC12" s="723"/>
      <c r="DD12" s="669" t="s">
        <v>128</v>
      </c>
      <c r="DE12" s="664"/>
      <c r="DF12" s="664"/>
      <c r="DG12" s="664"/>
      <c r="DH12" s="664"/>
      <c r="DI12" s="664"/>
      <c r="DJ12" s="664"/>
      <c r="DK12" s="664"/>
      <c r="DL12" s="664"/>
      <c r="DM12" s="664"/>
      <c r="DN12" s="664"/>
      <c r="DO12" s="664"/>
      <c r="DP12" s="665"/>
      <c r="DQ12" s="669">
        <v>114854</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242</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535231</v>
      </c>
      <c r="BH13" s="664"/>
      <c r="BI13" s="664"/>
      <c r="BJ13" s="664"/>
      <c r="BK13" s="664"/>
      <c r="BL13" s="664"/>
      <c r="BM13" s="664"/>
      <c r="BN13" s="665"/>
      <c r="BO13" s="723">
        <v>42.7</v>
      </c>
      <c r="BP13" s="723"/>
      <c r="BQ13" s="723"/>
      <c r="BR13" s="723"/>
      <c r="BS13" s="669" t="s">
        <v>128</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729564</v>
      </c>
      <c r="CS13" s="664"/>
      <c r="CT13" s="664"/>
      <c r="CU13" s="664"/>
      <c r="CV13" s="664"/>
      <c r="CW13" s="664"/>
      <c r="CX13" s="664"/>
      <c r="CY13" s="665"/>
      <c r="CZ13" s="723">
        <v>13</v>
      </c>
      <c r="DA13" s="723"/>
      <c r="DB13" s="723"/>
      <c r="DC13" s="723"/>
      <c r="DD13" s="669">
        <v>250020</v>
      </c>
      <c r="DE13" s="664"/>
      <c r="DF13" s="664"/>
      <c r="DG13" s="664"/>
      <c r="DH13" s="664"/>
      <c r="DI13" s="664"/>
      <c r="DJ13" s="664"/>
      <c r="DK13" s="664"/>
      <c r="DL13" s="664"/>
      <c r="DM13" s="664"/>
      <c r="DN13" s="664"/>
      <c r="DO13" s="664"/>
      <c r="DP13" s="665"/>
      <c r="DQ13" s="669">
        <v>509304</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47307</v>
      </c>
      <c r="BH14" s="664"/>
      <c r="BI14" s="664"/>
      <c r="BJ14" s="664"/>
      <c r="BK14" s="664"/>
      <c r="BL14" s="664"/>
      <c r="BM14" s="664"/>
      <c r="BN14" s="665"/>
      <c r="BO14" s="723">
        <v>3.8</v>
      </c>
      <c r="BP14" s="723"/>
      <c r="BQ14" s="723"/>
      <c r="BR14" s="723"/>
      <c r="BS14" s="669" t="s">
        <v>128</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228069</v>
      </c>
      <c r="CS14" s="664"/>
      <c r="CT14" s="664"/>
      <c r="CU14" s="664"/>
      <c r="CV14" s="664"/>
      <c r="CW14" s="664"/>
      <c r="CX14" s="664"/>
      <c r="CY14" s="665"/>
      <c r="CZ14" s="723">
        <v>4.0999999999999996</v>
      </c>
      <c r="DA14" s="723"/>
      <c r="DB14" s="723"/>
      <c r="DC14" s="723"/>
      <c r="DD14" s="669">
        <v>22146</v>
      </c>
      <c r="DE14" s="664"/>
      <c r="DF14" s="664"/>
      <c r="DG14" s="664"/>
      <c r="DH14" s="664"/>
      <c r="DI14" s="664"/>
      <c r="DJ14" s="664"/>
      <c r="DK14" s="664"/>
      <c r="DL14" s="664"/>
      <c r="DM14" s="664"/>
      <c r="DN14" s="664"/>
      <c r="DO14" s="664"/>
      <c r="DP14" s="665"/>
      <c r="DQ14" s="669">
        <v>208044</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10103</v>
      </c>
      <c r="S15" s="664"/>
      <c r="T15" s="664"/>
      <c r="U15" s="664"/>
      <c r="V15" s="664"/>
      <c r="W15" s="664"/>
      <c r="X15" s="664"/>
      <c r="Y15" s="665"/>
      <c r="Z15" s="723">
        <v>0.2</v>
      </c>
      <c r="AA15" s="723"/>
      <c r="AB15" s="723"/>
      <c r="AC15" s="723"/>
      <c r="AD15" s="724">
        <v>10103</v>
      </c>
      <c r="AE15" s="724"/>
      <c r="AF15" s="724"/>
      <c r="AG15" s="724"/>
      <c r="AH15" s="724"/>
      <c r="AI15" s="724"/>
      <c r="AJ15" s="724"/>
      <c r="AK15" s="724"/>
      <c r="AL15" s="666">
        <v>0.3</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73546</v>
      </c>
      <c r="BH15" s="664"/>
      <c r="BI15" s="664"/>
      <c r="BJ15" s="664"/>
      <c r="BK15" s="664"/>
      <c r="BL15" s="664"/>
      <c r="BM15" s="664"/>
      <c r="BN15" s="665"/>
      <c r="BO15" s="723">
        <v>5.9</v>
      </c>
      <c r="BP15" s="723"/>
      <c r="BQ15" s="723"/>
      <c r="BR15" s="723"/>
      <c r="BS15" s="669" t="s">
        <v>128</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388049</v>
      </c>
      <c r="CS15" s="664"/>
      <c r="CT15" s="664"/>
      <c r="CU15" s="664"/>
      <c r="CV15" s="664"/>
      <c r="CW15" s="664"/>
      <c r="CX15" s="664"/>
      <c r="CY15" s="665"/>
      <c r="CZ15" s="723">
        <v>6.9</v>
      </c>
      <c r="DA15" s="723"/>
      <c r="DB15" s="723"/>
      <c r="DC15" s="723"/>
      <c r="DD15" s="669">
        <v>19022</v>
      </c>
      <c r="DE15" s="664"/>
      <c r="DF15" s="664"/>
      <c r="DG15" s="664"/>
      <c r="DH15" s="664"/>
      <c r="DI15" s="664"/>
      <c r="DJ15" s="664"/>
      <c r="DK15" s="664"/>
      <c r="DL15" s="664"/>
      <c r="DM15" s="664"/>
      <c r="DN15" s="664"/>
      <c r="DO15" s="664"/>
      <c r="DP15" s="665"/>
      <c r="DQ15" s="669">
        <v>326509</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242</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v>46647</v>
      </c>
      <c r="CS16" s="664"/>
      <c r="CT16" s="664"/>
      <c r="CU16" s="664"/>
      <c r="CV16" s="664"/>
      <c r="CW16" s="664"/>
      <c r="CX16" s="664"/>
      <c r="CY16" s="665"/>
      <c r="CZ16" s="723">
        <v>0.8</v>
      </c>
      <c r="DA16" s="723"/>
      <c r="DB16" s="723"/>
      <c r="DC16" s="723"/>
      <c r="DD16" s="669" t="s">
        <v>128</v>
      </c>
      <c r="DE16" s="664"/>
      <c r="DF16" s="664"/>
      <c r="DG16" s="664"/>
      <c r="DH16" s="664"/>
      <c r="DI16" s="664"/>
      <c r="DJ16" s="664"/>
      <c r="DK16" s="664"/>
      <c r="DL16" s="664"/>
      <c r="DM16" s="664"/>
      <c r="DN16" s="664"/>
      <c r="DO16" s="664"/>
      <c r="DP16" s="665"/>
      <c r="DQ16" s="669">
        <v>9688</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6931</v>
      </c>
      <c r="S17" s="664"/>
      <c r="T17" s="664"/>
      <c r="U17" s="664"/>
      <c r="V17" s="664"/>
      <c r="W17" s="664"/>
      <c r="X17" s="664"/>
      <c r="Y17" s="665"/>
      <c r="Z17" s="723">
        <v>0.1</v>
      </c>
      <c r="AA17" s="723"/>
      <c r="AB17" s="723"/>
      <c r="AC17" s="723"/>
      <c r="AD17" s="724">
        <v>6931</v>
      </c>
      <c r="AE17" s="724"/>
      <c r="AF17" s="724"/>
      <c r="AG17" s="724"/>
      <c r="AH17" s="724"/>
      <c r="AI17" s="724"/>
      <c r="AJ17" s="724"/>
      <c r="AK17" s="724"/>
      <c r="AL17" s="666">
        <v>0.2</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242</v>
      </c>
      <c r="BP17" s="723"/>
      <c r="BQ17" s="723"/>
      <c r="BR17" s="723"/>
      <c r="BS17" s="669" t="s">
        <v>128</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571068</v>
      </c>
      <c r="CS17" s="664"/>
      <c r="CT17" s="664"/>
      <c r="CU17" s="664"/>
      <c r="CV17" s="664"/>
      <c r="CW17" s="664"/>
      <c r="CX17" s="664"/>
      <c r="CY17" s="665"/>
      <c r="CZ17" s="723">
        <v>10.199999999999999</v>
      </c>
      <c r="DA17" s="723"/>
      <c r="DB17" s="723"/>
      <c r="DC17" s="723"/>
      <c r="DD17" s="669" t="s">
        <v>128</v>
      </c>
      <c r="DE17" s="664"/>
      <c r="DF17" s="664"/>
      <c r="DG17" s="664"/>
      <c r="DH17" s="664"/>
      <c r="DI17" s="664"/>
      <c r="DJ17" s="664"/>
      <c r="DK17" s="664"/>
      <c r="DL17" s="664"/>
      <c r="DM17" s="664"/>
      <c r="DN17" s="664"/>
      <c r="DO17" s="664"/>
      <c r="DP17" s="665"/>
      <c r="DQ17" s="669">
        <v>487202</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1994820</v>
      </c>
      <c r="S18" s="664"/>
      <c r="T18" s="664"/>
      <c r="U18" s="664"/>
      <c r="V18" s="664"/>
      <c r="W18" s="664"/>
      <c r="X18" s="664"/>
      <c r="Y18" s="665"/>
      <c r="Z18" s="723">
        <v>34.799999999999997</v>
      </c>
      <c r="AA18" s="723"/>
      <c r="AB18" s="723"/>
      <c r="AC18" s="723"/>
      <c r="AD18" s="724">
        <v>1922355</v>
      </c>
      <c r="AE18" s="724"/>
      <c r="AF18" s="724"/>
      <c r="AG18" s="724"/>
      <c r="AH18" s="724"/>
      <c r="AI18" s="724"/>
      <c r="AJ18" s="724"/>
      <c r="AK18" s="724"/>
      <c r="AL18" s="666">
        <v>54.8</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242</v>
      </c>
      <c r="CS18" s="664"/>
      <c r="CT18" s="664"/>
      <c r="CU18" s="664"/>
      <c r="CV18" s="664"/>
      <c r="CW18" s="664"/>
      <c r="CX18" s="664"/>
      <c r="CY18" s="665"/>
      <c r="CZ18" s="723" t="s">
        <v>128</v>
      </c>
      <c r="DA18" s="723"/>
      <c r="DB18" s="723"/>
      <c r="DC18" s="723"/>
      <c r="DD18" s="669" t="s">
        <v>242</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1922355</v>
      </c>
      <c r="S19" s="664"/>
      <c r="T19" s="664"/>
      <c r="U19" s="664"/>
      <c r="V19" s="664"/>
      <c r="W19" s="664"/>
      <c r="X19" s="664"/>
      <c r="Y19" s="665"/>
      <c r="Z19" s="723">
        <v>33.5</v>
      </c>
      <c r="AA19" s="723"/>
      <c r="AB19" s="723"/>
      <c r="AC19" s="723"/>
      <c r="AD19" s="724">
        <v>1922355</v>
      </c>
      <c r="AE19" s="724"/>
      <c r="AF19" s="724"/>
      <c r="AG19" s="724"/>
      <c r="AH19" s="724"/>
      <c r="AI19" s="724"/>
      <c r="AJ19" s="724"/>
      <c r="AK19" s="724"/>
      <c r="AL19" s="666">
        <v>54.8</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8343</v>
      </c>
      <c r="BH19" s="664"/>
      <c r="BI19" s="664"/>
      <c r="BJ19" s="664"/>
      <c r="BK19" s="664"/>
      <c r="BL19" s="664"/>
      <c r="BM19" s="664"/>
      <c r="BN19" s="665"/>
      <c r="BO19" s="723">
        <v>0.7</v>
      </c>
      <c r="BP19" s="723"/>
      <c r="BQ19" s="723"/>
      <c r="BR19" s="723"/>
      <c r="BS19" s="669" t="s">
        <v>128</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72465</v>
      </c>
      <c r="S20" s="664"/>
      <c r="T20" s="664"/>
      <c r="U20" s="664"/>
      <c r="V20" s="664"/>
      <c r="W20" s="664"/>
      <c r="X20" s="664"/>
      <c r="Y20" s="665"/>
      <c r="Z20" s="723">
        <v>1.3</v>
      </c>
      <c r="AA20" s="723"/>
      <c r="AB20" s="723"/>
      <c r="AC20" s="723"/>
      <c r="AD20" s="724" t="s">
        <v>128</v>
      </c>
      <c r="AE20" s="724"/>
      <c r="AF20" s="724"/>
      <c r="AG20" s="724"/>
      <c r="AH20" s="724"/>
      <c r="AI20" s="724"/>
      <c r="AJ20" s="724"/>
      <c r="AK20" s="724"/>
      <c r="AL20" s="666" t="s">
        <v>128</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8343</v>
      </c>
      <c r="BH20" s="664"/>
      <c r="BI20" s="664"/>
      <c r="BJ20" s="664"/>
      <c r="BK20" s="664"/>
      <c r="BL20" s="664"/>
      <c r="BM20" s="664"/>
      <c r="BN20" s="665"/>
      <c r="BO20" s="723">
        <v>0.7</v>
      </c>
      <c r="BP20" s="723"/>
      <c r="BQ20" s="723"/>
      <c r="BR20" s="723"/>
      <c r="BS20" s="669" t="s">
        <v>128</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5605368</v>
      </c>
      <c r="CS20" s="664"/>
      <c r="CT20" s="664"/>
      <c r="CU20" s="664"/>
      <c r="CV20" s="664"/>
      <c r="CW20" s="664"/>
      <c r="CX20" s="664"/>
      <c r="CY20" s="665"/>
      <c r="CZ20" s="723">
        <v>100</v>
      </c>
      <c r="DA20" s="723"/>
      <c r="DB20" s="723"/>
      <c r="DC20" s="723"/>
      <c r="DD20" s="669">
        <v>495864</v>
      </c>
      <c r="DE20" s="664"/>
      <c r="DF20" s="664"/>
      <c r="DG20" s="664"/>
      <c r="DH20" s="664"/>
      <c r="DI20" s="664"/>
      <c r="DJ20" s="664"/>
      <c r="DK20" s="664"/>
      <c r="DL20" s="664"/>
      <c r="DM20" s="664"/>
      <c r="DN20" s="664"/>
      <c r="DO20" s="664"/>
      <c r="DP20" s="665"/>
      <c r="DQ20" s="669">
        <v>3793171</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t="s">
        <v>242</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8343</v>
      </c>
      <c r="BH21" s="664"/>
      <c r="BI21" s="664"/>
      <c r="BJ21" s="664"/>
      <c r="BK21" s="664"/>
      <c r="BL21" s="664"/>
      <c r="BM21" s="664"/>
      <c r="BN21" s="665"/>
      <c r="BO21" s="723">
        <v>0.7</v>
      </c>
      <c r="BP21" s="723"/>
      <c r="BQ21" s="723"/>
      <c r="BR21" s="723"/>
      <c r="BS21" s="669" t="s">
        <v>242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3565886</v>
      </c>
      <c r="S22" s="664"/>
      <c r="T22" s="664"/>
      <c r="U22" s="664"/>
      <c r="V22" s="664"/>
      <c r="W22" s="664"/>
      <c r="X22" s="664"/>
      <c r="Y22" s="665"/>
      <c r="Z22" s="723">
        <v>62.2</v>
      </c>
      <c r="AA22" s="723"/>
      <c r="AB22" s="723"/>
      <c r="AC22" s="723"/>
      <c r="AD22" s="724">
        <v>3493421</v>
      </c>
      <c r="AE22" s="724"/>
      <c r="AF22" s="724"/>
      <c r="AG22" s="724"/>
      <c r="AH22" s="724"/>
      <c r="AI22" s="724"/>
      <c r="AJ22" s="724"/>
      <c r="AK22" s="724"/>
      <c r="AL22" s="666">
        <v>99.5</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1859</v>
      </c>
      <c r="S23" s="664"/>
      <c r="T23" s="664"/>
      <c r="U23" s="664"/>
      <c r="V23" s="664"/>
      <c r="W23" s="664"/>
      <c r="X23" s="664"/>
      <c r="Y23" s="665"/>
      <c r="Z23" s="723">
        <v>0</v>
      </c>
      <c r="AA23" s="723"/>
      <c r="AB23" s="723"/>
      <c r="AC23" s="723"/>
      <c r="AD23" s="724">
        <v>1859</v>
      </c>
      <c r="AE23" s="724"/>
      <c r="AF23" s="724"/>
      <c r="AG23" s="724"/>
      <c r="AH23" s="724"/>
      <c r="AI23" s="724"/>
      <c r="AJ23" s="724"/>
      <c r="AK23" s="724"/>
      <c r="AL23" s="666">
        <v>0.1</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242</v>
      </c>
      <c r="BP23" s="723"/>
      <c r="BQ23" s="723"/>
      <c r="BR23" s="723"/>
      <c r="BS23" s="669" t="s">
        <v>128</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45029</v>
      </c>
      <c r="S24" s="664"/>
      <c r="T24" s="664"/>
      <c r="U24" s="664"/>
      <c r="V24" s="664"/>
      <c r="W24" s="664"/>
      <c r="X24" s="664"/>
      <c r="Y24" s="665"/>
      <c r="Z24" s="723">
        <v>0.8</v>
      </c>
      <c r="AA24" s="723"/>
      <c r="AB24" s="723"/>
      <c r="AC24" s="723"/>
      <c r="AD24" s="724" t="s">
        <v>128</v>
      </c>
      <c r="AE24" s="724"/>
      <c r="AF24" s="724"/>
      <c r="AG24" s="724"/>
      <c r="AH24" s="724"/>
      <c r="AI24" s="724"/>
      <c r="AJ24" s="724"/>
      <c r="AK24" s="724"/>
      <c r="AL24" s="666" t="s">
        <v>128</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242</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288</v>
      </c>
      <c r="CE24" s="733"/>
      <c r="CF24" s="733"/>
      <c r="CG24" s="733"/>
      <c r="CH24" s="733"/>
      <c r="CI24" s="733"/>
      <c r="CJ24" s="733"/>
      <c r="CK24" s="733"/>
      <c r="CL24" s="733"/>
      <c r="CM24" s="733"/>
      <c r="CN24" s="733"/>
      <c r="CO24" s="733"/>
      <c r="CP24" s="733"/>
      <c r="CQ24" s="734"/>
      <c r="CR24" s="726">
        <v>2728517</v>
      </c>
      <c r="CS24" s="727"/>
      <c r="CT24" s="727"/>
      <c r="CU24" s="727"/>
      <c r="CV24" s="727"/>
      <c r="CW24" s="727"/>
      <c r="CX24" s="727"/>
      <c r="CY24" s="773"/>
      <c r="CZ24" s="774">
        <v>48.7</v>
      </c>
      <c r="DA24" s="743"/>
      <c r="DB24" s="743"/>
      <c r="DC24" s="777"/>
      <c r="DD24" s="772">
        <v>1655303</v>
      </c>
      <c r="DE24" s="727"/>
      <c r="DF24" s="727"/>
      <c r="DG24" s="727"/>
      <c r="DH24" s="727"/>
      <c r="DI24" s="727"/>
      <c r="DJ24" s="727"/>
      <c r="DK24" s="773"/>
      <c r="DL24" s="772">
        <v>1655129</v>
      </c>
      <c r="DM24" s="727"/>
      <c r="DN24" s="727"/>
      <c r="DO24" s="727"/>
      <c r="DP24" s="727"/>
      <c r="DQ24" s="727"/>
      <c r="DR24" s="727"/>
      <c r="DS24" s="727"/>
      <c r="DT24" s="727"/>
      <c r="DU24" s="727"/>
      <c r="DV24" s="773"/>
      <c r="DW24" s="774">
        <v>45</v>
      </c>
      <c r="DX24" s="743"/>
      <c r="DY24" s="743"/>
      <c r="DZ24" s="743"/>
      <c r="EA24" s="743"/>
      <c r="EB24" s="743"/>
      <c r="EC24" s="775"/>
    </row>
    <row r="25" spans="2:133" ht="11.25" customHeight="1" x14ac:dyDescent="0.15">
      <c r="B25" s="658" t="s">
        <v>289</v>
      </c>
      <c r="C25" s="659"/>
      <c r="D25" s="659"/>
      <c r="E25" s="659"/>
      <c r="F25" s="659"/>
      <c r="G25" s="659"/>
      <c r="H25" s="659"/>
      <c r="I25" s="659"/>
      <c r="J25" s="659"/>
      <c r="K25" s="659"/>
      <c r="L25" s="659"/>
      <c r="M25" s="659"/>
      <c r="N25" s="659"/>
      <c r="O25" s="659"/>
      <c r="P25" s="659"/>
      <c r="Q25" s="660"/>
      <c r="R25" s="661">
        <v>132072</v>
      </c>
      <c r="S25" s="664"/>
      <c r="T25" s="664"/>
      <c r="U25" s="664"/>
      <c r="V25" s="664"/>
      <c r="W25" s="664"/>
      <c r="X25" s="664"/>
      <c r="Y25" s="665"/>
      <c r="Z25" s="723">
        <v>2.2999999999999998</v>
      </c>
      <c r="AA25" s="723"/>
      <c r="AB25" s="723"/>
      <c r="AC25" s="723"/>
      <c r="AD25" s="724" t="s">
        <v>128</v>
      </c>
      <c r="AE25" s="724"/>
      <c r="AF25" s="724"/>
      <c r="AG25" s="724"/>
      <c r="AH25" s="724"/>
      <c r="AI25" s="724"/>
      <c r="AJ25" s="724"/>
      <c r="AK25" s="724"/>
      <c r="AL25" s="666" t="s">
        <v>128</v>
      </c>
      <c r="AM25" s="667"/>
      <c r="AN25" s="667"/>
      <c r="AO25" s="725"/>
      <c r="AP25" s="769" t="s">
        <v>290</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291</v>
      </c>
      <c r="CE25" s="702"/>
      <c r="CF25" s="702"/>
      <c r="CG25" s="702"/>
      <c r="CH25" s="702"/>
      <c r="CI25" s="702"/>
      <c r="CJ25" s="702"/>
      <c r="CK25" s="702"/>
      <c r="CL25" s="702"/>
      <c r="CM25" s="702"/>
      <c r="CN25" s="702"/>
      <c r="CO25" s="702"/>
      <c r="CP25" s="702"/>
      <c r="CQ25" s="703"/>
      <c r="CR25" s="661">
        <v>786457</v>
      </c>
      <c r="CS25" s="662"/>
      <c r="CT25" s="662"/>
      <c r="CU25" s="662"/>
      <c r="CV25" s="662"/>
      <c r="CW25" s="662"/>
      <c r="CX25" s="662"/>
      <c r="CY25" s="663"/>
      <c r="CZ25" s="666">
        <v>14</v>
      </c>
      <c r="DA25" s="695"/>
      <c r="DB25" s="695"/>
      <c r="DC25" s="696"/>
      <c r="DD25" s="669">
        <v>746372</v>
      </c>
      <c r="DE25" s="662"/>
      <c r="DF25" s="662"/>
      <c r="DG25" s="662"/>
      <c r="DH25" s="662"/>
      <c r="DI25" s="662"/>
      <c r="DJ25" s="662"/>
      <c r="DK25" s="663"/>
      <c r="DL25" s="669">
        <v>746198</v>
      </c>
      <c r="DM25" s="662"/>
      <c r="DN25" s="662"/>
      <c r="DO25" s="662"/>
      <c r="DP25" s="662"/>
      <c r="DQ25" s="662"/>
      <c r="DR25" s="662"/>
      <c r="DS25" s="662"/>
      <c r="DT25" s="662"/>
      <c r="DU25" s="662"/>
      <c r="DV25" s="663"/>
      <c r="DW25" s="666">
        <v>20.3</v>
      </c>
      <c r="DX25" s="695"/>
      <c r="DY25" s="695"/>
      <c r="DZ25" s="695"/>
      <c r="EA25" s="695"/>
      <c r="EB25" s="695"/>
      <c r="EC25" s="697"/>
    </row>
    <row r="26" spans="2:133" ht="11.25" customHeight="1" x14ac:dyDescent="0.15">
      <c r="B26" s="658" t="s">
        <v>292</v>
      </c>
      <c r="C26" s="659"/>
      <c r="D26" s="659"/>
      <c r="E26" s="659"/>
      <c r="F26" s="659"/>
      <c r="G26" s="659"/>
      <c r="H26" s="659"/>
      <c r="I26" s="659"/>
      <c r="J26" s="659"/>
      <c r="K26" s="659"/>
      <c r="L26" s="659"/>
      <c r="M26" s="659"/>
      <c r="N26" s="659"/>
      <c r="O26" s="659"/>
      <c r="P26" s="659"/>
      <c r="Q26" s="660"/>
      <c r="R26" s="661">
        <v>7398</v>
      </c>
      <c r="S26" s="664"/>
      <c r="T26" s="664"/>
      <c r="U26" s="664"/>
      <c r="V26" s="664"/>
      <c r="W26" s="664"/>
      <c r="X26" s="664"/>
      <c r="Y26" s="665"/>
      <c r="Z26" s="723">
        <v>0.1</v>
      </c>
      <c r="AA26" s="723"/>
      <c r="AB26" s="723"/>
      <c r="AC26" s="723"/>
      <c r="AD26" s="724" t="s">
        <v>128</v>
      </c>
      <c r="AE26" s="724"/>
      <c r="AF26" s="724"/>
      <c r="AG26" s="724"/>
      <c r="AH26" s="724"/>
      <c r="AI26" s="724"/>
      <c r="AJ26" s="724"/>
      <c r="AK26" s="724"/>
      <c r="AL26" s="666" t="s">
        <v>128</v>
      </c>
      <c r="AM26" s="667"/>
      <c r="AN26" s="667"/>
      <c r="AO26" s="725"/>
      <c r="AP26" s="769" t="s">
        <v>293</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294</v>
      </c>
      <c r="CE26" s="702"/>
      <c r="CF26" s="702"/>
      <c r="CG26" s="702"/>
      <c r="CH26" s="702"/>
      <c r="CI26" s="702"/>
      <c r="CJ26" s="702"/>
      <c r="CK26" s="702"/>
      <c r="CL26" s="702"/>
      <c r="CM26" s="702"/>
      <c r="CN26" s="702"/>
      <c r="CO26" s="702"/>
      <c r="CP26" s="702"/>
      <c r="CQ26" s="703"/>
      <c r="CR26" s="661">
        <v>470147</v>
      </c>
      <c r="CS26" s="664"/>
      <c r="CT26" s="664"/>
      <c r="CU26" s="664"/>
      <c r="CV26" s="664"/>
      <c r="CW26" s="664"/>
      <c r="CX26" s="664"/>
      <c r="CY26" s="665"/>
      <c r="CZ26" s="666">
        <v>8.4</v>
      </c>
      <c r="DA26" s="695"/>
      <c r="DB26" s="695"/>
      <c r="DC26" s="696"/>
      <c r="DD26" s="669">
        <v>441242</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295</v>
      </c>
      <c r="C27" s="659"/>
      <c r="D27" s="659"/>
      <c r="E27" s="659"/>
      <c r="F27" s="659"/>
      <c r="G27" s="659"/>
      <c r="H27" s="659"/>
      <c r="I27" s="659"/>
      <c r="J27" s="659"/>
      <c r="K27" s="659"/>
      <c r="L27" s="659"/>
      <c r="M27" s="659"/>
      <c r="N27" s="659"/>
      <c r="O27" s="659"/>
      <c r="P27" s="659"/>
      <c r="Q27" s="660"/>
      <c r="R27" s="661">
        <v>754353</v>
      </c>
      <c r="S27" s="664"/>
      <c r="T27" s="664"/>
      <c r="U27" s="664"/>
      <c r="V27" s="664"/>
      <c r="W27" s="664"/>
      <c r="X27" s="664"/>
      <c r="Y27" s="665"/>
      <c r="Z27" s="723">
        <v>13.1</v>
      </c>
      <c r="AA27" s="723"/>
      <c r="AB27" s="723"/>
      <c r="AC27" s="723"/>
      <c r="AD27" s="724" t="s">
        <v>128</v>
      </c>
      <c r="AE27" s="724"/>
      <c r="AF27" s="724"/>
      <c r="AG27" s="724"/>
      <c r="AH27" s="724"/>
      <c r="AI27" s="724"/>
      <c r="AJ27" s="724"/>
      <c r="AK27" s="724"/>
      <c r="AL27" s="666" t="s">
        <v>128</v>
      </c>
      <c r="AM27" s="667"/>
      <c r="AN27" s="667"/>
      <c r="AO27" s="725"/>
      <c r="AP27" s="658" t="s">
        <v>296</v>
      </c>
      <c r="AQ27" s="659"/>
      <c r="AR27" s="659"/>
      <c r="AS27" s="659"/>
      <c r="AT27" s="659"/>
      <c r="AU27" s="659"/>
      <c r="AV27" s="659"/>
      <c r="AW27" s="659"/>
      <c r="AX27" s="659"/>
      <c r="AY27" s="659"/>
      <c r="AZ27" s="659"/>
      <c r="BA27" s="659"/>
      <c r="BB27" s="659"/>
      <c r="BC27" s="659"/>
      <c r="BD27" s="659"/>
      <c r="BE27" s="659"/>
      <c r="BF27" s="660"/>
      <c r="BG27" s="661">
        <v>1253759</v>
      </c>
      <c r="BH27" s="664"/>
      <c r="BI27" s="664"/>
      <c r="BJ27" s="664"/>
      <c r="BK27" s="664"/>
      <c r="BL27" s="664"/>
      <c r="BM27" s="664"/>
      <c r="BN27" s="665"/>
      <c r="BO27" s="723">
        <v>100</v>
      </c>
      <c r="BP27" s="723"/>
      <c r="BQ27" s="723"/>
      <c r="BR27" s="723"/>
      <c r="BS27" s="669">
        <v>9000</v>
      </c>
      <c r="BT27" s="664"/>
      <c r="BU27" s="664"/>
      <c r="BV27" s="664"/>
      <c r="BW27" s="664"/>
      <c r="BX27" s="664"/>
      <c r="BY27" s="664"/>
      <c r="BZ27" s="664"/>
      <c r="CA27" s="664"/>
      <c r="CB27" s="704"/>
      <c r="CD27" s="705" t="s">
        <v>297</v>
      </c>
      <c r="CE27" s="702"/>
      <c r="CF27" s="702"/>
      <c r="CG27" s="702"/>
      <c r="CH27" s="702"/>
      <c r="CI27" s="702"/>
      <c r="CJ27" s="702"/>
      <c r="CK27" s="702"/>
      <c r="CL27" s="702"/>
      <c r="CM27" s="702"/>
      <c r="CN27" s="702"/>
      <c r="CO27" s="702"/>
      <c r="CP27" s="702"/>
      <c r="CQ27" s="703"/>
      <c r="CR27" s="661">
        <v>1370992</v>
      </c>
      <c r="CS27" s="662"/>
      <c r="CT27" s="662"/>
      <c r="CU27" s="662"/>
      <c r="CV27" s="662"/>
      <c r="CW27" s="662"/>
      <c r="CX27" s="662"/>
      <c r="CY27" s="663"/>
      <c r="CZ27" s="666">
        <v>24.5</v>
      </c>
      <c r="DA27" s="695"/>
      <c r="DB27" s="695"/>
      <c r="DC27" s="696"/>
      <c r="DD27" s="669">
        <v>421729</v>
      </c>
      <c r="DE27" s="662"/>
      <c r="DF27" s="662"/>
      <c r="DG27" s="662"/>
      <c r="DH27" s="662"/>
      <c r="DI27" s="662"/>
      <c r="DJ27" s="662"/>
      <c r="DK27" s="663"/>
      <c r="DL27" s="669">
        <v>421729</v>
      </c>
      <c r="DM27" s="662"/>
      <c r="DN27" s="662"/>
      <c r="DO27" s="662"/>
      <c r="DP27" s="662"/>
      <c r="DQ27" s="662"/>
      <c r="DR27" s="662"/>
      <c r="DS27" s="662"/>
      <c r="DT27" s="662"/>
      <c r="DU27" s="662"/>
      <c r="DV27" s="663"/>
      <c r="DW27" s="666">
        <v>11.5</v>
      </c>
      <c r="DX27" s="695"/>
      <c r="DY27" s="695"/>
      <c r="DZ27" s="695"/>
      <c r="EA27" s="695"/>
      <c r="EB27" s="695"/>
      <c r="EC27" s="697"/>
    </row>
    <row r="28" spans="2:133" ht="11.25" customHeight="1" x14ac:dyDescent="0.15">
      <c r="B28" s="766" t="s">
        <v>298</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299</v>
      </c>
      <c r="CE28" s="702"/>
      <c r="CF28" s="702"/>
      <c r="CG28" s="702"/>
      <c r="CH28" s="702"/>
      <c r="CI28" s="702"/>
      <c r="CJ28" s="702"/>
      <c r="CK28" s="702"/>
      <c r="CL28" s="702"/>
      <c r="CM28" s="702"/>
      <c r="CN28" s="702"/>
      <c r="CO28" s="702"/>
      <c r="CP28" s="702"/>
      <c r="CQ28" s="703"/>
      <c r="CR28" s="661">
        <v>571068</v>
      </c>
      <c r="CS28" s="664"/>
      <c r="CT28" s="664"/>
      <c r="CU28" s="664"/>
      <c r="CV28" s="664"/>
      <c r="CW28" s="664"/>
      <c r="CX28" s="664"/>
      <c r="CY28" s="665"/>
      <c r="CZ28" s="666">
        <v>10.199999999999999</v>
      </c>
      <c r="DA28" s="695"/>
      <c r="DB28" s="695"/>
      <c r="DC28" s="696"/>
      <c r="DD28" s="669">
        <v>487202</v>
      </c>
      <c r="DE28" s="664"/>
      <c r="DF28" s="664"/>
      <c r="DG28" s="664"/>
      <c r="DH28" s="664"/>
      <c r="DI28" s="664"/>
      <c r="DJ28" s="664"/>
      <c r="DK28" s="665"/>
      <c r="DL28" s="669">
        <v>487202</v>
      </c>
      <c r="DM28" s="664"/>
      <c r="DN28" s="664"/>
      <c r="DO28" s="664"/>
      <c r="DP28" s="664"/>
      <c r="DQ28" s="664"/>
      <c r="DR28" s="664"/>
      <c r="DS28" s="664"/>
      <c r="DT28" s="664"/>
      <c r="DU28" s="664"/>
      <c r="DV28" s="665"/>
      <c r="DW28" s="666">
        <v>13.2</v>
      </c>
      <c r="DX28" s="695"/>
      <c r="DY28" s="695"/>
      <c r="DZ28" s="695"/>
      <c r="EA28" s="695"/>
      <c r="EB28" s="695"/>
      <c r="EC28" s="697"/>
    </row>
    <row r="29" spans="2:133" ht="11.25" customHeight="1" x14ac:dyDescent="0.15">
      <c r="B29" s="658" t="s">
        <v>300</v>
      </c>
      <c r="C29" s="659"/>
      <c r="D29" s="659"/>
      <c r="E29" s="659"/>
      <c r="F29" s="659"/>
      <c r="G29" s="659"/>
      <c r="H29" s="659"/>
      <c r="I29" s="659"/>
      <c r="J29" s="659"/>
      <c r="K29" s="659"/>
      <c r="L29" s="659"/>
      <c r="M29" s="659"/>
      <c r="N29" s="659"/>
      <c r="O29" s="659"/>
      <c r="P29" s="659"/>
      <c r="Q29" s="660"/>
      <c r="R29" s="661">
        <v>568123</v>
      </c>
      <c r="S29" s="664"/>
      <c r="T29" s="664"/>
      <c r="U29" s="664"/>
      <c r="V29" s="664"/>
      <c r="W29" s="664"/>
      <c r="X29" s="664"/>
      <c r="Y29" s="665"/>
      <c r="Z29" s="723">
        <v>9.9</v>
      </c>
      <c r="AA29" s="723"/>
      <c r="AB29" s="723"/>
      <c r="AC29" s="723"/>
      <c r="AD29" s="724" t="s">
        <v>128</v>
      </c>
      <c r="AE29" s="724"/>
      <c r="AF29" s="724"/>
      <c r="AG29" s="724"/>
      <c r="AH29" s="724"/>
      <c r="AI29" s="724"/>
      <c r="AJ29" s="724"/>
      <c r="AK29" s="724"/>
      <c r="AL29" s="666" t="s">
        <v>128</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301</v>
      </c>
      <c r="BH29" s="763"/>
      <c r="BI29" s="763"/>
      <c r="BJ29" s="763"/>
      <c r="BK29" s="763"/>
      <c r="BL29" s="763"/>
      <c r="BM29" s="763"/>
      <c r="BN29" s="763"/>
      <c r="BO29" s="763"/>
      <c r="BP29" s="763"/>
      <c r="BQ29" s="764"/>
      <c r="BR29" s="735" t="s">
        <v>302</v>
      </c>
      <c r="BS29" s="763"/>
      <c r="BT29" s="763"/>
      <c r="BU29" s="763"/>
      <c r="BV29" s="763"/>
      <c r="BW29" s="763"/>
      <c r="BX29" s="763"/>
      <c r="BY29" s="763"/>
      <c r="BZ29" s="763"/>
      <c r="CA29" s="763"/>
      <c r="CB29" s="764"/>
      <c r="CD29" s="745" t="s">
        <v>303</v>
      </c>
      <c r="CE29" s="746"/>
      <c r="CF29" s="705" t="s">
        <v>70</v>
      </c>
      <c r="CG29" s="702"/>
      <c r="CH29" s="702"/>
      <c r="CI29" s="702"/>
      <c r="CJ29" s="702"/>
      <c r="CK29" s="702"/>
      <c r="CL29" s="702"/>
      <c r="CM29" s="702"/>
      <c r="CN29" s="702"/>
      <c r="CO29" s="702"/>
      <c r="CP29" s="702"/>
      <c r="CQ29" s="703"/>
      <c r="CR29" s="661">
        <v>571068</v>
      </c>
      <c r="CS29" s="662"/>
      <c r="CT29" s="662"/>
      <c r="CU29" s="662"/>
      <c r="CV29" s="662"/>
      <c r="CW29" s="662"/>
      <c r="CX29" s="662"/>
      <c r="CY29" s="663"/>
      <c r="CZ29" s="666">
        <v>10.199999999999999</v>
      </c>
      <c r="DA29" s="695"/>
      <c r="DB29" s="695"/>
      <c r="DC29" s="696"/>
      <c r="DD29" s="669">
        <v>487202</v>
      </c>
      <c r="DE29" s="662"/>
      <c r="DF29" s="662"/>
      <c r="DG29" s="662"/>
      <c r="DH29" s="662"/>
      <c r="DI29" s="662"/>
      <c r="DJ29" s="662"/>
      <c r="DK29" s="663"/>
      <c r="DL29" s="669">
        <v>487202</v>
      </c>
      <c r="DM29" s="662"/>
      <c r="DN29" s="662"/>
      <c r="DO29" s="662"/>
      <c r="DP29" s="662"/>
      <c r="DQ29" s="662"/>
      <c r="DR29" s="662"/>
      <c r="DS29" s="662"/>
      <c r="DT29" s="662"/>
      <c r="DU29" s="662"/>
      <c r="DV29" s="663"/>
      <c r="DW29" s="666">
        <v>13.2</v>
      </c>
      <c r="DX29" s="695"/>
      <c r="DY29" s="695"/>
      <c r="DZ29" s="695"/>
      <c r="EA29" s="695"/>
      <c r="EB29" s="695"/>
      <c r="EC29" s="697"/>
    </row>
    <row r="30" spans="2:133" ht="11.25" customHeight="1" x14ac:dyDescent="0.15">
      <c r="B30" s="658" t="s">
        <v>304</v>
      </c>
      <c r="C30" s="659"/>
      <c r="D30" s="659"/>
      <c r="E30" s="659"/>
      <c r="F30" s="659"/>
      <c r="G30" s="659"/>
      <c r="H30" s="659"/>
      <c r="I30" s="659"/>
      <c r="J30" s="659"/>
      <c r="K30" s="659"/>
      <c r="L30" s="659"/>
      <c r="M30" s="659"/>
      <c r="N30" s="659"/>
      <c r="O30" s="659"/>
      <c r="P30" s="659"/>
      <c r="Q30" s="660"/>
      <c r="R30" s="661">
        <v>32229</v>
      </c>
      <c r="S30" s="664"/>
      <c r="T30" s="664"/>
      <c r="U30" s="664"/>
      <c r="V30" s="664"/>
      <c r="W30" s="664"/>
      <c r="X30" s="664"/>
      <c r="Y30" s="665"/>
      <c r="Z30" s="723">
        <v>0.6</v>
      </c>
      <c r="AA30" s="723"/>
      <c r="AB30" s="723"/>
      <c r="AC30" s="723"/>
      <c r="AD30" s="724">
        <v>2561</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186</v>
      </c>
      <c r="AY30" s="761"/>
      <c r="AZ30" s="761"/>
      <c r="BA30" s="761"/>
      <c r="BB30" s="761"/>
      <c r="BC30" s="761"/>
      <c r="BD30" s="761"/>
      <c r="BE30" s="761"/>
      <c r="BF30" s="762"/>
      <c r="BG30" s="741">
        <v>99</v>
      </c>
      <c r="BH30" s="742"/>
      <c r="BI30" s="742"/>
      <c r="BJ30" s="742"/>
      <c r="BK30" s="742"/>
      <c r="BL30" s="742"/>
      <c r="BM30" s="743">
        <v>93.5</v>
      </c>
      <c r="BN30" s="742"/>
      <c r="BO30" s="742"/>
      <c r="BP30" s="742"/>
      <c r="BQ30" s="744"/>
      <c r="BR30" s="741">
        <v>99</v>
      </c>
      <c r="BS30" s="742"/>
      <c r="BT30" s="742"/>
      <c r="BU30" s="742"/>
      <c r="BV30" s="742"/>
      <c r="BW30" s="742"/>
      <c r="BX30" s="743">
        <v>93</v>
      </c>
      <c r="BY30" s="742"/>
      <c r="BZ30" s="742"/>
      <c r="CA30" s="742"/>
      <c r="CB30" s="744"/>
      <c r="CD30" s="747"/>
      <c r="CE30" s="748"/>
      <c r="CF30" s="705" t="s">
        <v>307</v>
      </c>
      <c r="CG30" s="702"/>
      <c r="CH30" s="702"/>
      <c r="CI30" s="702"/>
      <c r="CJ30" s="702"/>
      <c r="CK30" s="702"/>
      <c r="CL30" s="702"/>
      <c r="CM30" s="702"/>
      <c r="CN30" s="702"/>
      <c r="CO30" s="702"/>
      <c r="CP30" s="702"/>
      <c r="CQ30" s="703"/>
      <c r="CR30" s="661">
        <v>526602</v>
      </c>
      <c r="CS30" s="664"/>
      <c r="CT30" s="664"/>
      <c r="CU30" s="664"/>
      <c r="CV30" s="664"/>
      <c r="CW30" s="664"/>
      <c r="CX30" s="664"/>
      <c r="CY30" s="665"/>
      <c r="CZ30" s="666">
        <v>9.4</v>
      </c>
      <c r="DA30" s="695"/>
      <c r="DB30" s="695"/>
      <c r="DC30" s="696"/>
      <c r="DD30" s="669">
        <v>442736</v>
      </c>
      <c r="DE30" s="664"/>
      <c r="DF30" s="664"/>
      <c r="DG30" s="664"/>
      <c r="DH30" s="664"/>
      <c r="DI30" s="664"/>
      <c r="DJ30" s="664"/>
      <c r="DK30" s="665"/>
      <c r="DL30" s="669">
        <v>442736</v>
      </c>
      <c r="DM30" s="664"/>
      <c r="DN30" s="664"/>
      <c r="DO30" s="664"/>
      <c r="DP30" s="664"/>
      <c r="DQ30" s="664"/>
      <c r="DR30" s="664"/>
      <c r="DS30" s="664"/>
      <c r="DT30" s="664"/>
      <c r="DU30" s="664"/>
      <c r="DV30" s="665"/>
      <c r="DW30" s="666">
        <v>12</v>
      </c>
      <c r="DX30" s="695"/>
      <c r="DY30" s="695"/>
      <c r="DZ30" s="695"/>
      <c r="EA30" s="695"/>
      <c r="EB30" s="695"/>
      <c r="EC30" s="697"/>
    </row>
    <row r="31" spans="2:133" ht="11.25" customHeight="1" x14ac:dyDescent="0.15">
      <c r="B31" s="658" t="s">
        <v>308</v>
      </c>
      <c r="C31" s="659"/>
      <c r="D31" s="659"/>
      <c r="E31" s="659"/>
      <c r="F31" s="659"/>
      <c r="G31" s="659"/>
      <c r="H31" s="659"/>
      <c r="I31" s="659"/>
      <c r="J31" s="659"/>
      <c r="K31" s="659"/>
      <c r="L31" s="659"/>
      <c r="M31" s="659"/>
      <c r="N31" s="659"/>
      <c r="O31" s="659"/>
      <c r="P31" s="659"/>
      <c r="Q31" s="660"/>
      <c r="R31" s="661">
        <v>21204</v>
      </c>
      <c r="S31" s="664"/>
      <c r="T31" s="664"/>
      <c r="U31" s="664"/>
      <c r="V31" s="664"/>
      <c r="W31" s="664"/>
      <c r="X31" s="664"/>
      <c r="Y31" s="665"/>
      <c r="Z31" s="723">
        <v>0.4</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99.3</v>
      </c>
      <c r="BH31" s="662"/>
      <c r="BI31" s="662"/>
      <c r="BJ31" s="662"/>
      <c r="BK31" s="662"/>
      <c r="BL31" s="662"/>
      <c r="BM31" s="667">
        <v>97.2</v>
      </c>
      <c r="BN31" s="740"/>
      <c r="BO31" s="740"/>
      <c r="BP31" s="740"/>
      <c r="BQ31" s="701"/>
      <c r="BR31" s="739">
        <v>99.2</v>
      </c>
      <c r="BS31" s="662"/>
      <c r="BT31" s="662"/>
      <c r="BU31" s="662"/>
      <c r="BV31" s="662"/>
      <c r="BW31" s="662"/>
      <c r="BX31" s="667">
        <v>96.9</v>
      </c>
      <c r="BY31" s="740"/>
      <c r="BZ31" s="740"/>
      <c r="CA31" s="740"/>
      <c r="CB31" s="701"/>
      <c r="CD31" s="747"/>
      <c r="CE31" s="748"/>
      <c r="CF31" s="705" t="s">
        <v>311</v>
      </c>
      <c r="CG31" s="702"/>
      <c r="CH31" s="702"/>
      <c r="CI31" s="702"/>
      <c r="CJ31" s="702"/>
      <c r="CK31" s="702"/>
      <c r="CL31" s="702"/>
      <c r="CM31" s="702"/>
      <c r="CN31" s="702"/>
      <c r="CO31" s="702"/>
      <c r="CP31" s="702"/>
      <c r="CQ31" s="703"/>
      <c r="CR31" s="661">
        <v>44466</v>
      </c>
      <c r="CS31" s="662"/>
      <c r="CT31" s="662"/>
      <c r="CU31" s="662"/>
      <c r="CV31" s="662"/>
      <c r="CW31" s="662"/>
      <c r="CX31" s="662"/>
      <c r="CY31" s="663"/>
      <c r="CZ31" s="666">
        <v>0.8</v>
      </c>
      <c r="DA31" s="695"/>
      <c r="DB31" s="695"/>
      <c r="DC31" s="696"/>
      <c r="DD31" s="669">
        <v>44466</v>
      </c>
      <c r="DE31" s="662"/>
      <c r="DF31" s="662"/>
      <c r="DG31" s="662"/>
      <c r="DH31" s="662"/>
      <c r="DI31" s="662"/>
      <c r="DJ31" s="662"/>
      <c r="DK31" s="663"/>
      <c r="DL31" s="669">
        <v>44466</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312</v>
      </c>
      <c r="C32" s="659"/>
      <c r="D32" s="659"/>
      <c r="E32" s="659"/>
      <c r="F32" s="659"/>
      <c r="G32" s="659"/>
      <c r="H32" s="659"/>
      <c r="I32" s="659"/>
      <c r="J32" s="659"/>
      <c r="K32" s="659"/>
      <c r="L32" s="659"/>
      <c r="M32" s="659"/>
      <c r="N32" s="659"/>
      <c r="O32" s="659"/>
      <c r="P32" s="659"/>
      <c r="Q32" s="660"/>
      <c r="R32" s="661">
        <v>20221</v>
      </c>
      <c r="S32" s="664"/>
      <c r="T32" s="664"/>
      <c r="U32" s="664"/>
      <c r="V32" s="664"/>
      <c r="W32" s="664"/>
      <c r="X32" s="664"/>
      <c r="Y32" s="665"/>
      <c r="Z32" s="723">
        <v>0.4</v>
      </c>
      <c r="AA32" s="723"/>
      <c r="AB32" s="723"/>
      <c r="AC32" s="723"/>
      <c r="AD32" s="724" t="s">
        <v>128</v>
      </c>
      <c r="AE32" s="724"/>
      <c r="AF32" s="724"/>
      <c r="AG32" s="724"/>
      <c r="AH32" s="724"/>
      <c r="AI32" s="724"/>
      <c r="AJ32" s="724"/>
      <c r="AK32" s="724"/>
      <c r="AL32" s="666" t="s">
        <v>242</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98.7</v>
      </c>
      <c r="BH32" s="677"/>
      <c r="BI32" s="677"/>
      <c r="BJ32" s="677"/>
      <c r="BK32" s="677"/>
      <c r="BL32" s="677"/>
      <c r="BM32" s="721">
        <v>88.8</v>
      </c>
      <c r="BN32" s="677"/>
      <c r="BO32" s="677"/>
      <c r="BP32" s="677"/>
      <c r="BQ32" s="714"/>
      <c r="BR32" s="738">
        <v>98.8</v>
      </c>
      <c r="BS32" s="677"/>
      <c r="BT32" s="677"/>
      <c r="BU32" s="677"/>
      <c r="BV32" s="677"/>
      <c r="BW32" s="677"/>
      <c r="BX32" s="721">
        <v>88.1</v>
      </c>
      <c r="BY32" s="677"/>
      <c r="BZ32" s="677"/>
      <c r="CA32" s="677"/>
      <c r="CB32" s="714"/>
      <c r="CD32" s="749"/>
      <c r="CE32" s="750"/>
      <c r="CF32" s="705" t="s">
        <v>314</v>
      </c>
      <c r="CG32" s="702"/>
      <c r="CH32" s="702"/>
      <c r="CI32" s="702"/>
      <c r="CJ32" s="702"/>
      <c r="CK32" s="702"/>
      <c r="CL32" s="702"/>
      <c r="CM32" s="702"/>
      <c r="CN32" s="702"/>
      <c r="CO32" s="702"/>
      <c r="CP32" s="702"/>
      <c r="CQ32" s="703"/>
      <c r="CR32" s="661" t="s">
        <v>242</v>
      </c>
      <c r="CS32" s="664"/>
      <c r="CT32" s="664"/>
      <c r="CU32" s="664"/>
      <c r="CV32" s="664"/>
      <c r="CW32" s="664"/>
      <c r="CX32" s="664"/>
      <c r="CY32" s="665"/>
      <c r="CZ32" s="666" t="s">
        <v>128</v>
      </c>
      <c r="DA32" s="695"/>
      <c r="DB32" s="695"/>
      <c r="DC32" s="696"/>
      <c r="DD32" s="669" t="s">
        <v>128</v>
      </c>
      <c r="DE32" s="664"/>
      <c r="DF32" s="664"/>
      <c r="DG32" s="664"/>
      <c r="DH32" s="664"/>
      <c r="DI32" s="664"/>
      <c r="DJ32" s="664"/>
      <c r="DK32" s="665"/>
      <c r="DL32" s="669" t="s">
        <v>128</v>
      </c>
      <c r="DM32" s="664"/>
      <c r="DN32" s="664"/>
      <c r="DO32" s="664"/>
      <c r="DP32" s="664"/>
      <c r="DQ32" s="664"/>
      <c r="DR32" s="664"/>
      <c r="DS32" s="664"/>
      <c r="DT32" s="664"/>
      <c r="DU32" s="664"/>
      <c r="DV32" s="665"/>
      <c r="DW32" s="666" t="s">
        <v>128</v>
      </c>
      <c r="DX32" s="695"/>
      <c r="DY32" s="695"/>
      <c r="DZ32" s="695"/>
      <c r="EA32" s="695"/>
      <c r="EB32" s="695"/>
      <c r="EC32" s="697"/>
    </row>
    <row r="33" spans="2:133" ht="11.25" customHeight="1" x14ac:dyDescent="0.15">
      <c r="B33" s="658" t="s">
        <v>315</v>
      </c>
      <c r="C33" s="659"/>
      <c r="D33" s="659"/>
      <c r="E33" s="659"/>
      <c r="F33" s="659"/>
      <c r="G33" s="659"/>
      <c r="H33" s="659"/>
      <c r="I33" s="659"/>
      <c r="J33" s="659"/>
      <c r="K33" s="659"/>
      <c r="L33" s="659"/>
      <c r="M33" s="659"/>
      <c r="N33" s="659"/>
      <c r="O33" s="659"/>
      <c r="P33" s="659"/>
      <c r="Q33" s="660"/>
      <c r="R33" s="661">
        <v>128520</v>
      </c>
      <c r="S33" s="664"/>
      <c r="T33" s="664"/>
      <c r="U33" s="664"/>
      <c r="V33" s="664"/>
      <c r="W33" s="664"/>
      <c r="X33" s="664"/>
      <c r="Y33" s="665"/>
      <c r="Z33" s="723">
        <v>2.2000000000000002</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2334340</v>
      </c>
      <c r="CS33" s="662"/>
      <c r="CT33" s="662"/>
      <c r="CU33" s="662"/>
      <c r="CV33" s="662"/>
      <c r="CW33" s="662"/>
      <c r="CX33" s="662"/>
      <c r="CY33" s="663"/>
      <c r="CZ33" s="666">
        <v>41.6</v>
      </c>
      <c r="DA33" s="695"/>
      <c r="DB33" s="695"/>
      <c r="DC33" s="696"/>
      <c r="DD33" s="669">
        <v>2016100</v>
      </c>
      <c r="DE33" s="662"/>
      <c r="DF33" s="662"/>
      <c r="DG33" s="662"/>
      <c r="DH33" s="662"/>
      <c r="DI33" s="662"/>
      <c r="DJ33" s="662"/>
      <c r="DK33" s="663"/>
      <c r="DL33" s="669">
        <v>1646936</v>
      </c>
      <c r="DM33" s="662"/>
      <c r="DN33" s="662"/>
      <c r="DO33" s="662"/>
      <c r="DP33" s="662"/>
      <c r="DQ33" s="662"/>
      <c r="DR33" s="662"/>
      <c r="DS33" s="662"/>
      <c r="DT33" s="662"/>
      <c r="DU33" s="662"/>
      <c r="DV33" s="663"/>
      <c r="DW33" s="666">
        <v>44.7</v>
      </c>
      <c r="DX33" s="695"/>
      <c r="DY33" s="695"/>
      <c r="DZ33" s="695"/>
      <c r="EA33" s="695"/>
      <c r="EB33" s="695"/>
      <c r="EC33" s="697"/>
    </row>
    <row r="34" spans="2:133" ht="11.25" customHeight="1" x14ac:dyDescent="0.15">
      <c r="B34" s="658" t="s">
        <v>317</v>
      </c>
      <c r="C34" s="659"/>
      <c r="D34" s="659"/>
      <c r="E34" s="659"/>
      <c r="F34" s="659"/>
      <c r="G34" s="659"/>
      <c r="H34" s="659"/>
      <c r="I34" s="659"/>
      <c r="J34" s="659"/>
      <c r="K34" s="659"/>
      <c r="L34" s="659"/>
      <c r="M34" s="659"/>
      <c r="N34" s="659"/>
      <c r="O34" s="659"/>
      <c r="P34" s="659"/>
      <c r="Q34" s="660"/>
      <c r="R34" s="661">
        <v>88415</v>
      </c>
      <c r="S34" s="664"/>
      <c r="T34" s="664"/>
      <c r="U34" s="664"/>
      <c r="V34" s="664"/>
      <c r="W34" s="664"/>
      <c r="X34" s="664"/>
      <c r="Y34" s="665"/>
      <c r="Z34" s="723">
        <v>1.5</v>
      </c>
      <c r="AA34" s="723"/>
      <c r="AB34" s="723"/>
      <c r="AC34" s="723"/>
      <c r="AD34" s="724">
        <v>12152</v>
      </c>
      <c r="AE34" s="724"/>
      <c r="AF34" s="724"/>
      <c r="AG34" s="724"/>
      <c r="AH34" s="724"/>
      <c r="AI34" s="724"/>
      <c r="AJ34" s="724"/>
      <c r="AK34" s="724"/>
      <c r="AL34" s="666">
        <v>0.3</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514813</v>
      </c>
      <c r="CS34" s="664"/>
      <c r="CT34" s="664"/>
      <c r="CU34" s="664"/>
      <c r="CV34" s="664"/>
      <c r="CW34" s="664"/>
      <c r="CX34" s="664"/>
      <c r="CY34" s="665"/>
      <c r="CZ34" s="666">
        <v>9.1999999999999993</v>
      </c>
      <c r="DA34" s="695"/>
      <c r="DB34" s="695"/>
      <c r="DC34" s="696"/>
      <c r="DD34" s="669">
        <v>451509</v>
      </c>
      <c r="DE34" s="664"/>
      <c r="DF34" s="664"/>
      <c r="DG34" s="664"/>
      <c r="DH34" s="664"/>
      <c r="DI34" s="664"/>
      <c r="DJ34" s="664"/>
      <c r="DK34" s="665"/>
      <c r="DL34" s="669">
        <v>435843</v>
      </c>
      <c r="DM34" s="664"/>
      <c r="DN34" s="664"/>
      <c r="DO34" s="664"/>
      <c r="DP34" s="664"/>
      <c r="DQ34" s="664"/>
      <c r="DR34" s="664"/>
      <c r="DS34" s="664"/>
      <c r="DT34" s="664"/>
      <c r="DU34" s="664"/>
      <c r="DV34" s="665"/>
      <c r="DW34" s="666">
        <v>11.8</v>
      </c>
      <c r="DX34" s="695"/>
      <c r="DY34" s="695"/>
      <c r="DZ34" s="695"/>
      <c r="EA34" s="695"/>
      <c r="EB34" s="695"/>
      <c r="EC34" s="697"/>
    </row>
    <row r="35" spans="2:133" ht="11.25" customHeight="1" x14ac:dyDescent="0.15">
      <c r="B35" s="658" t="s">
        <v>321</v>
      </c>
      <c r="C35" s="659"/>
      <c r="D35" s="659"/>
      <c r="E35" s="659"/>
      <c r="F35" s="659"/>
      <c r="G35" s="659"/>
      <c r="H35" s="659"/>
      <c r="I35" s="659"/>
      <c r="J35" s="659"/>
      <c r="K35" s="659"/>
      <c r="L35" s="659"/>
      <c r="M35" s="659"/>
      <c r="N35" s="659"/>
      <c r="O35" s="659"/>
      <c r="P35" s="659"/>
      <c r="Q35" s="660"/>
      <c r="R35" s="661">
        <v>371900</v>
      </c>
      <c r="S35" s="664"/>
      <c r="T35" s="664"/>
      <c r="U35" s="664"/>
      <c r="V35" s="664"/>
      <c r="W35" s="664"/>
      <c r="X35" s="664"/>
      <c r="Y35" s="665"/>
      <c r="Z35" s="723">
        <v>6.5</v>
      </c>
      <c r="AA35" s="723"/>
      <c r="AB35" s="723"/>
      <c r="AC35" s="723"/>
      <c r="AD35" s="724" t="s">
        <v>128</v>
      </c>
      <c r="AE35" s="724"/>
      <c r="AF35" s="724"/>
      <c r="AG35" s="724"/>
      <c r="AH35" s="724"/>
      <c r="AI35" s="724"/>
      <c r="AJ35" s="724"/>
      <c r="AK35" s="724"/>
      <c r="AL35" s="666" t="s">
        <v>128</v>
      </c>
      <c r="AM35" s="667"/>
      <c r="AN35" s="667"/>
      <c r="AO35" s="725"/>
      <c r="AP35" s="234"/>
      <c r="AQ35" s="729" t="s">
        <v>322</v>
      </c>
      <c r="AR35" s="730"/>
      <c r="AS35" s="730"/>
      <c r="AT35" s="730"/>
      <c r="AU35" s="730"/>
      <c r="AV35" s="730"/>
      <c r="AW35" s="730"/>
      <c r="AX35" s="730"/>
      <c r="AY35" s="731"/>
      <c r="AZ35" s="726">
        <v>1043338</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116168</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25871</v>
      </c>
      <c r="CS35" s="662"/>
      <c r="CT35" s="662"/>
      <c r="CU35" s="662"/>
      <c r="CV35" s="662"/>
      <c r="CW35" s="662"/>
      <c r="CX35" s="662"/>
      <c r="CY35" s="663"/>
      <c r="CZ35" s="666">
        <v>0.5</v>
      </c>
      <c r="DA35" s="695"/>
      <c r="DB35" s="695"/>
      <c r="DC35" s="696"/>
      <c r="DD35" s="669">
        <v>9847</v>
      </c>
      <c r="DE35" s="662"/>
      <c r="DF35" s="662"/>
      <c r="DG35" s="662"/>
      <c r="DH35" s="662"/>
      <c r="DI35" s="662"/>
      <c r="DJ35" s="662"/>
      <c r="DK35" s="663"/>
      <c r="DL35" s="669">
        <v>9847</v>
      </c>
      <c r="DM35" s="662"/>
      <c r="DN35" s="662"/>
      <c r="DO35" s="662"/>
      <c r="DP35" s="662"/>
      <c r="DQ35" s="662"/>
      <c r="DR35" s="662"/>
      <c r="DS35" s="662"/>
      <c r="DT35" s="662"/>
      <c r="DU35" s="662"/>
      <c r="DV35" s="663"/>
      <c r="DW35" s="666">
        <v>0.3</v>
      </c>
      <c r="DX35" s="695"/>
      <c r="DY35" s="695"/>
      <c r="DZ35" s="695"/>
      <c r="EA35" s="695"/>
      <c r="EB35" s="695"/>
      <c r="EC35" s="697"/>
    </row>
    <row r="36" spans="2:133" ht="11.25" customHeight="1" x14ac:dyDescent="0.15">
      <c r="B36" s="658" t="s">
        <v>325</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326</v>
      </c>
      <c r="AR36" s="699"/>
      <c r="AS36" s="699"/>
      <c r="AT36" s="699"/>
      <c r="AU36" s="699"/>
      <c r="AV36" s="699"/>
      <c r="AW36" s="699"/>
      <c r="AX36" s="699"/>
      <c r="AY36" s="700"/>
      <c r="AZ36" s="661">
        <v>383620</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89472</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917712</v>
      </c>
      <c r="CS36" s="664"/>
      <c r="CT36" s="664"/>
      <c r="CU36" s="664"/>
      <c r="CV36" s="664"/>
      <c r="CW36" s="664"/>
      <c r="CX36" s="664"/>
      <c r="CY36" s="665"/>
      <c r="CZ36" s="666">
        <v>16.399999999999999</v>
      </c>
      <c r="DA36" s="695"/>
      <c r="DB36" s="695"/>
      <c r="DC36" s="696"/>
      <c r="DD36" s="669">
        <v>850472</v>
      </c>
      <c r="DE36" s="664"/>
      <c r="DF36" s="664"/>
      <c r="DG36" s="664"/>
      <c r="DH36" s="664"/>
      <c r="DI36" s="664"/>
      <c r="DJ36" s="664"/>
      <c r="DK36" s="665"/>
      <c r="DL36" s="669">
        <v>527019</v>
      </c>
      <c r="DM36" s="664"/>
      <c r="DN36" s="664"/>
      <c r="DO36" s="664"/>
      <c r="DP36" s="664"/>
      <c r="DQ36" s="664"/>
      <c r="DR36" s="664"/>
      <c r="DS36" s="664"/>
      <c r="DT36" s="664"/>
      <c r="DU36" s="664"/>
      <c r="DV36" s="665"/>
      <c r="DW36" s="666">
        <v>14.3</v>
      </c>
      <c r="DX36" s="695"/>
      <c r="DY36" s="695"/>
      <c r="DZ36" s="695"/>
      <c r="EA36" s="695"/>
      <c r="EB36" s="695"/>
      <c r="EC36" s="697"/>
    </row>
    <row r="37" spans="2:133" ht="11.25" customHeight="1" x14ac:dyDescent="0.15">
      <c r="B37" s="658" t="s">
        <v>329</v>
      </c>
      <c r="C37" s="659"/>
      <c r="D37" s="659"/>
      <c r="E37" s="659"/>
      <c r="F37" s="659"/>
      <c r="G37" s="659"/>
      <c r="H37" s="659"/>
      <c r="I37" s="659"/>
      <c r="J37" s="659"/>
      <c r="K37" s="659"/>
      <c r="L37" s="659"/>
      <c r="M37" s="659"/>
      <c r="N37" s="659"/>
      <c r="O37" s="659"/>
      <c r="P37" s="659"/>
      <c r="Q37" s="660"/>
      <c r="R37" s="661">
        <v>171700</v>
      </c>
      <c r="S37" s="664"/>
      <c r="T37" s="664"/>
      <c r="U37" s="664"/>
      <c r="V37" s="664"/>
      <c r="W37" s="664"/>
      <c r="X37" s="664"/>
      <c r="Y37" s="665"/>
      <c r="Z37" s="723">
        <v>3</v>
      </c>
      <c r="AA37" s="723"/>
      <c r="AB37" s="723"/>
      <c r="AC37" s="723"/>
      <c r="AD37" s="724" t="s">
        <v>128</v>
      </c>
      <c r="AE37" s="724"/>
      <c r="AF37" s="724"/>
      <c r="AG37" s="724"/>
      <c r="AH37" s="724"/>
      <c r="AI37" s="724"/>
      <c r="AJ37" s="724"/>
      <c r="AK37" s="724"/>
      <c r="AL37" s="666" t="s">
        <v>128</v>
      </c>
      <c r="AM37" s="667"/>
      <c r="AN37" s="667"/>
      <c r="AO37" s="725"/>
      <c r="AQ37" s="698" t="s">
        <v>330</v>
      </c>
      <c r="AR37" s="699"/>
      <c r="AS37" s="699"/>
      <c r="AT37" s="699"/>
      <c r="AU37" s="699"/>
      <c r="AV37" s="699"/>
      <c r="AW37" s="699"/>
      <c r="AX37" s="699"/>
      <c r="AY37" s="700"/>
      <c r="AZ37" s="661">
        <v>72901</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2034</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276906</v>
      </c>
      <c r="CS37" s="662"/>
      <c r="CT37" s="662"/>
      <c r="CU37" s="662"/>
      <c r="CV37" s="662"/>
      <c r="CW37" s="662"/>
      <c r="CX37" s="662"/>
      <c r="CY37" s="663"/>
      <c r="CZ37" s="666">
        <v>4.9000000000000004</v>
      </c>
      <c r="DA37" s="695"/>
      <c r="DB37" s="695"/>
      <c r="DC37" s="696"/>
      <c r="DD37" s="669">
        <v>276906</v>
      </c>
      <c r="DE37" s="662"/>
      <c r="DF37" s="662"/>
      <c r="DG37" s="662"/>
      <c r="DH37" s="662"/>
      <c r="DI37" s="662"/>
      <c r="DJ37" s="662"/>
      <c r="DK37" s="663"/>
      <c r="DL37" s="669">
        <v>229072</v>
      </c>
      <c r="DM37" s="662"/>
      <c r="DN37" s="662"/>
      <c r="DO37" s="662"/>
      <c r="DP37" s="662"/>
      <c r="DQ37" s="662"/>
      <c r="DR37" s="662"/>
      <c r="DS37" s="662"/>
      <c r="DT37" s="662"/>
      <c r="DU37" s="662"/>
      <c r="DV37" s="663"/>
      <c r="DW37" s="666">
        <v>6.2</v>
      </c>
      <c r="DX37" s="695"/>
      <c r="DY37" s="695"/>
      <c r="DZ37" s="695"/>
      <c r="EA37" s="695"/>
      <c r="EB37" s="695"/>
      <c r="EC37" s="697"/>
    </row>
    <row r="38" spans="2:133" ht="11.25" customHeight="1" x14ac:dyDescent="0.15">
      <c r="B38" s="673" t="s">
        <v>333</v>
      </c>
      <c r="C38" s="674"/>
      <c r="D38" s="674"/>
      <c r="E38" s="674"/>
      <c r="F38" s="674"/>
      <c r="G38" s="674"/>
      <c r="H38" s="674"/>
      <c r="I38" s="674"/>
      <c r="J38" s="674"/>
      <c r="K38" s="674"/>
      <c r="L38" s="674"/>
      <c r="M38" s="674"/>
      <c r="N38" s="674"/>
      <c r="O38" s="674"/>
      <c r="P38" s="674"/>
      <c r="Q38" s="675"/>
      <c r="R38" s="676">
        <v>5737209</v>
      </c>
      <c r="S38" s="713"/>
      <c r="T38" s="713"/>
      <c r="U38" s="713"/>
      <c r="V38" s="713"/>
      <c r="W38" s="713"/>
      <c r="X38" s="713"/>
      <c r="Y38" s="718"/>
      <c r="Z38" s="719">
        <v>100</v>
      </c>
      <c r="AA38" s="719"/>
      <c r="AB38" s="719"/>
      <c r="AC38" s="719"/>
      <c r="AD38" s="720">
        <v>3509993</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t="s">
        <v>242</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3261</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659718</v>
      </c>
      <c r="CS38" s="664"/>
      <c r="CT38" s="664"/>
      <c r="CU38" s="664"/>
      <c r="CV38" s="664"/>
      <c r="CW38" s="664"/>
      <c r="CX38" s="664"/>
      <c r="CY38" s="665"/>
      <c r="CZ38" s="666">
        <v>11.8</v>
      </c>
      <c r="DA38" s="695"/>
      <c r="DB38" s="695"/>
      <c r="DC38" s="696"/>
      <c r="DD38" s="669">
        <v>542912</v>
      </c>
      <c r="DE38" s="664"/>
      <c r="DF38" s="664"/>
      <c r="DG38" s="664"/>
      <c r="DH38" s="664"/>
      <c r="DI38" s="664"/>
      <c r="DJ38" s="664"/>
      <c r="DK38" s="665"/>
      <c r="DL38" s="669">
        <v>512867</v>
      </c>
      <c r="DM38" s="664"/>
      <c r="DN38" s="664"/>
      <c r="DO38" s="664"/>
      <c r="DP38" s="664"/>
      <c r="DQ38" s="664"/>
      <c r="DR38" s="664"/>
      <c r="DS38" s="664"/>
      <c r="DT38" s="664"/>
      <c r="DU38" s="664"/>
      <c r="DV38" s="665"/>
      <c r="DW38" s="666">
        <v>13.9</v>
      </c>
      <c r="DX38" s="695"/>
      <c r="DY38" s="695"/>
      <c r="DZ38" s="695"/>
      <c r="EA38" s="695"/>
      <c r="EB38" s="695"/>
      <c r="EC38" s="697"/>
    </row>
    <row r="39" spans="2:133" ht="11.25" customHeight="1" x14ac:dyDescent="0.15">
      <c r="AQ39" s="698" t="s">
        <v>337</v>
      </c>
      <c r="AR39" s="699"/>
      <c r="AS39" s="699"/>
      <c r="AT39" s="699"/>
      <c r="AU39" s="699"/>
      <c r="AV39" s="699"/>
      <c r="AW39" s="699"/>
      <c r="AX39" s="699"/>
      <c r="AY39" s="700"/>
      <c r="AZ39" s="661" t="s">
        <v>242</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97</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4786</v>
      </c>
      <c r="CS39" s="662"/>
      <c r="CT39" s="662"/>
      <c r="CU39" s="662"/>
      <c r="CV39" s="662"/>
      <c r="CW39" s="662"/>
      <c r="CX39" s="662"/>
      <c r="CY39" s="663"/>
      <c r="CZ39" s="666">
        <v>0.1</v>
      </c>
      <c r="DA39" s="695"/>
      <c r="DB39" s="695"/>
      <c r="DC39" s="696"/>
      <c r="DD39" s="669" t="s">
        <v>242</v>
      </c>
      <c r="DE39" s="662"/>
      <c r="DF39" s="662"/>
      <c r="DG39" s="662"/>
      <c r="DH39" s="662"/>
      <c r="DI39" s="662"/>
      <c r="DJ39" s="662"/>
      <c r="DK39" s="663"/>
      <c r="DL39" s="669" t="s">
        <v>242</v>
      </c>
      <c r="DM39" s="662"/>
      <c r="DN39" s="662"/>
      <c r="DO39" s="662"/>
      <c r="DP39" s="662"/>
      <c r="DQ39" s="662"/>
      <c r="DR39" s="662"/>
      <c r="DS39" s="662"/>
      <c r="DT39" s="662"/>
      <c r="DU39" s="662"/>
      <c r="DV39" s="663"/>
      <c r="DW39" s="666" t="s">
        <v>242</v>
      </c>
      <c r="DX39" s="695"/>
      <c r="DY39" s="695"/>
      <c r="DZ39" s="695"/>
      <c r="EA39" s="695"/>
      <c r="EB39" s="695"/>
      <c r="EC39" s="697"/>
    </row>
    <row r="40" spans="2:133" ht="11.25" customHeight="1" x14ac:dyDescent="0.15">
      <c r="AQ40" s="698" t="s">
        <v>341</v>
      </c>
      <c r="AR40" s="699"/>
      <c r="AS40" s="699"/>
      <c r="AT40" s="699"/>
      <c r="AU40" s="699"/>
      <c r="AV40" s="699"/>
      <c r="AW40" s="699"/>
      <c r="AX40" s="699"/>
      <c r="AY40" s="700"/>
      <c r="AZ40" s="661">
        <v>151176</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242</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211440</v>
      </c>
      <c r="CS40" s="664"/>
      <c r="CT40" s="664"/>
      <c r="CU40" s="664"/>
      <c r="CV40" s="664"/>
      <c r="CW40" s="664"/>
      <c r="CX40" s="664"/>
      <c r="CY40" s="665"/>
      <c r="CZ40" s="666">
        <v>3.8</v>
      </c>
      <c r="DA40" s="695"/>
      <c r="DB40" s="695"/>
      <c r="DC40" s="696"/>
      <c r="DD40" s="669">
        <v>161360</v>
      </c>
      <c r="DE40" s="664"/>
      <c r="DF40" s="664"/>
      <c r="DG40" s="664"/>
      <c r="DH40" s="664"/>
      <c r="DI40" s="664"/>
      <c r="DJ40" s="664"/>
      <c r="DK40" s="665"/>
      <c r="DL40" s="669">
        <v>161360</v>
      </c>
      <c r="DM40" s="664"/>
      <c r="DN40" s="664"/>
      <c r="DO40" s="664"/>
      <c r="DP40" s="664"/>
      <c r="DQ40" s="664"/>
      <c r="DR40" s="664"/>
      <c r="DS40" s="664"/>
      <c r="DT40" s="664"/>
      <c r="DU40" s="664"/>
      <c r="DV40" s="665"/>
      <c r="DW40" s="666">
        <v>4.4000000000000004</v>
      </c>
      <c r="DX40" s="695"/>
      <c r="DY40" s="695"/>
      <c r="DZ40" s="695"/>
      <c r="EA40" s="695"/>
      <c r="EB40" s="695"/>
      <c r="EC40" s="697"/>
    </row>
    <row r="41" spans="2:133" ht="11.25" customHeight="1" x14ac:dyDescent="0.15">
      <c r="AQ41" s="710" t="s">
        <v>344</v>
      </c>
      <c r="AR41" s="711"/>
      <c r="AS41" s="711"/>
      <c r="AT41" s="711"/>
      <c r="AU41" s="711"/>
      <c r="AV41" s="711"/>
      <c r="AW41" s="711"/>
      <c r="AX41" s="711"/>
      <c r="AY41" s="712"/>
      <c r="AZ41" s="676">
        <v>435641</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390</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242</v>
      </c>
      <c r="CS41" s="662"/>
      <c r="CT41" s="662"/>
      <c r="CU41" s="662"/>
      <c r="CV41" s="662"/>
      <c r="CW41" s="662"/>
      <c r="CX41" s="662"/>
      <c r="CY41" s="663"/>
      <c r="CZ41" s="666" t="s">
        <v>242</v>
      </c>
      <c r="DA41" s="695"/>
      <c r="DB41" s="695"/>
      <c r="DC41" s="696"/>
      <c r="DD41" s="669" t="s">
        <v>242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542511</v>
      </c>
      <c r="CS42" s="664"/>
      <c r="CT42" s="664"/>
      <c r="CU42" s="664"/>
      <c r="CV42" s="664"/>
      <c r="CW42" s="664"/>
      <c r="CX42" s="664"/>
      <c r="CY42" s="665"/>
      <c r="CZ42" s="666">
        <v>9.6999999999999993</v>
      </c>
      <c r="DA42" s="667"/>
      <c r="DB42" s="667"/>
      <c r="DC42" s="668"/>
      <c r="DD42" s="669">
        <v>121768</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7619</v>
      </c>
      <c r="CS43" s="662"/>
      <c r="CT43" s="662"/>
      <c r="CU43" s="662"/>
      <c r="CV43" s="662"/>
      <c r="CW43" s="662"/>
      <c r="CX43" s="662"/>
      <c r="CY43" s="663"/>
      <c r="CZ43" s="666">
        <v>0.1</v>
      </c>
      <c r="DA43" s="695"/>
      <c r="DB43" s="695"/>
      <c r="DC43" s="696"/>
      <c r="DD43" s="669">
        <v>7619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351</v>
      </c>
      <c r="CD44" s="689" t="s">
        <v>303</v>
      </c>
      <c r="CE44" s="690"/>
      <c r="CF44" s="658" t="s">
        <v>352</v>
      </c>
      <c r="CG44" s="659"/>
      <c r="CH44" s="659"/>
      <c r="CI44" s="659"/>
      <c r="CJ44" s="659"/>
      <c r="CK44" s="659"/>
      <c r="CL44" s="659"/>
      <c r="CM44" s="659"/>
      <c r="CN44" s="659"/>
      <c r="CO44" s="659"/>
      <c r="CP44" s="659"/>
      <c r="CQ44" s="660"/>
      <c r="CR44" s="661">
        <v>495864</v>
      </c>
      <c r="CS44" s="664"/>
      <c r="CT44" s="664"/>
      <c r="CU44" s="664"/>
      <c r="CV44" s="664"/>
      <c r="CW44" s="664"/>
      <c r="CX44" s="664"/>
      <c r="CY44" s="665"/>
      <c r="CZ44" s="666">
        <v>8.8000000000000007</v>
      </c>
      <c r="DA44" s="667"/>
      <c r="DB44" s="667"/>
      <c r="DC44" s="668"/>
      <c r="DD44" s="669">
        <v>112080</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353</v>
      </c>
      <c r="CG45" s="659"/>
      <c r="CH45" s="659"/>
      <c r="CI45" s="659"/>
      <c r="CJ45" s="659"/>
      <c r="CK45" s="659"/>
      <c r="CL45" s="659"/>
      <c r="CM45" s="659"/>
      <c r="CN45" s="659"/>
      <c r="CO45" s="659"/>
      <c r="CP45" s="659"/>
      <c r="CQ45" s="660"/>
      <c r="CR45" s="661">
        <v>279408</v>
      </c>
      <c r="CS45" s="662"/>
      <c r="CT45" s="662"/>
      <c r="CU45" s="662"/>
      <c r="CV45" s="662"/>
      <c r="CW45" s="662"/>
      <c r="CX45" s="662"/>
      <c r="CY45" s="663"/>
      <c r="CZ45" s="666">
        <v>5</v>
      </c>
      <c r="DA45" s="695"/>
      <c r="DB45" s="695"/>
      <c r="DC45" s="696"/>
      <c r="DD45" s="669">
        <v>19722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354</v>
      </c>
      <c r="CG46" s="659"/>
      <c r="CH46" s="659"/>
      <c r="CI46" s="659"/>
      <c r="CJ46" s="659"/>
      <c r="CK46" s="659"/>
      <c r="CL46" s="659"/>
      <c r="CM46" s="659"/>
      <c r="CN46" s="659"/>
      <c r="CO46" s="659"/>
      <c r="CP46" s="659"/>
      <c r="CQ46" s="660"/>
      <c r="CR46" s="661">
        <v>183795</v>
      </c>
      <c r="CS46" s="664"/>
      <c r="CT46" s="664"/>
      <c r="CU46" s="664"/>
      <c r="CV46" s="664"/>
      <c r="CW46" s="664"/>
      <c r="CX46" s="664"/>
      <c r="CY46" s="665"/>
      <c r="CZ46" s="666">
        <v>3.3</v>
      </c>
      <c r="DA46" s="667"/>
      <c r="DB46" s="667"/>
      <c r="DC46" s="668"/>
      <c r="DD46" s="669">
        <v>87497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355</v>
      </c>
      <c r="CG47" s="659"/>
      <c r="CH47" s="659"/>
      <c r="CI47" s="659"/>
      <c r="CJ47" s="659"/>
      <c r="CK47" s="659"/>
      <c r="CL47" s="659"/>
      <c r="CM47" s="659"/>
      <c r="CN47" s="659"/>
      <c r="CO47" s="659"/>
      <c r="CP47" s="659"/>
      <c r="CQ47" s="660"/>
      <c r="CR47" s="661">
        <v>46647</v>
      </c>
      <c r="CS47" s="662"/>
      <c r="CT47" s="662"/>
      <c r="CU47" s="662"/>
      <c r="CV47" s="662"/>
      <c r="CW47" s="662"/>
      <c r="CX47" s="662"/>
      <c r="CY47" s="663"/>
      <c r="CZ47" s="666">
        <v>0.8</v>
      </c>
      <c r="DA47" s="695"/>
      <c r="DB47" s="695"/>
      <c r="DC47" s="696"/>
      <c r="DD47" s="669">
        <v>9688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356</v>
      </c>
      <c r="CG48" s="659"/>
      <c r="CH48" s="659"/>
      <c r="CI48" s="659"/>
      <c r="CJ48" s="659"/>
      <c r="CK48" s="659"/>
      <c r="CL48" s="659"/>
      <c r="CM48" s="659"/>
      <c r="CN48" s="659"/>
      <c r="CO48" s="659"/>
      <c r="CP48" s="659"/>
      <c r="CQ48" s="660"/>
      <c r="CR48" s="661" t="s">
        <v>242</v>
      </c>
      <c r="CS48" s="664"/>
      <c r="CT48" s="664"/>
      <c r="CU48" s="664"/>
      <c r="CV48" s="664"/>
      <c r="CW48" s="664"/>
      <c r="CX48" s="664"/>
      <c r="CY48" s="665"/>
      <c r="CZ48" s="666" t="s">
        <v>242</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5605368</v>
      </c>
      <c r="CS49" s="677"/>
      <c r="CT49" s="677"/>
      <c r="CU49" s="677"/>
      <c r="CV49" s="677"/>
      <c r="CW49" s="677"/>
      <c r="CX49" s="677"/>
      <c r="CY49" s="678"/>
      <c r="CZ49" s="679">
        <v>100</v>
      </c>
      <c r="DA49" s="680"/>
      <c r="DB49" s="680"/>
      <c r="DC49" s="681"/>
      <c r="DD49" s="682">
        <v>3793171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82e7J2/pfu/rrDTNTaJgsGPi/pgJxvdsLD6O6YbOB8VYL7oUPpI4icc6hiwWEm2qpIQVI+M1csyYu3oS6Y4uxQ==" saltValue="oXToihLu18XwtKbPO59Nx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380</v>
      </c>
      <c r="C7" s="1140"/>
      <c r="D7" s="1140"/>
      <c r="E7" s="1140"/>
      <c r="F7" s="1140"/>
      <c r="G7" s="1140"/>
      <c r="H7" s="1140"/>
      <c r="I7" s="1140"/>
      <c r="J7" s="1140"/>
      <c r="K7" s="1140"/>
      <c r="L7" s="1140"/>
      <c r="M7" s="1140"/>
      <c r="N7" s="1140"/>
      <c r="O7" s="1140"/>
      <c r="P7" s="1141"/>
      <c r="Q7" s="1193">
        <v>5737</v>
      </c>
      <c r="R7" s="1194"/>
      <c r="S7" s="1194"/>
      <c r="T7" s="1194"/>
      <c r="U7" s="1194"/>
      <c r="V7" s="1194">
        <v>5605</v>
      </c>
      <c r="W7" s="1194"/>
      <c r="X7" s="1194"/>
      <c r="Y7" s="1194"/>
      <c r="Z7" s="1194"/>
      <c r="AA7" s="1194">
        <v>132</v>
      </c>
      <c r="AB7" s="1194"/>
      <c r="AC7" s="1194"/>
      <c r="AD7" s="1194"/>
      <c r="AE7" s="1195"/>
      <c r="AF7" s="1196">
        <v>107</v>
      </c>
      <c r="AG7" s="1197"/>
      <c r="AH7" s="1197"/>
      <c r="AI7" s="1197"/>
      <c r="AJ7" s="1198"/>
      <c r="AK7" s="1180">
        <v>4</v>
      </c>
      <c r="AL7" s="1181"/>
      <c r="AM7" s="1181"/>
      <c r="AN7" s="1181"/>
      <c r="AO7" s="1181"/>
      <c r="AP7" s="1181">
        <v>5148</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571</v>
      </c>
      <c r="BS7" s="1184" t="s">
        <v>572</v>
      </c>
      <c r="BT7" s="1185"/>
      <c r="BU7" s="1185"/>
      <c r="BV7" s="1185"/>
      <c r="BW7" s="1185"/>
      <c r="BX7" s="1185"/>
      <c r="BY7" s="1185"/>
      <c r="BZ7" s="1185"/>
      <c r="CA7" s="1185"/>
      <c r="CB7" s="1185"/>
      <c r="CC7" s="1185"/>
      <c r="CD7" s="1185"/>
      <c r="CE7" s="1185"/>
      <c r="CF7" s="1185"/>
      <c r="CG7" s="1186"/>
      <c r="CH7" s="1177">
        <v>83</v>
      </c>
      <c r="CI7" s="1178"/>
      <c r="CJ7" s="1178"/>
      <c r="CK7" s="1178"/>
      <c r="CL7" s="1179"/>
      <c r="CM7" s="1177">
        <v>38983</v>
      </c>
      <c r="CN7" s="1178"/>
      <c r="CO7" s="1178"/>
      <c r="CP7" s="1178"/>
      <c r="CQ7" s="1179"/>
      <c r="CR7" s="1177" t="s">
        <v>583</v>
      </c>
      <c r="CS7" s="1178"/>
      <c r="CT7" s="1178"/>
      <c r="CU7" s="1178"/>
      <c r="CV7" s="1179"/>
      <c r="CW7" s="1177" t="s">
        <v>583</v>
      </c>
      <c r="CX7" s="1178"/>
      <c r="CY7" s="1178"/>
      <c r="CZ7" s="1178"/>
      <c r="DA7" s="1179"/>
      <c r="DB7" s="1177">
        <v>0</v>
      </c>
      <c r="DC7" s="1178"/>
      <c r="DD7" s="1178"/>
      <c r="DE7" s="1178"/>
      <c r="DF7" s="1179"/>
      <c r="DG7" s="1177" t="s">
        <v>583</v>
      </c>
      <c r="DH7" s="1178"/>
      <c r="DI7" s="1178"/>
      <c r="DJ7" s="1178"/>
      <c r="DK7" s="1179"/>
      <c r="DL7" s="1177">
        <v>10</v>
      </c>
      <c r="DM7" s="1178"/>
      <c r="DN7" s="1178"/>
      <c r="DO7" s="1178"/>
      <c r="DP7" s="1179"/>
      <c r="DQ7" s="1177">
        <v>7</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382</v>
      </c>
      <c r="B23" s="1033" t="s">
        <v>383</v>
      </c>
      <c r="C23" s="1034"/>
      <c r="D23" s="1034"/>
      <c r="E23" s="1034"/>
      <c r="F23" s="1034"/>
      <c r="G23" s="1034"/>
      <c r="H23" s="1034"/>
      <c r="I23" s="1034"/>
      <c r="J23" s="1034"/>
      <c r="K23" s="1034"/>
      <c r="L23" s="1034"/>
      <c r="M23" s="1034"/>
      <c r="N23" s="1034"/>
      <c r="O23" s="1034"/>
      <c r="P23" s="1035"/>
      <c r="Q23" s="1157">
        <v>5737</v>
      </c>
      <c r="R23" s="1158"/>
      <c r="S23" s="1158"/>
      <c r="T23" s="1158"/>
      <c r="U23" s="1158"/>
      <c r="V23" s="1158">
        <v>5605</v>
      </c>
      <c r="W23" s="1158"/>
      <c r="X23" s="1158"/>
      <c r="Y23" s="1158"/>
      <c r="Z23" s="1158"/>
      <c r="AA23" s="1158">
        <v>132</v>
      </c>
      <c r="AB23" s="1158"/>
      <c r="AC23" s="1158"/>
      <c r="AD23" s="1158"/>
      <c r="AE23" s="1159"/>
      <c r="AF23" s="1160">
        <v>107</v>
      </c>
      <c r="AG23" s="1158"/>
      <c r="AH23" s="1158"/>
      <c r="AI23" s="1158"/>
      <c r="AJ23" s="1161"/>
      <c r="AK23" s="1162"/>
      <c r="AL23" s="1163"/>
      <c r="AM23" s="1163"/>
      <c r="AN23" s="1163"/>
      <c r="AO23" s="1163"/>
      <c r="AP23" s="1158">
        <v>5148</v>
      </c>
      <c r="AQ23" s="1158"/>
      <c r="AR23" s="1158"/>
      <c r="AS23" s="1158"/>
      <c r="AT23" s="1158"/>
      <c r="AU23" s="1164"/>
      <c r="AV23" s="1164"/>
      <c r="AW23" s="1164"/>
      <c r="AX23" s="1164"/>
      <c r="AY23" s="1165"/>
      <c r="AZ23" s="1154" t="s">
        <v>384</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1886</v>
      </c>
      <c r="R28" s="1143"/>
      <c r="S28" s="1143"/>
      <c r="T28" s="1143"/>
      <c r="U28" s="1143"/>
      <c r="V28" s="1143">
        <v>1770</v>
      </c>
      <c r="W28" s="1143"/>
      <c r="X28" s="1143"/>
      <c r="Y28" s="1143"/>
      <c r="Z28" s="1143"/>
      <c r="AA28" s="1143">
        <v>116</v>
      </c>
      <c r="AB28" s="1143"/>
      <c r="AC28" s="1143"/>
      <c r="AD28" s="1143"/>
      <c r="AE28" s="1144"/>
      <c r="AF28" s="1145">
        <v>116</v>
      </c>
      <c r="AG28" s="1143"/>
      <c r="AH28" s="1143"/>
      <c r="AI28" s="1143"/>
      <c r="AJ28" s="1146"/>
      <c r="AK28" s="1147">
        <v>139</v>
      </c>
      <c r="AL28" s="1135"/>
      <c r="AM28" s="1135"/>
      <c r="AN28" s="1135"/>
      <c r="AO28" s="1135"/>
      <c r="AP28" s="1135" t="s">
        <v>583</v>
      </c>
      <c r="AQ28" s="1135"/>
      <c r="AR28" s="1135"/>
      <c r="AS28" s="1135"/>
      <c r="AT28" s="1135"/>
      <c r="AU28" s="1135" t="s">
        <v>583</v>
      </c>
      <c r="AV28" s="1135"/>
      <c r="AW28" s="1135"/>
      <c r="AX28" s="1135"/>
      <c r="AY28" s="1135"/>
      <c r="AZ28" s="1136" t="s">
        <v>583</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1408</v>
      </c>
      <c r="R29" s="1133"/>
      <c r="S29" s="1133"/>
      <c r="T29" s="1133"/>
      <c r="U29" s="1133"/>
      <c r="V29" s="1133">
        <v>1339</v>
      </c>
      <c r="W29" s="1133"/>
      <c r="X29" s="1133"/>
      <c r="Y29" s="1133"/>
      <c r="Z29" s="1133"/>
      <c r="AA29" s="1133">
        <v>69</v>
      </c>
      <c r="AB29" s="1133"/>
      <c r="AC29" s="1133"/>
      <c r="AD29" s="1133"/>
      <c r="AE29" s="1134"/>
      <c r="AF29" s="1108">
        <v>69</v>
      </c>
      <c r="AG29" s="1109"/>
      <c r="AH29" s="1109"/>
      <c r="AI29" s="1109"/>
      <c r="AJ29" s="1110"/>
      <c r="AK29" s="1069">
        <v>183</v>
      </c>
      <c r="AL29" s="1060"/>
      <c r="AM29" s="1060"/>
      <c r="AN29" s="1060"/>
      <c r="AO29" s="1060"/>
      <c r="AP29" s="1060" t="s">
        <v>583</v>
      </c>
      <c r="AQ29" s="1060"/>
      <c r="AR29" s="1060"/>
      <c r="AS29" s="1060"/>
      <c r="AT29" s="1060"/>
      <c r="AU29" s="1060" t="s">
        <v>583</v>
      </c>
      <c r="AV29" s="1060"/>
      <c r="AW29" s="1060"/>
      <c r="AX29" s="1060"/>
      <c r="AY29" s="1060"/>
      <c r="AZ29" s="1131" t="s">
        <v>583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397</v>
      </c>
      <c r="C30" s="1127"/>
      <c r="D30" s="1127"/>
      <c r="E30" s="1127"/>
      <c r="F30" s="1127"/>
      <c r="G30" s="1127"/>
      <c r="H30" s="1127"/>
      <c r="I30" s="1127"/>
      <c r="J30" s="1127"/>
      <c r="K30" s="1127"/>
      <c r="L30" s="1127"/>
      <c r="M30" s="1127"/>
      <c r="N30" s="1127"/>
      <c r="O30" s="1127"/>
      <c r="P30" s="1128"/>
      <c r="Q30" s="1132">
        <v>178</v>
      </c>
      <c r="R30" s="1133"/>
      <c r="S30" s="1133"/>
      <c r="T30" s="1133"/>
      <c r="U30" s="1133"/>
      <c r="V30" s="1133">
        <v>178</v>
      </c>
      <c r="W30" s="1133"/>
      <c r="X30" s="1133"/>
      <c r="Y30" s="1133"/>
      <c r="Z30" s="1133"/>
      <c r="AA30" s="1133">
        <v>0</v>
      </c>
      <c r="AB30" s="1133"/>
      <c r="AC30" s="1133"/>
      <c r="AD30" s="1133"/>
      <c r="AE30" s="1134"/>
      <c r="AF30" s="1108">
        <v>0</v>
      </c>
      <c r="AG30" s="1109"/>
      <c r="AH30" s="1109"/>
      <c r="AI30" s="1109"/>
      <c r="AJ30" s="1110"/>
      <c r="AK30" s="1069">
        <v>58</v>
      </c>
      <c r="AL30" s="1060"/>
      <c r="AM30" s="1060"/>
      <c r="AN30" s="1060"/>
      <c r="AO30" s="1060"/>
      <c r="AP30" s="1060" t="s">
        <v>583</v>
      </c>
      <c r="AQ30" s="1060"/>
      <c r="AR30" s="1060"/>
      <c r="AS30" s="1060"/>
      <c r="AT30" s="1060"/>
      <c r="AU30" s="1060" t="s">
        <v>583</v>
      </c>
      <c r="AV30" s="1060"/>
      <c r="AW30" s="1060"/>
      <c r="AX30" s="1060"/>
      <c r="AY30" s="1060"/>
      <c r="AZ30" s="1131" t="s">
        <v>583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398</v>
      </c>
      <c r="C31" s="1127"/>
      <c r="D31" s="1127"/>
      <c r="E31" s="1127"/>
      <c r="F31" s="1127"/>
      <c r="G31" s="1127"/>
      <c r="H31" s="1127"/>
      <c r="I31" s="1127"/>
      <c r="J31" s="1127"/>
      <c r="K31" s="1127"/>
      <c r="L31" s="1127"/>
      <c r="M31" s="1127"/>
      <c r="N31" s="1127"/>
      <c r="O31" s="1127"/>
      <c r="P31" s="1128"/>
      <c r="Q31" s="1132">
        <v>320</v>
      </c>
      <c r="R31" s="1133"/>
      <c r="S31" s="1133"/>
      <c r="T31" s="1133"/>
      <c r="U31" s="1133"/>
      <c r="V31" s="1133">
        <v>311</v>
      </c>
      <c r="W31" s="1133"/>
      <c r="X31" s="1133"/>
      <c r="Y31" s="1133"/>
      <c r="Z31" s="1133"/>
      <c r="AA31" s="1133">
        <v>9</v>
      </c>
      <c r="AB31" s="1133"/>
      <c r="AC31" s="1133"/>
      <c r="AD31" s="1133"/>
      <c r="AE31" s="1134"/>
      <c r="AF31" s="1108">
        <v>654</v>
      </c>
      <c r="AG31" s="1109"/>
      <c r="AH31" s="1109"/>
      <c r="AI31" s="1109"/>
      <c r="AJ31" s="1110"/>
      <c r="AK31" s="1069">
        <v>1</v>
      </c>
      <c r="AL31" s="1060"/>
      <c r="AM31" s="1060"/>
      <c r="AN31" s="1060"/>
      <c r="AO31" s="1060"/>
      <c r="AP31" s="1060">
        <v>1560</v>
      </c>
      <c r="AQ31" s="1060"/>
      <c r="AR31" s="1060"/>
      <c r="AS31" s="1060"/>
      <c r="AT31" s="1060"/>
      <c r="AU31" s="1060" t="s">
        <v>583</v>
      </c>
      <c r="AV31" s="1060"/>
      <c r="AW31" s="1060"/>
      <c r="AX31" s="1060"/>
      <c r="AY31" s="1060"/>
      <c r="AZ31" s="1131" t="s">
        <v>583</v>
      </c>
      <c r="BA31" s="1131"/>
      <c r="BB31" s="1131"/>
      <c r="BC31" s="1131"/>
      <c r="BD31" s="1131"/>
      <c r="BE31" s="1121" t="s">
        <v>399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400</v>
      </c>
      <c r="C32" s="1127"/>
      <c r="D32" s="1127"/>
      <c r="E32" s="1127"/>
      <c r="F32" s="1127"/>
      <c r="G32" s="1127"/>
      <c r="H32" s="1127"/>
      <c r="I32" s="1127"/>
      <c r="J32" s="1127"/>
      <c r="K32" s="1127"/>
      <c r="L32" s="1127"/>
      <c r="M32" s="1127"/>
      <c r="N32" s="1127"/>
      <c r="O32" s="1127"/>
      <c r="P32" s="1128"/>
      <c r="Q32" s="1132">
        <v>494</v>
      </c>
      <c r="R32" s="1133"/>
      <c r="S32" s="1133"/>
      <c r="T32" s="1133"/>
      <c r="U32" s="1133"/>
      <c r="V32" s="1133">
        <v>515</v>
      </c>
      <c r="W32" s="1133"/>
      <c r="X32" s="1133"/>
      <c r="Y32" s="1133"/>
      <c r="Z32" s="1133"/>
      <c r="AA32" s="1133">
        <v>-21</v>
      </c>
      <c r="AB32" s="1133"/>
      <c r="AC32" s="1133"/>
      <c r="AD32" s="1133"/>
      <c r="AE32" s="1134"/>
      <c r="AF32" s="1108">
        <v>28</v>
      </c>
      <c r="AG32" s="1109"/>
      <c r="AH32" s="1109"/>
      <c r="AI32" s="1109"/>
      <c r="AJ32" s="1110"/>
      <c r="AK32" s="1069">
        <v>222</v>
      </c>
      <c r="AL32" s="1060"/>
      <c r="AM32" s="1060"/>
      <c r="AN32" s="1060"/>
      <c r="AO32" s="1060"/>
      <c r="AP32" s="1060">
        <v>3471</v>
      </c>
      <c r="AQ32" s="1060"/>
      <c r="AR32" s="1060"/>
      <c r="AS32" s="1060"/>
      <c r="AT32" s="1060"/>
      <c r="AU32" s="1060">
        <v>2856</v>
      </c>
      <c r="AV32" s="1060"/>
      <c r="AW32" s="1060"/>
      <c r="AX32" s="1060"/>
      <c r="AY32" s="1060"/>
      <c r="AZ32" s="1131" t="s">
        <v>583</v>
      </c>
      <c r="BA32" s="1131"/>
      <c r="BB32" s="1131"/>
      <c r="BC32" s="1131"/>
      <c r="BD32" s="1131"/>
      <c r="BE32" s="1121" t="s">
        <v>399</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401</v>
      </c>
      <c r="C33" s="1127"/>
      <c r="D33" s="1127"/>
      <c r="E33" s="1127"/>
      <c r="F33" s="1127"/>
      <c r="G33" s="1127"/>
      <c r="H33" s="1127"/>
      <c r="I33" s="1127"/>
      <c r="J33" s="1127"/>
      <c r="K33" s="1127"/>
      <c r="L33" s="1127"/>
      <c r="M33" s="1127"/>
      <c r="N33" s="1127"/>
      <c r="O33" s="1127"/>
      <c r="P33" s="1128"/>
      <c r="Q33" s="1132">
        <v>88</v>
      </c>
      <c r="R33" s="1133"/>
      <c r="S33" s="1133"/>
      <c r="T33" s="1133"/>
      <c r="U33" s="1133"/>
      <c r="V33" s="1133">
        <v>88</v>
      </c>
      <c r="W33" s="1133"/>
      <c r="X33" s="1133"/>
      <c r="Y33" s="1133"/>
      <c r="Z33" s="1133"/>
      <c r="AA33" s="1133">
        <v>0</v>
      </c>
      <c r="AB33" s="1133"/>
      <c r="AC33" s="1133"/>
      <c r="AD33" s="1133"/>
      <c r="AE33" s="1134"/>
      <c r="AF33" s="1108" t="s">
        <v>384</v>
      </c>
      <c r="AG33" s="1109"/>
      <c r="AH33" s="1109"/>
      <c r="AI33" s="1109"/>
      <c r="AJ33" s="1110"/>
      <c r="AK33" s="1069">
        <v>73</v>
      </c>
      <c r="AL33" s="1060"/>
      <c r="AM33" s="1060"/>
      <c r="AN33" s="1060"/>
      <c r="AO33" s="1060"/>
      <c r="AP33" s="1060">
        <v>104</v>
      </c>
      <c r="AQ33" s="1060"/>
      <c r="AR33" s="1060"/>
      <c r="AS33" s="1060"/>
      <c r="AT33" s="1060"/>
      <c r="AU33" s="1060">
        <v>103</v>
      </c>
      <c r="AV33" s="1060"/>
      <c r="AW33" s="1060"/>
      <c r="AX33" s="1060"/>
      <c r="AY33" s="1060"/>
      <c r="AZ33" s="1131" t="s">
        <v>584</v>
      </c>
      <c r="BA33" s="1131"/>
      <c r="BB33" s="1131"/>
      <c r="BC33" s="1131"/>
      <c r="BD33" s="1131"/>
      <c r="BE33" s="1121" t="s">
        <v>402</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382</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868</v>
      </c>
      <c r="AG63" s="1048"/>
      <c r="AH63" s="1048"/>
      <c r="AI63" s="1048"/>
      <c r="AJ63" s="1119"/>
      <c r="AK63" s="1120"/>
      <c r="AL63" s="1052"/>
      <c r="AM63" s="1052"/>
      <c r="AN63" s="1052"/>
      <c r="AO63" s="1052"/>
      <c r="AP63" s="1048">
        <v>5135</v>
      </c>
      <c r="AQ63" s="1048"/>
      <c r="AR63" s="1048"/>
      <c r="AS63" s="1048"/>
      <c r="AT63" s="1048"/>
      <c r="AU63" s="1048">
        <v>2959</v>
      </c>
      <c r="AV63" s="1048"/>
      <c r="AW63" s="1048"/>
      <c r="AX63" s="1048"/>
      <c r="AY63" s="1048"/>
      <c r="AZ63" s="1114"/>
      <c r="BA63" s="1114"/>
      <c r="BB63" s="1114"/>
      <c r="BC63" s="1114"/>
      <c r="BD63" s="1114"/>
      <c r="BE63" s="1049"/>
      <c r="BF63" s="1049"/>
      <c r="BG63" s="1049"/>
      <c r="BH63" s="1049"/>
      <c r="BI63" s="1050"/>
      <c r="BJ63" s="1115" t="s">
        <v>384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406</v>
      </c>
      <c r="B66" s="1085"/>
      <c r="C66" s="1085"/>
      <c r="D66" s="1085"/>
      <c r="E66" s="1085"/>
      <c r="F66" s="1085"/>
      <c r="G66" s="1085"/>
      <c r="H66" s="1085"/>
      <c r="I66" s="1085"/>
      <c r="J66" s="1085"/>
      <c r="K66" s="1085"/>
      <c r="L66" s="1085"/>
      <c r="M66" s="1085"/>
      <c r="N66" s="1085"/>
      <c r="O66" s="1085"/>
      <c r="P66" s="1086"/>
      <c r="Q66" s="1090" t="s">
        <v>407</v>
      </c>
      <c r="R66" s="1091"/>
      <c r="S66" s="1091"/>
      <c r="T66" s="1091"/>
      <c r="U66" s="1092"/>
      <c r="V66" s="1090" t="s">
        <v>408</v>
      </c>
      <c r="W66" s="1091"/>
      <c r="X66" s="1091"/>
      <c r="Y66" s="1091"/>
      <c r="Z66" s="1092"/>
      <c r="AA66" s="1090" t="s">
        <v>409</v>
      </c>
      <c r="AB66" s="1091"/>
      <c r="AC66" s="1091"/>
      <c r="AD66" s="1091"/>
      <c r="AE66" s="1092"/>
      <c r="AF66" s="1096" t="s">
        <v>390</v>
      </c>
      <c r="AG66" s="1097"/>
      <c r="AH66" s="1097"/>
      <c r="AI66" s="1097"/>
      <c r="AJ66" s="1098"/>
      <c r="AK66" s="1090" t="s">
        <v>391</v>
      </c>
      <c r="AL66" s="1085"/>
      <c r="AM66" s="1085"/>
      <c r="AN66" s="1085"/>
      <c r="AO66" s="1086"/>
      <c r="AP66" s="1090" t="s">
        <v>410</v>
      </c>
      <c r="AQ66" s="1091"/>
      <c r="AR66" s="1091"/>
      <c r="AS66" s="1091"/>
      <c r="AT66" s="1092"/>
      <c r="AU66" s="1090" t="s">
        <v>411</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573</v>
      </c>
      <c r="C68" s="1075"/>
      <c r="D68" s="1075"/>
      <c r="E68" s="1075"/>
      <c r="F68" s="1075"/>
      <c r="G68" s="1075"/>
      <c r="H68" s="1075"/>
      <c r="I68" s="1075"/>
      <c r="J68" s="1075"/>
      <c r="K68" s="1075"/>
      <c r="L68" s="1075"/>
      <c r="M68" s="1075"/>
      <c r="N68" s="1075"/>
      <c r="O68" s="1075"/>
      <c r="P68" s="1076"/>
      <c r="Q68" s="1077">
        <v>1615</v>
      </c>
      <c r="R68" s="1071"/>
      <c r="S68" s="1071"/>
      <c r="T68" s="1071"/>
      <c r="U68" s="1071"/>
      <c r="V68" s="1071">
        <v>1564</v>
      </c>
      <c r="W68" s="1071"/>
      <c r="X68" s="1071"/>
      <c r="Y68" s="1071"/>
      <c r="Z68" s="1071"/>
      <c r="AA68" s="1071">
        <v>51</v>
      </c>
      <c r="AB68" s="1071"/>
      <c r="AC68" s="1071"/>
      <c r="AD68" s="1071"/>
      <c r="AE68" s="1071"/>
      <c r="AF68" s="1071">
        <v>43</v>
      </c>
      <c r="AG68" s="1071"/>
      <c r="AH68" s="1071"/>
      <c r="AI68" s="1071"/>
      <c r="AJ68" s="1071"/>
      <c r="AK68" s="1071">
        <v>97</v>
      </c>
      <c r="AL68" s="1071"/>
      <c r="AM68" s="1071"/>
      <c r="AN68" s="1071"/>
      <c r="AO68" s="1071"/>
      <c r="AP68" s="1071">
        <v>4826</v>
      </c>
      <c r="AQ68" s="1071"/>
      <c r="AR68" s="1071"/>
      <c r="AS68" s="1071"/>
      <c r="AT68" s="1071"/>
      <c r="AU68" s="1071">
        <v>1640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574</v>
      </c>
      <c r="C69" s="1064"/>
      <c r="D69" s="1064"/>
      <c r="E69" s="1064"/>
      <c r="F69" s="1064"/>
      <c r="G69" s="1064"/>
      <c r="H69" s="1064"/>
      <c r="I69" s="1064"/>
      <c r="J69" s="1064"/>
      <c r="K69" s="1064"/>
      <c r="L69" s="1064"/>
      <c r="M69" s="1064"/>
      <c r="N69" s="1064"/>
      <c r="O69" s="1064"/>
      <c r="P69" s="1065"/>
      <c r="Q69" s="1066">
        <v>16</v>
      </c>
      <c r="R69" s="1060"/>
      <c r="S69" s="1060"/>
      <c r="T69" s="1060"/>
      <c r="U69" s="1060"/>
      <c r="V69" s="1060">
        <v>13</v>
      </c>
      <c r="W69" s="1060"/>
      <c r="X69" s="1060"/>
      <c r="Y69" s="1060"/>
      <c r="Z69" s="1060"/>
      <c r="AA69" s="1060">
        <v>3</v>
      </c>
      <c r="AB69" s="1060"/>
      <c r="AC69" s="1060"/>
      <c r="AD69" s="1060"/>
      <c r="AE69" s="1060"/>
      <c r="AF69" s="1060">
        <v>3</v>
      </c>
      <c r="AG69" s="1060"/>
      <c r="AH69" s="1060"/>
      <c r="AI69" s="1060"/>
      <c r="AJ69" s="1060"/>
      <c r="AK69" s="1060" t="s">
        <v>583</v>
      </c>
      <c r="AL69" s="1060"/>
      <c r="AM69" s="1060"/>
      <c r="AN69" s="1060"/>
      <c r="AO69" s="1060"/>
      <c r="AP69" s="1060" t="s">
        <v>583</v>
      </c>
      <c r="AQ69" s="1060"/>
      <c r="AR69" s="1060"/>
      <c r="AS69" s="1060"/>
      <c r="AT69" s="1060"/>
      <c r="AU69" s="1060" t="s">
        <v>583</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575</v>
      </c>
      <c r="C70" s="1064"/>
      <c r="D70" s="1064"/>
      <c r="E70" s="1064"/>
      <c r="F70" s="1064"/>
      <c r="G70" s="1064"/>
      <c r="H70" s="1064"/>
      <c r="I70" s="1064"/>
      <c r="J70" s="1064"/>
      <c r="K70" s="1064"/>
      <c r="L70" s="1064"/>
      <c r="M70" s="1064"/>
      <c r="N70" s="1064"/>
      <c r="O70" s="1064"/>
      <c r="P70" s="1065"/>
      <c r="Q70" s="1066">
        <v>12652</v>
      </c>
      <c r="R70" s="1060"/>
      <c r="S70" s="1060"/>
      <c r="T70" s="1060"/>
      <c r="U70" s="1060"/>
      <c r="V70" s="1060">
        <v>10769</v>
      </c>
      <c r="W70" s="1060"/>
      <c r="X70" s="1060"/>
      <c r="Y70" s="1060"/>
      <c r="Z70" s="1060"/>
      <c r="AA70" s="1060">
        <v>1883</v>
      </c>
      <c r="AB70" s="1060"/>
      <c r="AC70" s="1060"/>
      <c r="AD70" s="1060"/>
      <c r="AE70" s="1060"/>
      <c r="AF70" s="1060">
        <v>1883</v>
      </c>
      <c r="AG70" s="1060"/>
      <c r="AH70" s="1060"/>
      <c r="AI70" s="1060"/>
      <c r="AJ70" s="1060"/>
      <c r="AK70" s="1060">
        <v>621</v>
      </c>
      <c r="AL70" s="1060"/>
      <c r="AM70" s="1060"/>
      <c r="AN70" s="1060"/>
      <c r="AO70" s="1060"/>
      <c r="AP70" s="1060" t="s">
        <v>583</v>
      </c>
      <c r="AQ70" s="1060"/>
      <c r="AR70" s="1060"/>
      <c r="AS70" s="1060"/>
      <c r="AT70" s="1060"/>
      <c r="AU70" s="1060" t="s">
        <v>583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576</v>
      </c>
      <c r="C71" s="1064"/>
      <c r="D71" s="1064"/>
      <c r="E71" s="1064"/>
      <c r="F71" s="1064"/>
      <c r="G71" s="1064"/>
      <c r="H71" s="1064"/>
      <c r="I71" s="1064"/>
      <c r="J71" s="1064"/>
      <c r="K71" s="1064"/>
      <c r="L71" s="1064"/>
      <c r="M71" s="1064"/>
      <c r="N71" s="1064"/>
      <c r="O71" s="1064"/>
      <c r="P71" s="1065"/>
      <c r="Q71" s="1066">
        <v>46</v>
      </c>
      <c r="R71" s="1060"/>
      <c r="S71" s="1060"/>
      <c r="T71" s="1060"/>
      <c r="U71" s="1060"/>
      <c r="V71" s="1060">
        <v>34</v>
      </c>
      <c r="W71" s="1060"/>
      <c r="X71" s="1060"/>
      <c r="Y71" s="1060"/>
      <c r="Z71" s="1060"/>
      <c r="AA71" s="1060">
        <v>12</v>
      </c>
      <c r="AB71" s="1060"/>
      <c r="AC71" s="1060"/>
      <c r="AD71" s="1060"/>
      <c r="AE71" s="1060"/>
      <c r="AF71" s="1060">
        <v>12</v>
      </c>
      <c r="AG71" s="1060"/>
      <c r="AH71" s="1060"/>
      <c r="AI71" s="1060"/>
      <c r="AJ71" s="1060"/>
      <c r="AK71" s="1060" t="s">
        <v>583</v>
      </c>
      <c r="AL71" s="1060"/>
      <c r="AM71" s="1060"/>
      <c r="AN71" s="1060"/>
      <c r="AO71" s="1060"/>
      <c r="AP71" s="1060" t="s">
        <v>583</v>
      </c>
      <c r="AQ71" s="1060"/>
      <c r="AR71" s="1060"/>
      <c r="AS71" s="1060"/>
      <c r="AT71" s="1060"/>
      <c r="AU71" s="1060" t="s">
        <v>583</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577</v>
      </c>
      <c r="C72" s="1064"/>
      <c r="D72" s="1064"/>
      <c r="E72" s="1064"/>
      <c r="F72" s="1064"/>
      <c r="G72" s="1064"/>
      <c r="H72" s="1064"/>
      <c r="I72" s="1064"/>
      <c r="J72" s="1064"/>
      <c r="K72" s="1064"/>
      <c r="L72" s="1064"/>
      <c r="M72" s="1064"/>
      <c r="N72" s="1064"/>
      <c r="O72" s="1064"/>
      <c r="P72" s="1065"/>
      <c r="Q72" s="1066">
        <v>16</v>
      </c>
      <c r="R72" s="1060"/>
      <c r="S72" s="1060"/>
      <c r="T72" s="1060"/>
      <c r="U72" s="1060"/>
      <c r="V72" s="1060">
        <v>9</v>
      </c>
      <c r="W72" s="1060"/>
      <c r="X72" s="1060"/>
      <c r="Y72" s="1060"/>
      <c r="Z72" s="1060"/>
      <c r="AA72" s="1060">
        <v>7</v>
      </c>
      <c r="AB72" s="1060"/>
      <c r="AC72" s="1060"/>
      <c r="AD72" s="1060"/>
      <c r="AE72" s="1060"/>
      <c r="AF72" s="1060">
        <v>7</v>
      </c>
      <c r="AG72" s="1060"/>
      <c r="AH72" s="1060"/>
      <c r="AI72" s="1060"/>
      <c r="AJ72" s="1060"/>
      <c r="AK72" s="1060" t="s">
        <v>583</v>
      </c>
      <c r="AL72" s="1060"/>
      <c r="AM72" s="1060"/>
      <c r="AN72" s="1060"/>
      <c r="AO72" s="1060"/>
      <c r="AP72" s="1060" t="s">
        <v>583</v>
      </c>
      <c r="AQ72" s="1060"/>
      <c r="AR72" s="1060"/>
      <c r="AS72" s="1060"/>
      <c r="AT72" s="1060"/>
      <c r="AU72" s="1060" t="s">
        <v>583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578</v>
      </c>
      <c r="C73" s="1064"/>
      <c r="D73" s="1064"/>
      <c r="E73" s="1064"/>
      <c r="F73" s="1064"/>
      <c r="G73" s="1064"/>
      <c r="H73" s="1064"/>
      <c r="I73" s="1064"/>
      <c r="J73" s="1064"/>
      <c r="K73" s="1064"/>
      <c r="L73" s="1064"/>
      <c r="M73" s="1064"/>
      <c r="N73" s="1064"/>
      <c r="O73" s="1064"/>
      <c r="P73" s="1065"/>
      <c r="Q73" s="1066">
        <v>3</v>
      </c>
      <c r="R73" s="1060"/>
      <c r="S73" s="1060"/>
      <c r="T73" s="1060"/>
      <c r="U73" s="1060"/>
      <c r="V73" s="1060">
        <v>2</v>
      </c>
      <c r="W73" s="1060"/>
      <c r="X73" s="1060"/>
      <c r="Y73" s="1060"/>
      <c r="Z73" s="1060"/>
      <c r="AA73" s="1060">
        <v>1</v>
      </c>
      <c r="AB73" s="1060"/>
      <c r="AC73" s="1060"/>
      <c r="AD73" s="1060"/>
      <c r="AE73" s="1060"/>
      <c r="AF73" s="1060">
        <v>1</v>
      </c>
      <c r="AG73" s="1060"/>
      <c r="AH73" s="1060"/>
      <c r="AI73" s="1060"/>
      <c r="AJ73" s="1060"/>
      <c r="AK73" s="1060" t="s">
        <v>583</v>
      </c>
      <c r="AL73" s="1060"/>
      <c r="AM73" s="1060"/>
      <c r="AN73" s="1060"/>
      <c r="AO73" s="1060"/>
      <c r="AP73" s="1060" t="s">
        <v>583</v>
      </c>
      <c r="AQ73" s="1060"/>
      <c r="AR73" s="1060"/>
      <c r="AS73" s="1060"/>
      <c r="AT73" s="1060"/>
      <c r="AU73" s="1060" t="s">
        <v>583</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579</v>
      </c>
      <c r="C74" s="1064"/>
      <c r="D74" s="1064"/>
      <c r="E74" s="1064"/>
      <c r="F74" s="1064"/>
      <c r="G74" s="1064"/>
      <c r="H74" s="1064"/>
      <c r="I74" s="1064"/>
      <c r="J74" s="1064"/>
      <c r="K74" s="1064"/>
      <c r="L74" s="1064"/>
      <c r="M74" s="1064"/>
      <c r="N74" s="1064"/>
      <c r="O74" s="1064"/>
      <c r="P74" s="1065"/>
      <c r="Q74" s="1066">
        <v>4</v>
      </c>
      <c r="R74" s="1060"/>
      <c r="S74" s="1060"/>
      <c r="T74" s="1060"/>
      <c r="U74" s="1060"/>
      <c r="V74" s="1060">
        <v>2</v>
      </c>
      <c r="W74" s="1060"/>
      <c r="X74" s="1060"/>
      <c r="Y74" s="1060"/>
      <c r="Z74" s="1060"/>
      <c r="AA74" s="1060">
        <v>2</v>
      </c>
      <c r="AB74" s="1060"/>
      <c r="AC74" s="1060"/>
      <c r="AD74" s="1060"/>
      <c r="AE74" s="1060"/>
      <c r="AF74" s="1060">
        <v>2</v>
      </c>
      <c r="AG74" s="1060"/>
      <c r="AH74" s="1060"/>
      <c r="AI74" s="1060"/>
      <c r="AJ74" s="1060"/>
      <c r="AK74" s="1060" t="s">
        <v>583</v>
      </c>
      <c r="AL74" s="1060"/>
      <c r="AM74" s="1060"/>
      <c r="AN74" s="1060"/>
      <c r="AO74" s="1060"/>
      <c r="AP74" s="1060" t="s">
        <v>583</v>
      </c>
      <c r="AQ74" s="1060"/>
      <c r="AR74" s="1060"/>
      <c r="AS74" s="1060"/>
      <c r="AT74" s="1060"/>
      <c r="AU74" s="1060" t="s">
        <v>583</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580</v>
      </c>
      <c r="C75" s="1064"/>
      <c r="D75" s="1064"/>
      <c r="E75" s="1064"/>
      <c r="F75" s="1064"/>
      <c r="G75" s="1064"/>
      <c r="H75" s="1064"/>
      <c r="I75" s="1064"/>
      <c r="J75" s="1064"/>
      <c r="K75" s="1064"/>
      <c r="L75" s="1064"/>
      <c r="M75" s="1064"/>
      <c r="N75" s="1064"/>
      <c r="O75" s="1064"/>
      <c r="P75" s="1065"/>
      <c r="Q75" s="1067">
        <v>38</v>
      </c>
      <c r="R75" s="1068"/>
      <c r="S75" s="1068"/>
      <c r="T75" s="1068"/>
      <c r="U75" s="1069"/>
      <c r="V75" s="1070">
        <v>36</v>
      </c>
      <c r="W75" s="1068"/>
      <c r="X75" s="1068"/>
      <c r="Y75" s="1068"/>
      <c r="Z75" s="1069"/>
      <c r="AA75" s="1070">
        <v>2</v>
      </c>
      <c r="AB75" s="1068"/>
      <c r="AC75" s="1068"/>
      <c r="AD75" s="1068"/>
      <c r="AE75" s="1069"/>
      <c r="AF75" s="1070">
        <v>2</v>
      </c>
      <c r="AG75" s="1068"/>
      <c r="AH75" s="1068"/>
      <c r="AI75" s="1068"/>
      <c r="AJ75" s="1069"/>
      <c r="AK75" s="1060">
        <v>4</v>
      </c>
      <c r="AL75" s="1060"/>
      <c r="AM75" s="1060"/>
      <c r="AN75" s="1060"/>
      <c r="AO75" s="1060"/>
      <c r="AP75" s="1060" t="s">
        <v>583</v>
      </c>
      <c r="AQ75" s="1060"/>
      <c r="AR75" s="1060"/>
      <c r="AS75" s="1060"/>
      <c r="AT75" s="1060"/>
      <c r="AU75" s="1060" t="s">
        <v>583</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581</v>
      </c>
      <c r="C76" s="1064"/>
      <c r="D76" s="1064"/>
      <c r="E76" s="1064"/>
      <c r="F76" s="1064"/>
      <c r="G76" s="1064"/>
      <c r="H76" s="1064"/>
      <c r="I76" s="1064"/>
      <c r="J76" s="1064"/>
      <c r="K76" s="1064"/>
      <c r="L76" s="1064"/>
      <c r="M76" s="1064"/>
      <c r="N76" s="1064"/>
      <c r="O76" s="1064"/>
      <c r="P76" s="1065"/>
      <c r="Q76" s="1067">
        <v>232</v>
      </c>
      <c r="R76" s="1068"/>
      <c r="S76" s="1068"/>
      <c r="T76" s="1068"/>
      <c r="U76" s="1069"/>
      <c r="V76" s="1070">
        <v>224</v>
      </c>
      <c r="W76" s="1068"/>
      <c r="X76" s="1068"/>
      <c r="Y76" s="1068"/>
      <c r="Z76" s="1069"/>
      <c r="AA76" s="1070">
        <v>8</v>
      </c>
      <c r="AB76" s="1068"/>
      <c r="AC76" s="1068"/>
      <c r="AD76" s="1068"/>
      <c r="AE76" s="1069"/>
      <c r="AF76" s="1070">
        <v>8</v>
      </c>
      <c r="AG76" s="1068"/>
      <c r="AH76" s="1068"/>
      <c r="AI76" s="1068"/>
      <c r="AJ76" s="1069"/>
      <c r="AK76" s="1070">
        <v>11</v>
      </c>
      <c r="AL76" s="1068"/>
      <c r="AM76" s="1068"/>
      <c r="AN76" s="1068"/>
      <c r="AO76" s="1069"/>
      <c r="AP76" s="1060" t="s">
        <v>583</v>
      </c>
      <c r="AQ76" s="1060"/>
      <c r="AR76" s="1060"/>
      <c r="AS76" s="1060"/>
      <c r="AT76" s="1060"/>
      <c r="AU76" s="1060" t="s">
        <v>583</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582</v>
      </c>
      <c r="C77" s="1064"/>
      <c r="D77" s="1064"/>
      <c r="E77" s="1064"/>
      <c r="F77" s="1064"/>
      <c r="G77" s="1064"/>
      <c r="H77" s="1064"/>
      <c r="I77" s="1064"/>
      <c r="J77" s="1064"/>
      <c r="K77" s="1064"/>
      <c r="L77" s="1064"/>
      <c r="M77" s="1064"/>
      <c r="N77" s="1064"/>
      <c r="O77" s="1064"/>
      <c r="P77" s="1065"/>
      <c r="Q77" s="1067">
        <v>236853</v>
      </c>
      <c r="R77" s="1068"/>
      <c r="S77" s="1068"/>
      <c r="T77" s="1068"/>
      <c r="U77" s="1069"/>
      <c r="V77" s="1070">
        <v>228094</v>
      </c>
      <c r="W77" s="1068"/>
      <c r="X77" s="1068"/>
      <c r="Y77" s="1068"/>
      <c r="Z77" s="1069"/>
      <c r="AA77" s="1070">
        <v>8759</v>
      </c>
      <c r="AB77" s="1068"/>
      <c r="AC77" s="1068"/>
      <c r="AD77" s="1068"/>
      <c r="AE77" s="1069"/>
      <c r="AF77" s="1070">
        <v>8759</v>
      </c>
      <c r="AG77" s="1068"/>
      <c r="AH77" s="1068"/>
      <c r="AI77" s="1068"/>
      <c r="AJ77" s="1069"/>
      <c r="AK77" s="1070">
        <v>969</v>
      </c>
      <c r="AL77" s="1068"/>
      <c r="AM77" s="1068"/>
      <c r="AN77" s="1068"/>
      <c r="AO77" s="1069"/>
      <c r="AP77" s="1060" t="s">
        <v>583</v>
      </c>
      <c r="AQ77" s="1060"/>
      <c r="AR77" s="1060"/>
      <c r="AS77" s="1060"/>
      <c r="AT77" s="1060"/>
      <c r="AU77" s="1060" t="s">
        <v>583</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382</v>
      </c>
      <c r="B88" s="1033" t="s">
        <v>412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10720</v>
      </c>
      <c r="AG88" s="1048"/>
      <c r="AH88" s="1048"/>
      <c r="AI88" s="1048"/>
      <c r="AJ88" s="1048"/>
      <c r="AK88" s="1052"/>
      <c r="AL88" s="1052"/>
      <c r="AM88" s="1052"/>
      <c r="AN88" s="1052"/>
      <c r="AO88" s="1052"/>
      <c r="AP88" s="1048">
        <v>4826</v>
      </c>
      <c r="AQ88" s="1048"/>
      <c r="AR88" s="1048"/>
      <c r="AS88" s="1048"/>
      <c r="AT88" s="1048"/>
      <c r="AU88" s="1048">
        <v>1640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1033" t="s">
        <v>413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v>0</v>
      </c>
      <c r="DC102" s="1040"/>
      <c r="DD102" s="1040"/>
      <c r="DE102" s="1040"/>
      <c r="DF102" s="1041"/>
      <c r="DG102" s="1039"/>
      <c r="DH102" s="1040"/>
      <c r="DI102" s="1040"/>
      <c r="DJ102" s="1040"/>
      <c r="DK102" s="1041"/>
      <c r="DL102" s="1039">
        <v>10</v>
      </c>
      <c r="DM102" s="1040"/>
      <c r="DN102" s="1040"/>
      <c r="DO102" s="1040"/>
      <c r="DP102" s="1041"/>
      <c r="DQ102" s="1039">
        <v>7</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421</v>
      </c>
      <c r="AB109" s="983"/>
      <c r="AC109" s="983"/>
      <c r="AD109" s="983"/>
      <c r="AE109" s="984"/>
      <c r="AF109" s="985" t="s">
        <v>302</v>
      </c>
      <c r="AG109" s="983"/>
      <c r="AH109" s="983"/>
      <c r="AI109" s="983"/>
      <c r="AJ109" s="984"/>
      <c r="AK109" s="985" t="s">
        <v>301</v>
      </c>
      <c r="AL109" s="983"/>
      <c r="AM109" s="983"/>
      <c r="AN109" s="983"/>
      <c r="AO109" s="984"/>
      <c r="AP109" s="985" t="s">
        <v>422</v>
      </c>
      <c r="AQ109" s="983"/>
      <c r="AR109" s="983"/>
      <c r="AS109" s="983"/>
      <c r="AT109" s="1014"/>
      <c r="AU109" s="982" t="s">
        <v>420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421</v>
      </c>
      <c r="BR109" s="983"/>
      <c r="BS109" s="983"/>
      <c r="BT109" s="983"/>
      <c r="BU109" s="984"/>
      <c r="BV109" s="985" t="s">
        <v>302</v>
      </c>
      <c r="BW109" s="983"/>
      <c r="BX109" s="983"/>
      <c r="BY109" s="983"/>
      <c r="BZ109" s="984"/>
      <c r="CA109" s="985" t="s">
        <v>301</v>
      </c>
      <c r="CB109" s="983"/>
      <c r="CC109" s="983"/>
      <c r="CD109" s="983"/>
      <c r="CE109" s="984"/>
      <c r="CF109" s="1021" t="s">
        <v>422</v>
      </c>
      <c r="CG109" s="1021"/>
      <c r="CH109" s="1021"/>
      <c r="CI109" s="1021"/>
      <c r="CJ109" s="1021"/>
      <c r="CK109" s="985" t="s">
        <v>423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421</v>
      </c>
      <c r="DH109" s="983"/>
      <c r="DI109" s="983"/>
      <c r="DJ109" s="983"/>
      <c r="DK109" s="984"/>
      <c r="DL109" s="985" t="s">
        <v>302</v>
      </c>
      <c r="DM109" s="983"/>
      <c r="DN109" s="983"/>
      <c r="DO109" s="983"/>
      <c r="DP109" s="984"/>
      <c r="DQ109" s="985" t="s">
        <v>301</v>
      </c>
      <c r="DR109" s="983"/>
      <c r="DS109" s="983"/>
      <c r="DT109" s="983"/>
      <c r="DU109" s="984"/>
      <c r="DV109" s="985" t="s">
        <v>422</v>
      </c>
      <c r="DW109" s="983"/>
      <c r="DX109" s="983"/>
      <c r="DY109" s="983"/>
      <c r="DZ109" s="1014"/>
    </row>
    <row r="110" spans="1:131" s="246" customFormat="1" ht="26.25" customHeight="1" x14ac:dyDescent="0.15">
      <c r="A110" s="885" t="s">
        <v>424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592065</v>
      </c>
      <c r="AB110" s="976"/>
      <c r="AC110" s="976"/>
      <c r="AD110" s="976"/>
      <c r="AE110" s="977"/>
      <c r="AF110" s="978">
        <v>589041</v>
      </c>
      <c r="AG110" s="976"/>
      <c r="AH110" s="976"/>
      <c r="AI110" s="976"/>
      <c r="AJ110" s="977"/>
      <c r="AK110" s="978">
        <v>571068</v>
      </c>
      <c r="AL110" s="976"/>
      <c r="AM110" s="976"/>
      <c r="AN110" s="976"/>
      <c r="AO110" s="977"/>
      <c r="AP110" s="979">
        <v>18.7</v>
      </c>
      <c r="AQ110" s="980"/>
      <c r="AR110" s="980"/>
      <c r="AS110" s="980"/>
      <c r="AT110" s="981"/>
      <c r="AU110" s="1015" t="s">
        <v>73</v>
      </c>
      <c r="AV110" s="1016"/>
      <c r="AW110" s="1016"/>
      <c r="AX110" s="1016"/>
      <c r="AY110" s="1016"/>
      <c r="AZ110" s="941" t="s">
        <v>425</v>
      </c>
      <c r="BA110" s="886"/>
      <c r="BB110" s="886"/>
      <c r="BC110" s="886"/>
      <c r="BD110" s="886"/>
      <c r="BE110" s="886"/>
      <c r="BF110" s="886"/>
      <c r="BG110" s="886"/>
      <c r="BH110" s="886"/>
      <c r="BI110" s="886"/>
      <c r="BJ110" s="886"/>
      <c r="BK110" s="886"/>
      <c r="BL110" s="886"/>
      <c r="BM110" s="886"/>
      <c r="BN110" s="886"/>
      <c r="BO110" s="886"/>
      <c r="BP110" s="887"/>
      <c r="BQ110" s="942">
        <v>5517265</v>
      </c>
      <c r="BR110" s="923"/>
      <c r="BS110" s="923"/>
      <c r="BT110" s="923"/>
      <c r="BU110" s="923"/>
      <c r="BV110" s="923">
        <v>5302822</v>
      </c>
      <c r="BW110" s="923"/>
      <c r="BX110" s="923"/>
      <c r="BY110" s="923"/>
      <c r="BZ110" s="923"/>
      <c r="CA110" s="923">
        <v>5148120</v>
      </c>
      <c r="CB110" s="923"/>
      <c r="CC110" s="923"/>
      <c r="CD110" s="923"/>
      <c r="CE110" s="923"/>
      <c r="CF110" s="947">
        <v>168.7</v>
      </c>
      <c r="CG110" s="948"/>
      <c r="CH110" s="948"/>
      <c r="CI110" s="948"/>
      <c r="CJ110" s="948"/>
      <c r="CK110" s="1011" t="s">
        <v>426</v>
      </c>
      <c r="CL110" s="897"/>
      <c r="CM110" s="972" t="s">
        <v>427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384</v>
      </c>
      <c r="DH110" s="923"/>
      <c r="DI110" s="923"/>
      <c r="DJ110" s="923"/>
      <c r="DK110" s="923"/>
      <c r="DL110" s="923" t="s">
        <v>128</v>
      </c>
      <c r="DM110" s="923"/>
      <c r="DN110" s="923"/>
      <c r="DO110" s="923"/>
      <c r="DP110" s="923"/>
      <c r="DQ110" s="923" t="s">
        <v>384</v>
      </c>
      <c r="DR110" s="923"/>
      <c r="DS110" s="923"/>
      <c r="DT110" s="923"/>
      <c r="DU110" s="923"/>
      <c r="DV110" s="924" t="s">
        <v>384</v>
      </c>
      <c r="DW110" s="924"/>
      <c r="DX110" s="924"/>
      <c r="DY110" s="924"/>
      <c r="DZ110" s="925"/>
    </row>
    <row r="111" spans="1:131" s="246" customFormat="1" ht="26.25" customHeight="1" x14ac:dyDescent="0.15">
      <c r="A111" s="852" t="s">
        <v>428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384</v>
      </c>
      <c r="AB111" s="1004"/>
      <c r="AC111" s="1004"/>
      <c r="AD111" s="1004"/>
      <c r="AE111" s="1005"/>
      <c r="AF111" s="1006" t="s">
        <v>128</v>
      </c>
      <c r="AG111" s="1004"/>
      <c r="AH111" s="1004"/>
      <c r="AI111" s="1004"/>
      <c r="AJ111" s="1005"/>
      <c r="AK111" s="1006" t="s">
        <v>128</v>
      </c>
      <c r="AL111" s="1004"/>
      <c r="AM111" s="1004"/>
      <c r="AN111" s="1004"/>
      <c r="AO111" s="1005"/>
      <c r="AP111" s="1007" t="s">
        <v>384</v>
      </c>
      <c r="AQ111" s="1008"/>
      <c r="AR111" s="1008"/>
      <c r="AS111" s="1008"/>
      <c r="AT111" s="1009"/>
      <c r="AU111" s="1017"/>
      <c r="AV111" s="1018"/>
      <c r="AW111" s="1018"/>
      <c r="AX111" s="1018"/>
      <c r="AY111" s="1018"/>
      <c r="AZ111" s="893" t="s">
        <v>429</v>
      </c>
      <c r="BA111" s="828"/>
      <c r="BB111" s="828"/>
      <c r="BC111" s="828"/>
      <c r="BD111" s="828"/>
      <c r="BE111" s="828"/>
      <c r="BF111" s="828"/>
      <c r="BG111" s="828"/>
      <c r="BH111" s="828"/>
      <c r="BI111" s="828"/>
      <c r="BJ111" s="828"/>
      <c r="BK111" s="828"/>
      <c r="BL111" s="828"/>
      <c r="BM111" s="828"/>
      <c r="BN111" s="828"/>
      <c r="BO111" s="828"/>
      <c r="BP111" s="829"/>
      <c r="BQ111" s="894" t="s">
        <v>128</v>
      </c>
      <c r="BR111" s="895"/>
      <c r="BS111" s="895"/>
      <c r="BT111" s="895"/>
      <c r="BU111" s="895"/>
      <c r="BV111" s="895" t="s">
        <v>384</v>
      </c>
      <c r="BW111" s="895"/>
      <c r="BX111" s="895"/>
      <c r="BY111" s="895"/>
      <c r="BZ111" s="895"/>
      <c r="CA111" s="895" t="s">
        <v>128</v>
      </c>
      <c r="CB111" s="895"/>
      <c r="CC111" s="895"/>
      <c r="CD111" s="895"/>
      <c r="CE111" s="895"/>
      <c r="CF111" s="956" t="s">
        <v>128</v>
      </c>
      <c r="CG111" s="957"/>
      <c r="CH111" s="957"/>
      <c r="CI111" s="957"/>
      <c r="CJ111" s="957"/>
      <c r="CK111" s="1012"/>
      <c r="CL111" s="899"/>
      <c r="CM111" s="902" t="s">
        <v>430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384</v>
      </c>
      <c r="DM111" s="895"/>
      <c r="DN111" s="895"/>
      <c r="DO111" s="895"/>
      <c r="DP111" s="895"/>
      <c r="DQ111" s="895" t="s">
        <v>384</v>
      </c>
      <c r="DR111" s="895"/>
      <c r="DS111" s="895"/>
      <c r="DT111" s="895"/>
      <c r="DU111" s="895"/>
      <c r="DV111" s="872" t="s">
        <v>128</v>
      </c>
      <c r="DW111" s="872"/>
      <c r="DX111" s="872"/>
      <c r="DY111" s="872"/>
      <c r="DZ111" s="873"/>
    </row>
    <row r="112" spans="1:131" s="246" customFormat="1" ht="26.25" customHeight="1" x14ac:dyDescent="0.15">
      <c r="A112" s="997" t="s">
        <v>431</v>
      </c>
      <c r="B112" s="998"/>
      <c r="C112" s="828" t="s">
        <v>432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128</v>
      </c>
      <c r="AG112" s="858"/>
      <c r="AH112" s="858"/>
      <c r="AI112" s="858"/>
      <c r="AJ112" s="859"/>
      <c r="AK112" s="860" t="s">
        <v>128</v>
      </c>
      <c r="AL112" s="858"/>
      <c r="AM112" s="858"/>
      <c r="AN112" s="858"/>
      <c r="AO112" s="859"/>
      <c r="AP112" s="905" t="s">
        <v>128</v>
      </c>
      <c r="AQ112" s="906"/>
      <c r="AR112" s="906"/>
      <c r="AS112" s="906"/>
      <c r="AT112" s="907"/>
      <c r="AU112" s="1017"/>
      <c r="AV112" s="1018"/>
      <c r="AW112" s="1018"/>
      <c r="AX112" s="1018"/>
      <c r="AY112" s="1018"/>
      <c r="AZ112" s="893" t="s">
        <v>433</v>
      </c>
      <c r="BA112" s="828"/>
      <c r="BB112" s="828"/>
      <c r="BC112" s="828"/>
      <c r="BD112" s="828"/>
      <c r="BE112" s="828"/>
      <c r="BF112" s="828"/>
      <c r="BG112" s="828"/>
      <c r="BH112" s="828"/>
      <c r="BI112" s="828"/>
      <c r="BJ112" s="828"/>
      <c r="BK112" s="828"/>
      <c r="BL112" s="828"/>
      <c r="BM112" s="828"/>
      <c r="BN112" s="828"/>
      <c r="BO112" s="828"/>
      <c r="BP112" s="829"/>
      <c r="BQ112" s="894">
        <v>3707890</v>
      </c>
      <c r="BR112" s="895"/>
      <c r="BS112" s="895"/>
      <c r="BT112" s="895"/>
      <c r="BU112" s="895"/>
      <c r="BV112" s="895">
        <v>3519000</v>
      </c>
      <c r="BW112" s="895"/>
      <c r="BX112" s="895"/>
      <c r="BY112" s="895"/>
      <c r="BZ112" s="895"/>
      <c r="CA112" s="895">
        <v>2960358</v>
      </c>
      <c r="CB112" s="895"/>
      <c r="CC112" s="895"/>
      <c r="CD112" s="895"/>
      <c r="CE112" s="895"/>
      <c r="CF112" s="956">
        <v>97</v>
      </c>
      <c r="CG112" s="957"/>
      <c r="CH112" s="957"/>
      <c r="CI112" s="957"/>
      <c r="CJ112" s="957"/>
      <c r="CK112" s="1012"/>
      <c r="CL112" s="899"/>
      <c r="CM112" s="902" t="s">
        <v>434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128</v>
      </c>
      <c r="DH112" s="895"/>
      <c r="DI112" s="895"/>
      <c r="DJ112" s="895"/>
      <c r="DK112" s="895"/>
      <c r="DL112" s="895" t="s">
        <v>128</v>
      </c>
      <c r="DM112" s="895"/>
      <c r="DN112" s="895"/>
      <c r="DO112" s="895"/>
      <c r="DP112" s="895"/>
      <c r="DQ112" s="895" t="s">
        <v>128</v>
      </c>
      <c r="DR112" s="895"/>
      <c r="DS112" s="895"/>
      <c r="DT112" s="895"/>
      <c r="DU112" s="895"/>
      <c r="DV112" s="872" t="s">
        <v>128</v>
      </c>
      <c r="DW112" s="872"/>
      <c r="DX112" s="872"/>
      <c r="DY112" s="872"/>
      <c r="DZ112" s="873"/>
    </row>
    <row r="113" spans="1:130" s="246" customFormat="1" ht="26.25" customHeight="1" x14ac:dyDescent="0.15">
      <c r="A113" s="999"/>
      <c r="B113" s="1000"/>
      <c r="C113" s="828" t="s">
        <v>435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410474</v>
      </c>
      <c r="AB113" s="1004"/>
      <c r="AC113" s="1004"/>
      <c r="AD113" s="1004"/>
      <c r="AE113" s="1005"/>
      <c r="AF113" s="1006">
        <v>379453</v>
      </c>
      <c r="AG113" s="1004"/>
      <c r="AH113" s="1004"/>
      <c r="AI113" s="1004"/>
      <c r="AJ113" s="1005"/>
      <c r="AK113" s="1006">
        <v>235003</v>
      </c>
      <c r="AL113" s="1004"/>
      <c r="AM113" s="1004"/>
      <c r="AN113" s="1004"/>
      <c r="AO113" s="1005"/>
      <c r="AP113" s="1007">
        <v>7.7</v>
      </c>
      <c r="AQ113" s="1008"/>
      <c r="AR113" s="1008"/>
      <c r="AS113" s="1008"/>
      <c r="AT113" s="1009"/>
      <c r="AU113" s="1017"/>
      <c r="AV113" s="1018"/>
      <c r="AW113" s="1018"/>
      <c r="AX113" s="1018"/>
      <c r="AY113" s="1018"/>
      <c r="AZ113" s="893" t="s">
        <v>436</v>
      </c>
      <c r="BA113" s="828"/>
      <c r="BB113" s="828"/>
      <c r="BC113" s="828"/>
      <c r="BD113" s="828"/>
      <c r="BE113" s="828"/>
      <c r="BF113" s="828"/>
      <c r="BG113" s="828"/>
      <c r="BH113" s="828"/>
      <c r="BI113" s="828"/>
      <c r="BJ113" s="828"/>
      <c r="BK113" s="828"/>
      <c r="BL113" s="828"/>
      <c r="BM113" s="828"/>
      <c r="BN113" s="828"/>
      <c r="BO113" s="828"/>
      <c r="BP113" s="829"/>
      <c r="BQ113" s="894">
        <v>167010</v>
      </c>
      <c r="BR113" s="895"/>
      <c r="BS113" s="895"/>
      <c r="BT113" s="895"/>
      <c r="BU113" s="895"/>
      <c r="BV113" s="895">
        <v>1460347</v>
      </c>
      <c r="BW113" s="895"/>
      <c r="BX113" s="895"/>
      <c r="BY113" s="895"/>
      <c r="BZ113" s="895"/>
      <c r="CA113" s="895">
        <v>1640148</v>
      </c>
      <c r="CB113" s="895"/>
      <c r="CC113" s="895"/>
      <c r="CD113" s="895"/>
      <c r="CE113" s="895"/>
      <c r="CF113" s="956">
        <v>53.7</v>
      </c>
      <c r="CG113" s="957"/>
      <c r="CH113" s="957"/>
      <c r="CI113" s="957"/>
      <c r="CJ113" s="957"/>
      <c r="CK113" s="1012"/>
      <c r="CL113" s="899"/>
      <c r="CM113" s="902" t="s">
        <v>437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128</v>
      </c>
      <c r="DH113" s="858"/>
      <c r="DI113" s="858"/>
      <c r="DJ113" s="858"/>
      <c r="DK113" s="859"/>
      <c r="DL113" s="860" t="s">
        <v>128</v>
      </c>
      <c r="DM113" s="858"/>
      <c r="DN113" s="858"/>
      <c r="DO113" s="858"/>
      <c r="DP113" s="859"/>
      <c r="DQ113" s="860" t="s">
        <v>128</v>
      </c>
      <c r="DR113" s="858"/>
      <c r="DS113" s="858"/>
      <c r="DT113" s="858"/>
      <c r="DU113" s="859"/>
      <c r="DV113" s="905" t="s">
        <v>128</v>
      </c>
      <c r="DW113" s="906"/>
      <c r="DX113" s="906"/>
      <c r="DY113" s="906"/>
      <c r="DZ113" s="907"/>
    </row>
    <row r="114" spans="1:130" s="246" customFormat="1" ht="26.25" customHeight="1" x14ac:dyDescent="0.15">
      <c r="A114" s="999"/>
      <c r="B114" s="1000"/>
      <c r="C114" s="828" t="s">
        <v>438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62108</v>
      </c>
      <c r="AB114" s="858"/>
      <c r="AC114" s="858"/>
      <c r="AD114" s="858"/>
      <c r="AE114" s="859"/>
      <c r="AF114" s="860">
        <v>62373</v>
      </c>
      <c r="AG114" s="858"/>
      <c r="AH114" s="858"/>
      <c r="AI114" s="858"/>
      <c r="AJ114" s="859"/>
      <c r="AK114" s="860">
        <v>67026</v>
      </c>
      <c r="AL114" s="858"/>
      <c r="AM114" s="858"/>
      <c r="AN114" s="858"/>
      <c r="AO114" s="859"/>
      <c r="AP114" s="905">
        <v>2.2000000000000002</v>
      </c>
      <c r="AQ114" s="906"/>
      <c r="AR114" s="906"/>
      <c r="AS114" s="906"/>
      <c r="AT114" s="907"/>
      <c r="AU114" s="1017"/>
      <c r="AV114" s="1018"/>
      <c r="AW114" s="1018"/>
      <c r="AX114" s="1018"/>
      <c r="AY114" s="1018"/>
      <c r="AZ114" s="893" t="s">
        <v>439</v>
      </c>
      <c r="BA114" s="828"/>
      <c r="BB114" s="828"/>
      <c r="BC114" s="828"/>
      <c r="BD114" s="828"/>
      <c r="BE114" s="828"/>
      <c r="BF114" s="828"/>
      <c r="BG114" s="828"/>
      <c r="BH114" s="828"/>
      <c r="BI114" s="828"/>
      <c r="BJ114" s="828"/>
      <c r="BK114" s="828"/>
      <c r="BL114" s="828"/>
      <c r="BM114" s="828"/>
      <c r="BN114" s="828"/>
      <c r="BO114" s="828"/>
      <c r="BP114" s="829"/>
      <c r="BQ114" s="894">
        <v>798541</v>
      </c>
      <c r="BR114" s="895"/>
      <c r="BS114" s="895"/>
      <c r="BT114" s="895"/>
      <c r="BU114" s="895"/>
      <c r="BV114" s="895">
        <v>792405</v>
      </c>
      <c r="BW114" s="895"/>
      <c r="BX114" s="895"/>
      <c r="BY114" s="895"/>
      <c r="BZ114" s="895"/>
      <c r="CA114" s="895">
        <v>604440</v>
      </c>
      <c r="CB114" s="895"/>
      <c r="CC114" s="895"/>
      <c r="CD114" s="895"/>
      <c r="CE114" s="895"/>
      <c r="CF114" s="956">
        <v>19.8</v>
      </c>
      <c r="CG114" s="957"/>
      <c r="CH114" s="957"/>
      <c r="CI114" s="957"/>
      <c r="CJ114" s="957"/>
      <c r="CK114" s="1012"/>
      <c r="CL114" s="899"/>
      <c r="CM114" s="902" t="s">
        <v>440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128</v>
      </c>
      <c r="DM114" s="858"/>
      <c r="DN114" s="858"/>
      <c r="DO114" s="858"/>
      <c r="DP114" s="859"/>
      <c r="DQ114" s="860" t="s">
        <v>128</v>
      </c>
      <c r="DR114" s="858"/>
      <c r="DS114" s="858"/>
      <c r="DT114" s="858"/>
      <c r="DU114" s="859"/>
      <c r="DV114" s="905" t="s">
        <v>128</v>
      </c>
      <c r="DW114" s="906"/>
      <c r="DX114" s="906"/>
      <c r="DY114" s="906"/>
      <c r="DZ114" s="907"/>
    </row>
    <row r="115" spans="1:130" s="246" customFormat="1" ht="26.25" customHeight="1" x14ac:dyDescent="0.15">
      <c r="A115" s="999"/>
      <c r="B115" s="1000"/>
      <c r="C115" s="828" t="s">
        <v>441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128</v>
      </c>
      <c r="AB115" s="1004"/>
      <c r="AC115" s="1004"/>
      <c r="AD115" s="1004"/>
      <c r="AE115" s="1005"/>
      <c r="AF115" s="1006" t="s">
        <v>128</v>
      </c>
      <c r="AG115" s="1004"/>
      <c r="AH115" s="1004"/>
      <c r="AI115" s="1004"/>
      <c r="AJ115" s="1005"/>
      <c r="AK115" s="1006" t="s">
        <v>128</v>
      </c>
      <c r="AL115" s="1004"/>
      <c r="AM115" s="1004"/>
      <c r="AN115" s="1004"/>
      <c r="AO115" s="1005"/>
      <c r="AP115" s="1007" t="s">
        <v>128</v>
      </c>
      <c r="AQ115" s="1008"/>
      <c r="AR115" s="1008"/>
      <c r="AS115" s="1008"/>
      <c r="AT115" s="1009"/>
      <c r="AU115" s="1017"/>
      <c r="AV115" s="1018"/>
      <c r="AW115" s="1018"/>
      <c r="AX115" s="1018"/>
      <c r="AY115" s="1018"/>
      <c r="AZ115" s="893" t="s">
        <v>442</v>
      </c>
      <c r="BA115" s="828"/>
      <c r="BB115" s="828"/>
      <c r="BC115" s="828"/>
      <c r="BD115" s="828"/>
      <c r="BE115" s="828"/>
      <c r="BF115" s="828"/>
      <c r="BG115" s="828"/>
      <c r="BH115" s="828"/>
      <c r="BI115" s="828"/>
      <c r="BJ115" s="828"/>
      <c r="BK115" s="828"/>
      <c r="BL115" s="828"/>
      <c r="BM115" s="828"/>
      <c r="BN115" s="828"/>
      <c r="BO115" s="828"/>
      <c r="BP115" s="829"/>
      <c r="BQ115" s="894">
        <v>1136</v>
      </c>
      <c r="BR115" s="895"/>
      <c r="BS115" s="895"/>
      <c r="BT115" s="895"/>
      <c r="BU115" s="895"/>
      <c r="BV115" s="895">
        <v>1043</v>
      </c>
      <c r="BW115" s="895"/>
      <c r="BX115" s="895"/>
      <c r="BY115" s="895"/>
      <c r="BZ115" s="895"/>
      <c r="CA115" s="895">
        <v>6681</v>
      </c>
      <c r="CB115" s="895"/>
      <c r="CC115" s="895"/>
      <c r="CD115" s="895"/>
      <c r="CE115" s="895"/>
      <c r="CF115" s="956">
        <v>0.2</v>
      </c>
      <c r="CG115" s="957"/>
      <c r="CH115" s="957"/>
      <c r="CI115" s="957"/>
      <c r="CJ115" s="957"/>
      <c r="CK115" s="1012"/>
      <c r="CL115" s="899"/>
      <c r="CM115" s="893" t="s">
        <v>443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128</v>
      </c>
      <c r="DH115" s="858"/>
      <c r="DI115" s="858"/>
      <c r="DJ115" s="858"/>
      <c r="DK115" s="859"/>
      <c r="DL115" s="860" t="s">
        <v>128</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x14ac:dyDescent="0.15">
      <c r="A116" s="1001"/>
      <c r="B116" s="1002"/>
      <c r="C116" s="961" t="s">
        <v>444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26</v>
      </c>
      <c r="AB116" s="858"/>
      <c r="AC116" s="858"/>
      <c r="AD116" s="858"/>
      <c r="AE116" s="859"/>
      <c r="AF116" s="860" t="s">
        <v>128</v>
      </c>
      <c r="AG116" s="858"/>
      <c r="AH116" s="858"/>
      <c r="AI116" s="858"/>
      <c r="AJ116" s="859"/>
      <c r="AK116" s="860" t="s">
        <v>128</v>
      </c>
      <c r="AL116" s="858"/>
      <c r="AM116" s="858"/>
      <c r="AN116" s="858"/>
      <c r="AO116" s="859"/>
      <c r="AP116" s="905" t="s">
        <v>128</v>
      </c>
      <c r="AQ116" s="906"/>
      <c r="AR116" s="906"/>
      <c r="AS116" s="906"/>
      <c r="AT116" s="907"/>
      <c r="AU116" s="1017"/>
      <c r="AV116" s="1018"/>
      <c r="AW116" s="1018"/>
      <c r="AX116" s="1018"/>
      <c r="AY116" s="1018"/>
      <c r="AZ116" s="944" t="s">
        <v>445</v>
      </c>
      <c r="BA116" s="945"/>
      <c r="BB116" s="945"/>
      <c r="BC116" s="945"/>
      <c r="BD116" s="945"/>
      <c r="BE116" s="945"/>
      <c r="BF116" s="945"/>
      <c r="BG116" s="945"/>
      <c r="BH116" s="945"/>
      <c r="BI116" s="945"/>
      <c r="BJ116" s="945"/>
      <c r="BK116" s="945"/>
      <c r="BL116" s="945"/>
      <c r="BM116" s="945"/>
      <c r="BN116" s="945"/>
      <c r="BO116" s="945"/>
      <c r="BP116" s="946"/>
      <c r="BQ116" s="894" t="s">
        <v>128</v>
      </c>
      <c r="BR116" s="895"/>
      <c r="BS116" s="895"/>
      <c r="BT116" s="895"/>
      <c r="BU116" s="895"/>
      <c r="BV116" s="895" t="s">
        <v>128</v>
      </c>
      <c r="BW116" s="895"/>
      <c r="BX116" s="895"/>
      <c r="BY116" s="895"/>
      <c r="BZ116" s="895"/>
      <c r="CA116" s="895" t="s">
        <v>128</v>
      </c>
      <c r="CB116" s="895"/>
      <c r="CC116" s="895"/>
      <c r="CD116" s="895"/>
      <c r="CE116" s="895"/>
      <c r="CF116" s="956" t="s">
        <v>128</v>
      </c>
      <c r="CG116" s="957"/>
      <c r="CH116" s="957"/>
      <c r="CI116" s="957"/>
      <c r="CJ116" s="957"/>
      <c r="CK116" s="1012"/>
      <c r="CL116" s="899"/>
      <c r="CM116" s="902" t="s">
        <v>446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128</v>
      </c>
      <c r="DH116" s="858"/>
      <c r="DI116" s="858"/>
      <c r="DJ116" s="858"/>
      <c r="DK116" s="859"/>
      <c r="DL116" s="860" t="s">
        <v>128</v>
      </c>
      <c r="DM116" s="858"/>
      <c r="DN116" s="858"/>
      <c r="DO116" s="858"/>
      <c r="DP116" s="859"/>
      <c r="DQ116" s="860" t="s">
        <v>128</v>
      </c>
      <c r="DR116" s="858"/>
      <c r="DS116" s="858"/>
      <c r="DT116" s="858"/>
      <c r="DU116" s="859"/>
      <c r="DV116" s="905" t="s">
        <v>128</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447</v>
      </c>
      <c r="Z117" s="984"/>
      <c r="AA117" s="989">
        <v>1064673</v>
      </c>
      <c r="AB117" s="990"/>
      <c r="AC117" s="990"/>
      <c r="AD117" s="990"/>
      <c r="AE117" s="991"/>
      <c r="AF117" s="992">
        <v>1030867</v>
      </c>
      <c r="AG117" s="990"/>
      <c r="AH117" s="990"/>
      <c r="AI117" s="990"/>
      <c r="AJ117" s="991"/>
      <c r="AK117" s="992">
        <v>873097</v>
      </c>
      <c r="AL117" s="990"/>
      <c r="AM117" s="990"/>
      <c r="AN117" s="990"/>
      <c r="AO117" s="991"/>
      <c r="AP117" s="993"/>
      <c r="AQ117" s="994"/>
      <c r="AR117" s="994"/>
      <c r="AS117" s="994"/>
      <c r="AT117" s="995"/>
      <c r="AU117" s="1017"/>
      <c r="AV117" s="1018"/>
      <c r="AW117" s="1018"/>
      <c r="AX117" s="1018"/>
      <c r="AY117" s="1018"/>
      <c r="AZ117" s="944" t="s">
        <v>448</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128</v>
      </c>
      <c r="CB117" s="895"/>
      <c r="CC117" s="895"/>
      <c r="CD117" s="895"/>
      <c r="CE117" s="895"/>
      <c r="CF117" s="956" t="s">
        <v>128</v>
      </c>
      <c r="CG117" s="957"/>
      <c r="CH117" s="957"/>
      <c r="CI117" s="957"/>
      <c r="CJ117" s="957"/>
      <c r="CK117" s="1012"/>
      <c r="CL117" s="899"/>
      <c r="CM117" s="902" t="s">
        <v>449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128</v>
      </c>
      <c r="DR117" s="858"/>
      <c r="DS117" s="858"/>
      <c r="DT117" s="858"/>
      <c r="DU117" s="859"/>
      <c r="DV117" s="905" t="s">
        <v>128</v>
      </c>
      <c r="DW117" s="906"/>
      <c r="DX117" s="906"/>
      <c r="DY117" s="906"/>
      <c r="DZ117" s="907"/>
    </row>
    <row r="118" spans="1:130" s="246" customFormat="1" ht="26.25" customHeight="1" x14ac:dyDescent="0.15">
      <c r="A118" s="982" t="s">
        <v>423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421</v>
      </c>
      <c r="AB118" s="983"/>
      <c r="AC118" s="983"/>
      <c r="AD118" s="983"/>
      <c r="AE118" s="984"/>
      <c r="AF118" s="985" t="s">
        <v>302</v>
      </c>
      <c r="AG118" s="983"/>
      <c r="AH118" s="983"/>
      <c r="AI118" s="983"/>
      <c r="AJ118" s="984"/>
      <c r="AK118" s="985" t="s">
        <v>301</v>
      </c>
      <c r="AL118" s="983"/>
      <c r="AM118" s="983"/>
      <c r="AN118" s="983"/>
      <c r="AO118" s="984"/>
      <c r="AP118" s="986" t="s">
        <v>422</v>
      </c>
      <c r="AQ118" s="987"/>
      <c r="AR118" s="987"/>
      <c r="AS118" s="987"/>
      <c r="AT118" s="988"/>
      <c r="AU118" s="1017"/>
      <c r="AV118" s="1018"/>
      <c r="AW118" s="1018"/>
      <c r="AX118" s="1018"/>
      <c r="AY118" s="1018"/>
      <c r="AZ118" s="960" t="s">
        <v>450</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384</v>
      </c>
      <c r="CB118" s="926"/>
      <c r="CC118" s="926"/>
      <c r="CD118" s="926"/>
      <c r="CE118" s="926"/>
      <c r="CF118" s="956" t="s">
        <v>128</v>
      </c>
      <c r="CG118" s="957"/>
      <c r="CH118" s="957"/>
      <c r="CI118" s="957"/>
      <c r="CJ118" s="957"/>
      <c r="CK118" s="1012"/>
      <c r="CL118" s="899"/>
      <c r="CM118" s="902" t="s">
        <v>451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128</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15">
      <c r="A119" s="896" t="s">
        <v>426</v>
      </c>
      <c r="B119" s="897"/>
      <c r="C119" s="972" t="s">
        <v>427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128</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452</v>
      </c>
      <c r="BP119" s="959"/>
      <c r="BQ119" s="963">
        <v>10191842</v>
      </c>
      <c r="BR119" s="926"/>
      <c r="BS119" s="926"/>
      <c r="BT119" s="926"/>
      <c r="BU119" s="926"/>
      <c r="BV119" s="926">
        <v>11075617</v>
      </c>
      <c r="BW119" s="926"/>
      <c r="BX119" s="926"/>
      <c r="BY119" s="926"/>
      <c r="BZ119" s="926"/>
      <c r="CA119" s="926">
        <v>10359747</v>
      </c>
      <c r="CB119" s="926"/>
      <c r="CC119" s="926"/>
      <c r="CD119" s="926"/>
      <c r="CE119" s="926"/>
      <c r="CF119" s="824"/>
      <c r="CG119" s="825"/>
      <c r="CH119" s="825"/>
      <c r="CI119" s="825"/>
      <c r="CJ119" s="915"/>
      <c r="CK119" s="1013"/>
      <c r="CL119" s="901"/>
      <c r="CM119" s="919" t="s">
        <v>453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128</v>
      </c>
      <c r="DH119" s="841"/>
      <c r="DI119" s="841"/>
      <c r="DJ119" s="841"/>
      <c r="DK119" s="842"/>
      <c r="DL119" s="843" t="s">
        <v>128</v>
      </c>
      <c r="DM119" s="841"/>
      <c r="DN119" s="841"/>
      <c r="DO119" s="841"/>
      <c r="DP119" s="842"/>
      <c r="DQ119" s="843" t="s">
        <v>128</v>
      </c>
      <c r="DR119" s="841"/>
      <c r="DS119" s="841"/>
      <c r="DT119" s="841"/>
      <c r="DU119" s="842"/>
      <c r="DV119" s="929" t="s">
        <v>128</v>
      </c>
      <c r="DW119" s="930"/>
      <c r="DX119" s="930"/>
      <c r="DY119" s="930"/>
      <c r="DZ119" s="931"/>
    </row>
    <row r="120" spans="1:130" s="246" customFormat="1" ht="26.25" customHeight="1" x14ac:dyDescent="0.15">
      <c r="A120" s="898"/>
      <c r="B120" s="899"/>
      <c r="C120" s="902" t="s">
        <v>430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128</v>
      </c>
      <c r="AQ120" s="906"/>
      <c r="AR120" s="906"/>
      <c r="AS120" s="906"/>
      <c r="AT120" s="907"/>
      <c r="AU120" s="964" t="s">
        <v>454</v>
      </c>
      <c r="AV120" s="965"/>
      <c r="AW120" s="965"/>
      <c r="AX120" s="965"/>
      <c r="AY120" s="966"/>
      <c r="AZ120" s="941" t="s">
        <v>455</v>
      </c>
      <c r="BA120" s="886"/>
      <c r="BB120" s="886"/>
      <c r="BC120" s="886"/>
      <c r="BD120" s="886"/>
      <c r="BE120" s="886"/>
      <c r="BF120" s="886"/>
      <c r="BG120" s="886"/>
      <c r="BH120" s="886"/>
      <c r="BI120" s="886"/>
      <c r="BJ120" s="886"/>
      <c r="BK120" s="886"/>
      <c r="BL120" s="886"/>
      <c r="BM120" s="886"/>
      <c r="BN120" s="886"/>
      <c r="BO120" s="886"/>
      <c r="BP120" s="887"/>
      <c r="BQ120" s="942">
        <v>2435805</v>
      </c>
      <c r="BR120" s="923"/>
      <c r="BS120" s="923"/>
      <c r="BT120" s="923"/>
      <c r="BU120" s="923"/>
      <c r="BV120" s="923">
        <v>2534175</v>
      </c>
      <c r="BW120" s="923"/>
      <c r="BX120" s="923"/>
      <c r="BY120" s="923"/>
      <c r="BZ120" s="923"/>
      <c r="CA120" s="923">
        <v>2624685</v>
      </c>
      <c r="CB120" s="923"/>
      <c r="CC120" s="923"/>
      <c r="CD120" s="923"/>
      <c r="CE120" s="923"/>
      <c r="CF120" s="947">
        <v>86</v>
      </c>
      <c r="CG120" s="948"/>
      <c r="CH120" s="948"/>
      <c r="CI120" s="948"/>
      <c r="CJ120" s="948"/>
      <c r="CK120" s="949" t="s">
        <v>456</v>
      </c>
      <c r="CL120" s="933"/>
      <c r="CM120" s="933"/>
      <c r="CN120" s="933"/>
      <c r="CO120" s="934"/>
      <c r="CP120" s="953" t="s">
        <v>457</v>
      </c>
      <c r="CQ120" s="954"/>
      <c r="CR120" s="954"/>
      <c r="CS120" s="954"/>
      <c r="CT120" s="954"/>
      <c r="CU120" s="954"/>
      <c r="CV120" s="954"/>
      <c r="CW120" s="954"/>
      <c r="CX120" s="954"/>
      <c r="CY120" s="954"/>
      <c r="CZ120" s="954"/>
      <c r="DA120" s="954"/>
      <c r="DB120" s="954"/>
      <c r="DC120" s="954"/>
      <c r="DD120" s="954"/>
      <c r="DE120" s="954"/>
      <c r="DF120" s="955"/>
      <c r="DG120" s="942">
        <v>3515194</v>
      </c>
      <c r="DH120" s="923"/>
      <c r="DI120" s="923"/>
      <c r="DJ120" s="923"/>
      <c r="DK120" s="923"/>
      <c r="DL120" s="923">
        <v>3397777</v>
      </c>
      <c r="DM120" s="923"/>
      <c r="DN120" s="923"/>
      <c r="DO120" s="923"/>
      <c r="DP120" s="923"/>
      <c r="DQ120" s="923">
        <v>2856456</v>
      </c>
      <c r="DR120" s="923"/>
      <c r="DS120" s="923"/>
      <c r="DT120" s="923"/>
      <c r="DU120" s="923"/>
      <c r="DV120" s="924">
        <v>93.6</v>
      </c>
      <c r="DW120" s="924"/>
      <c r="DX120" s="924"/>
      <c r="DY120" s="924"/>
      <c r="DZ120" s="925"/>
    </row>
    <row r="121" spans="1:130" s="246" customFormat="1" ht="26.25" customHeight="1" x14ac:dyDescent="0.15">
      <c r="A121" s="898"/>
      <c r="B121" s="899"/>
      <c r="C121" s="944" t="s">
        <v>458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128</v>
      </c>
      <c r="AL121" s="858"/>
      <c r="AM121" s="858"/>
      <c r="AN121" s="858"/>
      <c r="AO121" s="859"/>
      <c r="AP121" s="905" t="s">
        <v>384</v>
      </c>
      <c r="AQ121" s="906"/>
      <c r="AR121" s="906"/>
      <c r="AS121" s="906"/>
      <c r="AT121" s="907"/>
      <c r="AU121" s="967"/>
      <c r="AV121" s="968"/>
      <c r="AW121" s="968"/>
      <c r="AX121" s="968"/>
      <c r="AY121" s="969"/>
      <c r="AZ121" s="893" t="s">
        <v>459</v>
      </c>
      <c r="BA121" s="828"/>
      <c r="BB121" s="828"/>
      <c r="BC121" s="828"/>
      <c r="BD121" s="828"/>
      <c r="BE121" s="828"/>
      <c r="BF121" s="828"/>
      <c r="BG121" s="828"/>
      <c r="BH121" s="828"/>
      <c r="BI121" s="828"/>
      <c r="BJ121" s="828"/>
      <c r="BK121" s="828"/>
      <c r="BL121" s="828"/>
      <c r="BM121" s="828"/>
      <c r="BN121" s="828"/>
      <c r="BO121" s="828"/>
      <c r="BP121" s="829"/>
      <c r="BQ121" s="894">
        <v>871728</v>
      </c>
      <c r="BR121" s="895"/>
      <c r="BS121" s="895"/>
      <c r="BT121" s="895"/>
      <c r="BU121" s="895"/>
      <c r="BV121" s="895">
        <v>800726</v>
      </c>
      <c r="BW121" s="895"/>
      <c r="BX121" s="895"/>
      <c r="BY121" s="895"/>
      <c r="BZ121" s="895"/>
      <c r="CA121" s="895">
        <v>778222</v>
      </c>
      <c r="CB121" s="895"/>
      <c r="CC121" s="895"/>
      <c r="CD121" s="895"/>
      <c r="CE121" s="895"/>
      <c r="CF121" s="956">
        <v>25.5</v>
      </c>
      <c r="CG121" s="957"/>
      <c r="CH121" s="957"/>
      <c r="CI121" s="957"/>
      <c r="CJ121" s="957"/>
      <c r="CK121" s="950"/>
      <c r="CL121" s="936"/>
      <c r="CM121" s="936"/>
      <c r="CN121" s="936"/>
      <c r="CO121" s="937"/>
      <c r="CP121" s="916" t="s">
        <v>460</v>
      </c>
      <c r="CQ121" s="917"/>
      <c r="CR121" s="917"/>
      <c r="CS121" s="917"/>
      <c r="CT121" s="917"/>
      <c r="CU121" s="917"/>
      <c r="CV121" s="917"/>
      <c r="CW121" s="917"/>
      <c r="CX121" s="917"/>
      <c r="CY121" s="917"/>
      <c r="CZ121" s="917"/>
      <c r="DA121" s="917"/>
      <c r="DB121" s="917"/>
      <c r="DC121" s="917"/>
      <c r="DD121" s="917"/>
      <c r="DE121" s="917"/>
      <c r="DF121" s="918"/>
      <c r="DG121" s="894">
        <v>192696</v>
      </c>
      <c r="DH121" s="895"/>
      <c r="DI121" s="895"/>
      <c r="DJ121" s="895"/>
      <c r="DK121" s="895"/>
      <c r="DL121" s="895">
        <v>121223</v>
      </c>
      <c r="DM121" s="895"/>
      <c r="DN121" s="895"/>
      <c r="DO121" s="895"/>
      <c r="DP121" s="895"/>
      <c r="DQ121" s="895">
        <v>103902</v>
      </c>
      <c r="DR121" s="895"/>
      <c r="DS121" s="895"/>
      <c r="DT121" s="895"/>
      <c r="DU121" s="895"/>
      <c r="DV121" s="872">
        <v>3.4</v>
      </c>
      <c r="DW121" s="872"/>
      <c r="DX121" s="872"/>
      <c r="DY121" s="872"/>
      <c r="DZ121" s="873"/>
    </row>
    <row r="122" spans="1:130" s="246" customFormat="1" ht="26.25" customHeight="1" x14ac:dyDescent="0.15">
      <c r="A122" s="898"/>
      <c r="B122" s="899"/>
      <c r="C122" s="902" t="s">
        <v>440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384</v>
      </c>
      <c r="AL122" s="858"/>
      <c r="AM122" s="858"/>
      <c r="AN122" s="858"/>
      <c r="AO122" s="859"/>
      <c r="AP122" s="905" t="s">
        <v>384</v>
      </c>
      <c r="AQ122" s="906"/>
      <c r="AR122" s="906"/>
      <c r="AS122" s="906"/>
      <c r="AT122" s="907"/>
      <c r="AU122" s="967"/>
      <c r="AV122" s="968"/>
      <c r="AW122" s="968"/>
      <c r="AX122" s="968"/>
      <c r="AY122" s="969"/>
      <c r="AZ122" s="960" t="s">
        <v>461</v>
      </c>
      <c r="BA122" s="961"/>
      <c r="BB122" s="961"/>
      <c r="BC122" s="961"/>
      <c r="BD122" s="961"/>
      <c r="BE122" s="961"/>
      <c r="BF122" s="961"/>
      <c r="BG122" s="961"/>
      <c r="BH122" s="961"/>
      <c r="BI122" s="961"/>
      <c r="BJ122" s="961"/>
      <c r="BK122" s="961"/>
      <c r="BL122" s="961"/>
      <c r="BM122" s="961"/>
      <c r="BN122" s="961"/>
      <c r="BO122" s="961"/>
      <c r="BP122" s="962"/>
      <c r="BQ122" s="963">
        <v>5732563</v>
      </c>
      <c r="BR122" s="926"/>
      <c r="BS122" s="926"/>
      <c r="BT122" s="926"/>
      <c r="BU122" s="926"/>
      <c r="BV122" s="926">
        <v>6122642</v>
      </c>
      <c r="BW122" s="926"/>
      <c r="BX122" s="926"/>
      <c r="BY122" s="926"/>
      <c r="BZ122" s="926"/>
      <c r="CA122" s="926">
        <v>5305831</v>
      </c>
      <c r="CB122" s="926"/>
      <c r="CC122" s="926"/>
      <c r="CD122" s="926"/>
      <c r="CE122" s="926"/>
      <c r="CF122" s="927">
        <v>173.9</v>
      </c>
      <c r="CG122" s="928"/>
      <c r="CH122" s="928"/>
      <c r="CI122" s="928"/>
      <c r="CJ122" s="928"/>
      <c r="CK122" s="950"/>
      <c r="CL122" s="936"/>
      <c r="CM122" s="936"/>
      <c r="CN122" s="936"/>
      <c r="CO122" s="937"/>
      <c r="CP122" s="916" t="s">
        <v>462</v>
      </c>
      <c r="CQ122" s="917"/>
      <c r="CR122" s="917"/>
      <c r="CS122" s="917"/>
      <c r="CT122" s="917"/>
      <c r="CU122" s="917"/>
      <c r="CV122" s="917"/>
      <c r="CW122" s="917"/>
      <c r="CX122" s="917"/>
      <c r="CY122" s="917"/>
      <c r="CZ122" s="917"/>
      <c r="DA122" s="917"/>
      <c r="DB122" s="917"/>
      <c r="DC122" s="917"/>
      <c r="DD122" s="917"/>
      <c r="DE122" s="917"/>
      <c r="DF122" s="918"/>
      <c r="DG122" s="894" t="s">
        <v>128</v>
      </c>
      <c r="DH122" s="895"/>
      <c r="DI122" s="895"/>
      <c r="DJ122" s="895"/>
      <c r="DK122" s="895"/>
      <c r="DL122" s="895" t="s">
        <v>128</v>
      </c>
      <c r="DM122" s="895"/>
      <c r="DN122" s="895"/>
      <c r="DO122" s="895"/>
      <c r="DP122" s="895"/>
      <c r="DQ122" s="895" t="s">
        <v>128</v>
      </c>
      <c r="DR122" s="895"/>
      <c r="DS122" s="895"/>
      <c r="DT122" s="895"/>
      <c r="DU122" s="895"/>
      <c r="DV122" s="872" t="s">
        <v>384</v>
      </c>
      <c r="DW122" s="872"/>
      <c r="DX122" s="872"/>
      <c r="DY122" s="872"/>
      <c r="DZ122" s="873"/>
    </row>
    <row r="123" spans="1:130" s="246" customFormat="1" ht="26.25" customHeight="1" x14ac:dyDescent="0.15">
      <c r="A123" s="898"/>
      <c r="B123" s="899"/>
      <c r="C123" s="902" t="s">
        <v>446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128</v>
      </c>
      <c r="AB123" s="858"/>
      <c r="AC123" s="858"/>
      <c r="AD123" s="858"/>
      <c r="AE123" s="859"/>
      <c r="AF123" s="860" t="s">
        <v>128</v>
      </c>
      <c r="AG123" s="858"/>
      <c r="AH123" s="858"/>
      <c r="AI123" s="858"/>
      <c r="AJ123" s="859"/>
      <c r="AK123" s="860" t="s">
        <v>128</v>
      </c>
      <c r="AL123" s="858"/>
      <c r="AM123" s="858"/>
      <c r="AN123" s="858"/>
      <c r="AO123" s="859"/>
      <c r="AP123" s="905" t="s">
        <v>384</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463</v>
      </c>
      <c r="BP123" s="959"/>
      <c r="BQ123" s="913">
        <v>9040096</v>
      </c>
      <c r="BR123" s="914"/>
      <c r="BS123" s="914"/>
      <c r="BT123" s="914"/>
      <c r="BU123" s="914"/>
      <c r="BV123" s="914">
        <v>9457543</v>
      </c>
      <c r="BW123" s="914"/>
      <c r="BX123" s="914"/>
      <c r="BY123" s="914"/>
      <c r="BZ123" s="914"/>
      <c r="CA123" s="914">
        <v>8708738</v>
      </c>
      <c r="CB123" s="914"/>
      <c r="CC123" s="914"/>
      <c r="CD123" s="914"/>
      <c r="CE123" s="914"/>
      <c r="CF123" s="824"/>
      <c r="CG123" s="825"/>
      <c r="CH123" s="825"/>
      <c r="CI123" s="825"/>
      <c r="CJ123" s="915"/>
      <c r="CK123" s="950"/>
      <c r="CL123" s="936"/>
      <c r="CM123" s="936"/>
      <c r="CN123" s="936"/>
      <c r="CO123" s="937"/>
      <c r="CP123" s="916" t="s">
        <v>464</v>
      </c>
      <c r="CQ123" s="917"/>
      <c r="CR123" s="917"/>
      <c r="CS123" s="917"/>
      <c r="CT123" s="917"/>
      <c r="CU123" s="917"/>
      <c r="CV123" s="917"/>
      <c r="CW123" s="917"/>
      <c r="CX123" s="917"/>
      <c r="CY123" s="917"/>
      <c r="CZ123" s="917"/>
      <c r="DA123" s="917"/>
      <c r="DB123" s="917"/>
      <c r="DC123" s="917"/>
      <c r="DD123" s="917"/>
      <c r="DE123" s="917"/>
      <c r="DF123" s="918"/>
      <c r="DG123" s="857" t="s">
        <v>128</v>
      </c>
      <c r="DH123" s="858"/>
      <c r="DI123" s="858"/>
      <c r="DJ123" s="858"/>
      <c r="DK123" s="859"/>
      <c r="DL123" s="860" t="s">
        <v>128</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449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465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38.299999999999997</v>
      </c>
      <c r="BR124" s="912"/>
      <c r="BS124" s="912"/>
      <c r="BT124" s="912"/>
      <c r="BU124" s="912"/>
      <c r="BV124" s="912">
        <v>53.5</v>
      </c>
      <c r="BW124" s="912"/>
      <c r="BX124" s="912"/>
      <c r="BY124" s="912"/>
      <c r="BZ124" s="912"/>
      <c r="CA124" s="912">
        <v>54.1</v>
      </c>
      <c r="CB124" s="912"/>
      <c r="CC124" s="912"/>
      <c r="CD124" s="912"/>
      <c r="CE124" s="912"/>
      <c r="CF124" s="802"/>
      <c r="CG124" s="803"/>
      <c r="CH124" s="803"/>
      <c r="CI124" s="803"/>
      <c r="CJ124" s="943"/>
      <c r="CK124" s="951"/>
      <c r="CL124" s="951"/>
      <c r="CM124" s="951"/>
      <c r="CN124" s="951"/>
      <c r="CO124" s="952"/>
      <c r="CP124" s="916" t="s">
        <v>466</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451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467</v>
      </c>
      <c r="AG125" s="858"/>
      <c r="AH125" s="858"/>
      <c r="AI125" s="858"/>
      <c r="AJ125" s="859"/>
      <c r="AK125" s="860" t="s">
        <v>468</v>
      </c>
      <c r="AL125" s="858"/>
      <c r="AM125" s="858"/>
      <c r="AN125" s="858"/>
      <c r="AO125" s="859"/>
      <c r="AP125" s="905" t="s">
        <v>468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469</v>
      </c>
      <c r="CL125" s="933"/>
      <c r="CM125" s="933"/>
      <c r="CN125" s="933"/>
      <c r="CO125" s="934"/>
      <c r="CP125" s="941" t="s">
        <v>470</v>
      </c>
      <c r="CQ125" s="886"/>
      <c r="CR125" s="886"/>
      <c r="CS125" s="886"/>
      <c r="CT125" s="886"/>
      <c r="CU125" s="886"/>
      <c r="CV125" s="886"/>
      <c r="CW125" s="886"/>
      <c r="CX125" s="886"/>
      <c r="CY125" s="886"/>
      <c r="CZ125" s="886"/>
      <c r="DA125" s="886"/>
      <c r="DB125" s="886"/>
      <c r="DC125" s="886"/>
      <c r="DD125" s="886"/>
      <c r="DE125" s="886"/>
      <c r="DF125" s="887"/>
      <c r="DG125" s="942" t="s">
        <v>471</v>
      </c>
      <c r="DH125" s="923"/>
      <c r="DI125" s="923"/>
      <c r="DJ125" s="923"/>
      <c r="DK125" s="923"/>
      <c r="DL125" s="923" t="s">
        <v>467</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453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467</v>
      </c>
      <c r="AB126" s="858"/>
      <c r="AC126" s="858"/>
      <c r="AD126" s="858"/>
      <c r="AE126" s="859"/>
      <c r="AF126" s="860" t="s">
        <v>128</v>
      </c>
      <c r="AG126" s="858"/>
      <c r="AH126" s="858"/>
      <c r="AI126" s="858"/>
      <c r="AJ126" s="859"/>
      <c r="AK126" s="860" t="s">
        <v>467</v>
      </c>
      <c r="AL126" s="858"/>
      <c r="AM126" s="858"/>
      <c r="AN126" s="858"/>
      <c r="AO126" s="859"/>
      <c r="AP126" s="905" t="s">
        <v>128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472</v>
      </c>
      <c r="CQ126" s="828"/>
      <c r="CR126" s="828"/>
      <c r="CS126" s="828"/>
      <c r="CT126" s="828"/>
      <c r="CU126" s="828"/>
      <c r="CV126" s="828"/>
      <c r="CW126" s="828"/>
      <c r="CX126" s="828"/>
      <c r="CY126" s="828"/>
      <c r="CZ126" s="828"/>
      <c r="DA126" s="828"/>
      <c r="DB126" s="828"/>
      <c r="DC126" s="828"/>
      <c r="DD126" s="828"/>
      <c r="DE126" s="828"/>
      <c r="DF126" s="829"/>
      <c r="DG126" s="894" t="s">
        <v>473</v>
      </c>
      <c r="DH126" s="895"/>
      <c r="DI126" s="895"/>
      <c r="DJ126" s="895"/>
      <c r="DK126" s="895"/>
      <c r="DL126" s="895" t="s">
        <v>128</v>
      </c>
      <c r="DM126" s="895"/>
      <c r="DN126" s="895"/>
      <c r="DO126" s="895"/>
      <c r="DP126" s="895"/>
      <c r="DQ126" s="895" t="s">
        <v>467</v>
      </c>
      <c r="DR126" s="895"/>
      <c r="DS126" s="895"/>
      <c r="DT126" s="895"/>
      <c r="DU126" s="895"/>
      <c r="DV126" s="872" t="s">
        <v>467</v>
      </c>
      <c r="DW126" s="872"/>
      <c r="DX126" s="872"/>
      <c r="DY126" s="872"/>
      <c r="DZ126" s="873"/>
    </row>
    <row r="127" spans="1:130" s="246" customFormat="1" ht="26.25" customHeight="1" x14ac:dyDescent="0.15">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475</v>
      </c>
      <c r="AB127" s="858"/>
      <c r="AC127" s="858"/>
      <c r="AD127" s="858"/>
      <c r="AE127" s="859"/>
      <c r="AF127" s="860" t="s">
        <v>128</v>
      </c>
      <c r="AG127" s="858"/>
      <c r="AH127" s="858"/>
      <c r="AI127" s="858"/>
      <c r="AJ127" s="859"/>
      <c r="AK127" s="860" t="s">
        <v>467</v>
      </c>
      <c r="AL127" s="858"/>
      <c r="AM127" s="858"/>
      <c r="AN127" s="858"/>
      <c r="AO127" s="859"/>
      <c r="AP127" s="905" t="s">
        <v>467</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467</v>
      </c>
      <c r="DH127" s="895"/>
      <c r="DI127" s="895"/>
      <c r="DJ127" s="895"/>
      <c r="DK127" s="895"/>
      <c r="DL127" s="895" t="s">
        <v>467</v>
      </c>
      <c r="DM127" s="895"/>
      <c r="DN127" s="895"/>
      <c r="DO127" s="895"/>
      <c r="DP127" s="895"/>
      <c r="DQ127" s="895" t="s">
        <v>468</v>
      </c>
      <c r="DR127" s="895"/>
      <c r="DS127" s="895"/>
      <c r="DT127" s="895"/>
      <c r="DU127" s="895"/>
      <c r="DV127" s="872" t="s">
        <v>467</v>
      </c>
      <c r="DW127" s="872"/>
      <c r="DX127" s="872"/>
      <c r="DY127" s="872"/>
      <c r="DZ127" s="873"/>
    </row>
    <row r="128" spans="1:130" s="246" customFormat="1" ht="26.25" customHeight="1" thickBot="1" x14ac:dyDescent="0.2">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v>84793</v>
      </c>
      <c r="AB128" s="879"/>
      <c r="AC128" s="879"/>
      <c r="AD128" s="879"/>
      <c r="AE128" s="880"/>
      <c r="AF128" s="881">
        <v>74472</v>
      </c>
      <c r="AG128" s="879"/>
      <c r="AH128" s="879"/>
      <c r="AI128" s="879"/>
      <c r="AJ128" s="880"/>
      <c r="AK128" s="881">
        <v>83866</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467</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v>1136</v>
      </c>
      <c r="DH128" s="869"/>
      <c r="DI128" s="869"/>
      <c r="DJ128" s="869"/>
      <c r="DK128" s="869"/>
      <c r="DL128" s="869">
        <v>1043</v>
      </c>
      <c r="DM128" s="869"/>
      <c r="DN128" s="869"/>
      <c r="DO128" s="869"/>
      <c r="DP128" s="869"/>
      <c r="DQ128" s="869">
        <v>6681</v>
      </c>
      <c r="DR128" s="869"/>
      <c r="DS128" s="869"/>
      <c r="DT128" s="869"/>
      <c r="DU128" s="869"/>
      <c r="DV128" s="870">
        <v>0.2</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3639239</v>
      </c>
      <c r="AB129" s="858"/>
      <c r="AC129" s="858"/>
      <c r="AD129" s="858"/>
      <c r="AE129" s="859"/>
      <c r="AF129" s="860">
        <v>3633783</v>
      </c>
      <c r="AG129" s="858"/>
      <c r="AH129" s="858"/>
      <c r="AI129" s="858"/>
      <c r="AJ129" s="859"/>
      <c r="AK129" s="860">
        <v>3650818</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467</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633291</v>
      </c>
      <c r="AB130" s="858"/>
      <c r="AC130" s="858"/>
      <c r="AD130" s="858"/>
      <c r="AE130" s="859"/>
      <c r="AF130" s="860">
        <v>612984</v>
      </c>
      <c r="AG130" s="858"/>
      <c r="AH130" s="858"/>
      <c r="AI130" s="858"/>
      <c r="AJ130" s="859"/>
      <c r="AK130" s="860">
        <v>599121</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9.6999999999999993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3005948</v>
      </c>
      <c r="AB131" s="841"/>
      <c r="AC131" s="841"/>
      <c r="AD131" s="841"/>
      <c r="AE131" s="842"/>
      <c r="AF131" s="843">
        <v>3020799</v>
      </c>
      <c r="AG131" s="841"/>
      <c r="AH131" s="841"/>
      <c r="AI131" s="841"/>
      <c r="AJ131" s="842"/>
      <c r="AK131" s="843">
        <v>3051697</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v>54.1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11.530106310000001</v>
      </c>
      <c r="AB132" s="821"/>
      <c r="AC132" s="821"/>
      <c r="AD132" s="821"/>
      <c r="AE132" s="822"/>
      <c r="AF132" s="823">
        <v>11.36821748</v>
      </c>
      <c r="AG132" s="821"/>
      <c r="AH132" s="821"/>
      <c r="AI132" s="821"/>
      <c r="AJ132" s="822"/>
      <c r="AK132" s="823">
        <v>6.2296486179999997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11.7</v>
      </c>
      <c r="AB133" s="800"/>
      <c r="AC133" s="800"/>
      <c r="AD133" s="800"/>
      <c r="AE133" s="801"/>
      <c r="AF133" s="799">
        <v>11.6</v>
      </c>
      <c r="AG133" s="800"/>
      <c r="AH133" s="800"/>
      <c r="AI133" s="800"/>
      <c r="AJ133" s="801"/>
      <c r="AK133" s="799">
        <v>9.6999999999999993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f9pHChPAOsOiWwSQY70lKe2RKflwOy6MytP81IveBsXV4R3qgoK93GJak+YLTscZMVIiWfr5Ocw/r6fErwlA==" saltValue="2m2qCKLUb88o51R/aK3P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MvMKyx6/jcDslK37qTJwt7kVj6rXBxqDdLAPCNVpXsOHW6IGZkK0PPA1bWL18w9IA41CBhDfgTh1GSrBSQXbA==" saltValue="dQkmrzpL5eXejwsLKOt2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2YhKoYH9LkIPYXIv+FdgCXK1aPmicR/HL82seOy16H10TaSf+h0oly5+AWq9FMN2VT0Ni3d5FkK3zbQPqF8iw==" saltValue="B+hlIE/gdxF1fGBcgWgxo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503</v>
      </c>
      <c r="AL9" s="1227"/>
      <c r="AM9" s="1227"/>
      <c r="AN9" s="1228"/>
      <c r="AO9" s="312">
        <v>786457</v>
      </c>
      <c r="AP9" s="312">
        <v>55836</v>
      </c>
      <c r="AQ9" s="313">
        <v>89955</v>
      </c>
      <c r="AR9" s="314">
        <v>-37.9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504</v>
      </c>
      <c r="AL10" s="1227"/>
      <c r="AM10" s="1227"/>
      <c r="AN10" s="1228"/>
      <c r="AO10" s="315">
        <v>50326</v>
      </c>
      <c r="AP10" s="315">
        <v>3573</v>
      </c>
      <c r="AQ10" s="316">
        <v>10661</v>
      </c>
      <c r="AR10" s="317">
        <v>-66.5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505</v>
      </c>
      <c r="AL11" s="1227"/>
      <c r="AM11" s="1227"/>
      <c r="AN11" s="1228"/>
      <c r="AO11" s="315">
        <v>60152</v>
      </c>
      <c r="AP11" s="315">
        <v>4271</v>
      </c>
      <c r="AQ11" s="316">
        <v>13679</v>
      </c>
      <c r="AR11" s="317">
        <v>-68.8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506</v>
      </c>
      <c r="AL12" s="1227"/>
      <c r="AM12" s="1227"/>
      <c r="AN12" s="1228"/>
      <c r="AO12" s="315">
        <v>705</v>
      </c>
      <c r="AP12" s="315">
        <v>50</v>
      </c>
      <c r="AQ12" s="316">
        <v>972</v>
      </c>
      <c r="AR12" s="317">
        <v>-94.9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507</v>
      </c>
      <c r="AL13" s="1227"/>
      <c r="AM13" s="1227"/>
      <c r="AN13" s="1228"/>
      <c r="AO13" s="315" t="s">
        <v>508</v>
      </c>
      <c r="AP13" s="315" t="s">
        <v>508</v>
      </c>
      <c r="AQ13" s="316">
        <v>32</v>
      </c>
      <c r="AR13" s="317" t="s">
        <v>508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509</v>
      </c>
      <c r="AL14" s="1227"/>
      <c r="AM14" s="1227"/>
      <c r="AN14" s="1228"/>
      <c r="AO14" s="315">
        <v>30489</v>
      </c>
      <c r="AP14" s="315">
        <v>2165</v>
      </c>
      <c r="AQ14" s="316">
        <v>4100</v>
      </c>
      <c r="AR14" s="317">
        <v>-47.2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510</v>
      </c>
      <c r="AL15" s="1227"/>
      <c r="AM15" s="1227"/>
      <c r="AN15" s="1228"/>
      <c r="AO15" s="315">
        <v>7619</v>
      </c>
      <c r="AP15" s="315">
        <v>541</v>
      </c>
      <c r="AQ15" s="316">
        <v>1979</v>
      </c>
      <c r="AR15" s="317">
        <v>-72.7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511</v>
      </c>
      <c r="AL16" s="1230"/>
      <c r="AM16" s="1230"/>
      <c r="AN16" s="1231"/>
      <c r="AO16" s="315">
        <v>-78682</v>
      </c>
      <c r="AP16" s="315">
        <v>-5586</v>
      </c>
      <c r="AQ16" s="316">
        <v>-8950</v>
      </c>
      <c r="AR16" s="317">
        <v>-37.6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857066</v>
      </c>
      <c r="AP17" s="315">
        <v>60850</v>
      </c>
      <c r="AQ17" s="316">
        <v>112428</v>
      </c>
      <c r="AR17" s="317">
        <v>-45.9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516</v>
      </c>
      <c r="AL21" s="1224"/>
      <c r="AM21" s="1224"/>
      <c r="AN21" s="1225"/>
      <c r="AO21" s="327">
        <v>6.25</v>
      </c>
      <c r="AP21" s="328">
        <v>10.34</v>
      </c>
      <c r="AQ21" s="329">
        <v>-4.09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517</v>
      </c>
      <c r="AL22" s="1224"/>
      <c r="AM22" s="1224"/>
      <c r="AN22" s="1225"/>
      <c r="AO22" s="332">
        <v>96.5</v>
      </c>
      <c r="AP22" s="333">
        <v>96.7</v>
      </c>
      <c r="AQ22" s="334">
        <v>-0.2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521</v>
      </c>
      <c r="AL32" s="1215"/>
      <c r="AM32" s="1215"/>
      <c r="AN32" s="1216"/>
      <c r="AO32" s="342">
        <v>571068</v>
      </c>
      <c r="AP32" s="342">
        <v>40544</v>
      </c>
      <c r="AQ32" s="343">
        <v>52443</v>
      </c>
      <c r="AR32" s="344">
        <v>-22.7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522</v>
      </c>
      <c r="AL33" s="1215"/>
      <c r="AM33" s="1215"/>
      <c r="AN33" s="1216"/>
      <c r="AO33" s="342" t="s">
        <v>508</v>
      </c>
      <c r="AP33" s="342" t="s">
        <v>508</v>
      </c>
      <c r="AQ33" s="343" t="s">
        <v>508</v>
      </c>
      <c r="AR33" s="344" t="s">
        <v>508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523</v>
      </c>
      <c r="AL34" s="1215"/>
      <c r="AM34" s="1215"/>
      <c r="AN34" s="1216"/>
      <c r="AO34" s="342" t="s">
        <v>508</v>
      </c>
      <c r="AP34" s="342" t="s">
        <v>508</v>
      </c>
      <c r="AQ34" s="343" t="s">
        <v>508</v>
      </c>
      <c r="AR34" s="344" t="s">
        <v>508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524</v>
      </c>
      <c r="AL35" s="1215"/>
      <c r="AM35" s="1215"/>
      <c r="AN35" s="1216"/>
      <c r="AO35" s="342">
        <v>235003</v>
      </c>
      <c r="AP35" s="342">
        <v>16685</v>
      </c>
      <c r="AQ35" s="343">
        <v>14640</v>
      </c>
      <c r="AR35" s="344">
        <v>14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525</v>
      </c>
      <c r="AL36" s="1215"/>
      <c r="AM36" s="1215"/>
      <c r="AN36" s="1216"/>
      <c r="AO36" s="342">
        <v>67026</v>
      </c>
      <c r="AP36" s="342">
        <v>4759</v>
      </c>
      <c r="AQ36" s="343">
        <v>3738</v>
      </c>
      <c r="AR36" s="344">
        <v>27.3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526</v>
      </c>
      <c r="AL37" s="1215"/>
      <c r="AM37" s="1215"/>
      <c r="AN37" s="1216"/>
      <c r="AO37" s="342" t="s">
        <v>508</v>
      </c>
      <c r="AP37" s="342" t="s">
        <v>508</v>
      </c>
      <c r="AQ37" s="343">
        <v>1128</v>
      </c>
      <c r="AR37" s="344" t="s">
        <v>508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527</v>
      </c>
      <c r="AL38" s="1218"/>
      <c r="AM38" s="1218"/>
      <c r="AN38" s="1219"/>
      <c r="AO38" s="345" t="s">
        <v>508</v>
      </c>
      <c r="AP38" s="345" t="s">
        <v>508</v>
      </c>
      <c r="AQ38" s="346">
        <v>7</v>
      </c>
      <c r="AR38" s="334" t="s">
        <v>508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528</v>
      </c>
      <c r="AL39" s="1218"/>
      <c r="AM39" s="1218"/>
      <c r="AN39" s="1219"/>
      <c r="AO39" s="342">
        <v>-83866</v>
      </c>
      <c r="AP39" s="342">
        <v>-5954</v>
      </c>
      <c r="AQ39" s="343">
        <v>-2426</v>
      </c>
      <c r="AR39" s="344">
        <v>145.4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529</v>
      </c>
      <c r="AL40" s="1215"/>
      <c r="AM40" s="1215"/>
      <c r="AN40" s="1216"/>
      <c r="AO40" s="342">
        <v>-599121</v>
      </c>
      <c r="AP40" s="342">
        <v>-42536</v>
      </c>
      <c r="AQ40" s="343">
        <v>-48318</v>
      </c>
      <c r="AR40" s="344">
        <v>-12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296</v>
      </c>
      <c r="AL41" s="1221"/>
      <c r="AM41" s="1221"/>
      <c r="AN41" s="1222"/>
      <c r="AO41" s="342">
        <v>190110</v>
      </c>
      <c r="AP41" s="342">
        <v>13497</v>
      </c>
      <c r="AQ41" s="343">
        <v>21212</v>
      </c>
      <c r="AR41" s="344">
        <v>-36.4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498</v>
      </c>
      <c r="AN49" s="1209" t="s">
        <v>533</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455286</v>
      </c>
      <c r="AN51" s="364">
        <v>31308</v>
      </c>
      <c r="AO51" s="365">
        <v>-54.5</v>
      </c>
      <c r="AP51" s="366">
        <v>91837</v>
      </c>
      <c r="AQ51" s="367">
        <v>11</v>
      </c>
      <c r="AR51" s="368">
        <v>-65.5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158358</v>
      </c>
      <c r="AN52" s="372">
        <v>10890</v>
      </c>
      <c r="AO52" s="373">
        <v>-46.8</v>
      </c>
      <c r="AP52" s="374">
        <v>54439</v>
      </c>
      <c r="AQ52" s="375">
        <v>21.7</v>
      </c>
      <c r="AR52" s="376">
        <v>-68.5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473676</v>
      </c>
      <c r="AN53" s="364">
        <v>32876</v>
      </c>
      <c r="AO53" s="365">
        <v>5</v>
      </c>
      <c r="AP53" s="366">
        <v>75972</v>
      </c>
      <c r="AQ53" s="367">
        <v>-17.3</v>
      </c>
      <c r="AR53" s="368">
        <v>22.3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161778</v>
      </c>
      <c r="AN54" s="372">
        <v>11228</v>
      </c>
      <c r="AO54" s="373">
        <v>3.1</v>
      </c>
      <c r="AP54" s="374">
        <v>40712</v>
      </c>
      <c r="AQ54" s="375">
        <v>-25.2</v>
      </c>
      <c r="AR54" s="376">
        <v>28.3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574949</v>
      </c>
      <c r="AN55" s="364">
        <v>40435</v>
      </c>
      <c r="AO55" s="365">
        <v>23</v>
      </c>
      <c r="AP55" s="366">
        <v>79466</v>
      </c>
      <c r="AQ55" s="367">
        <v>4.5999999999999996</v>
      </c>
      <c r="AR55" s="368">
        <v>18.399999999999999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145121</v>
      </c>
      <c r="AN56" s="372">
        <v>10206</v>
      </c>
      <c r="AO56" s="373">
        <v>-9.1</v>
      </c>
      <c r="AP56" s="374">
        <v>44645</v>
      </c>
      <c r="AQ56" s="375">
        <v>9.6999999999999993</v>
      </c>
      <c r="AR56" s="376">
        <v>-18.8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503560</v>
      </c>
      <c r="AN57" s="364">
        <v>35696</v>
      </c>
      <c r="AO57" s="365">
        <v>-11.7</v>
      </c>
      <c r="AP57" s="366">
        <v>90072</v>
      </c>
      <c r="AQ57" s="367">
        <v>13.3</v>
      </c>
      <c r="AR57" s="368">
        <v>-25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146043</v>
      </c>
      <c r="AN58" s="372">
        <v>10353</v>
      </c>
      <c r="AO58" s="373">
        <v>1.4</v>
      </c>
      <c r="AP58" s="374">
        <v>46083</v>
      </c>
      <c r="AQ58" s="375">
        <v>3.2</v>
      </c>
      <c r="AR58" s="376">
        <v>-1.8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495864</v>
      </c>
      <c r="AN59" s="364">
        <v>35205</v>
      </c>
      <c r="AO59" s="365">
        <v>-1.4</v>
      </c>
      <c r="AP59" s="366">
        <v>88328</v>
      </c>
      <c r="AQ59" s="367">
        <v>-1.9</v>
      </c>
      <c r="AR59" s="368">
        <v>0.5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183795</v>
      </c>
      <c r="AN60" s="372">
        <v>13049</v>
      </c>
      <c r="AO60" s="373">
        <v>26</v>
      </c>
      <c r="AP60" s="374">
        <v>49013</v>
      </c>
      <c r="AQ60" s="375">
        <v>6.4</v>
      </c>
      <c r="AR60" s="376">
        <v>19.600000000000001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500667</v>
      </c>
      <c r="AN61" s="379">
        <v>35104</v>
      </c>
      <c r="AO61" s="380">
        <v>-7.9</v>
      </c>
      <c r="AP61" s="381">
        <v>85135</v>
      </c>
      <c r="AQ61" s="382">
        <v>1.9</v>
      </c>
      <c r="AR61" s="368">
        <v>-9.8000000000000007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159019</v>
      </c>
      <c r="AN62" s="372">
        <v>11145</v>
      </c>
      <c r="AO62" s="373">
        <v>-5.0999999999999996</v>
      </c>
      <c r="AP62" s="374">
        <v>46978</v>
      </c>
      <c r="AQ62" s="375">
        <v>3.2</v>
      </c>
      <c r="AR62" s="376">
        <v>-8.3000000000000007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aCeD5EWtIJeJJL3Dm9RgiSn9p2Q0rZY1iBWpVJn3bMRJ7xeJmqCzY5wd2+i4IJqt2tjJV5EgovaIa1L/qMymg==" saltValue="708aS1ucZdIgMK+Oecm1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yHCy5Bv2+ry2r6D68jBzh2bGX6cOSYu7s2DtuolaG1u3NL0ZZ2UHE6SRm2nZVH9JoAFsq5g8YnsEN8LgbtlNA==" saltValue="+DW71szA4sIKtmU4u4fC1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TdiIeVbEZC3UNPFz1I2Fdg25OjQ5DweFi/gj1nzhxm7+fooHuMzga3InADfV2UCJL+skK/YKbjZLbZ8S4NWSg==" saltValue="PdwWGdJi5RquLreldp6qo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2" t="s">
        <v>3</v>
      </c>
      <c r="D47" s="1232"/>
      <c r="E47" s="1233"/>
      <c r="F47" s="11">
        <v>8.41</v>
      </c>
      <c r="G47" s="12">
        <v>8.19</v>
      </c>
      <c r="H47" s="12">
        <v>8.5500000000000007</v>
      </c>
      <c r="I47" s="12">
        <v>10.77</v>
      </c>
      <c r="J47" s="13">
        <v>10.73</v>
      </c>
    </row>
    <row r="48" spans="2:10" ht="57.75" customHeight="1" x14ac:dyDescent="0.15">
      <c r="B48" s="14"/>
      <c r="C48" s="1234" t="s">
        <v>4</v>
      </c>
      <c r="D48" s="1234"/>
      <c r="E48" s="1235"/>
      <c r="F48" s="15">
        <v>2.74</v>
      </c>
      <c r="G48" s="16">
        <v>3.93</v>
      </c>
      <c r="H48" s="16">
        <v>3.57</v>
      </c>
      <c r="I48" s="16">
        <v>2.96</v>
      </c>
      <c r="J48" s="17">
        <v>2.92</v>
      </c>
    </row>
    <row r="49" spans="2:10" ht="57.75" customHeight="1" thickBot="1" x14ac:dyDescent="0.2">
      <c r="B49" s="18"/>
      <c r="C49" s="1236" t="s">
        <v>5</v>
      </c>
      <c r="D49" s="1236"/>
      <c r="E49" s="1237"/>
      <c r="F49" s="19" t="s">
        <v>554</v>
      </c>
      <c r="G49" s="20">
        <v>1.33</v>
      </c>
      <c r="H49" s="20" t="s">
        <v>555</v>
      </c>
      <c r="I49" s="20">
        <v>1.61</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mY6sCwUEQUKXZpTbDLxQs/LdgCaYih6lpsFCFpHoCFaZYdmy7OhawO3F9KjuqDaE3RxnySZdNPXs+XGQQn6xQ==" saltValue="W4qQqDXU/oSTWEH/Lxn3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4" t="s">
        <v>557</v>
      </c>
      <c r="D34" s="1244"/>
      <c r="E34" s="1245"/>
      <c r="F34" s="32">
        <v>15.33</v>
      </c>
      <c r="G34" s="33">
        <v>15.15</v>
      </c>
      <c r="H34" s="33">
        <v>16.899999999999999</v>
      </c>
      <c r="I34" s="33">
        <v>17.010000000000002</v>
      </c>
      <c r="J34" s="34">
        <v>17.920000000000002</v>
      </c>
      <c r="K34" s="22"/>
      <c r="L34" s="22"/>
      <c r="M34" s="22"/>
      <c r="N34" s="22"/>
      <c r="O34" s="22"/>
      <c r="P34" s="22"/>
    </row>
    <row r="35" spans="1:16" ht="39" customHeight="1" x14ac:dyDescent="0.15">
      <c r="A35" s="22"/>
      <c r="B35" s="35"/>
      <c r="C35" s="1238" t="s">
        <v>558</v>
      </c>
      <c r="D35" s="1239"/>
      <c r="E35" s="1240"/>
      <c r="F35" s="36">
        <v>0.15</v>
      </c>
      <c r="G35" s="37">
        <v>1.55</v>
      </c>
      <c r="H35" s="37">
        <v>2.25</v>
      </c>
      <c r="I35" s="37">
        <v>2.73</v>
      </c>
      <c r="J35" s="38">
        <v>3.18</v>
      </c>
      <c r="K35" s="22"/>
      <c r="L35" s="22"/>
      <c r="M35" s="22"/>
      <c r="N35" s="22"/>
      <c r="O35" s="22"/>
      <c r="P35" s="22"/>
    </row>
    <row r="36" spans="1:16" ht="39" customHeight="1" x14ac:dyDescent="0.15">
      <c r="A36" s="22"/>
      <c r="B36" s="35"/>
      <c r="C36" s="1238" t="s">
        <v>559</v>
      </c>
      <c r="D36" s="1239"/>
      <c r="E36" s="1240"/>
      <c r="F36" s="36">
        <v>2.73</v>
      </c>
      <c r="G36" s="37">
        <v>3.93</v>
      </c>
      <c r="H36" s="37">
        <v>3.56</v>
      </c>
      <c r="I36" s="37">
        <v>2.96</v>
      </c>
      <c r="J36" s="38">
        <v>2.92</v>
      </c>
      <c r="K36" s="22"/>
      <c r="L36" s="22"/>
      <c r="M36" s="22"/>
      <c r="N36" s="22"/>
      <c r="O36" s="22"/>
      <c r="P36" s="22"/>
    </row>
    <row r="37" spans="1:16" ht="39" customHeight="1" x14ac:dyDescent="0.15">
      <c r="A37" s="22"/>
      <c r="B37" s="35"/>
      <c r="C37" s="1238" t="s">
        <v>560</v>
      </c>
      <c r="D37" s="1239"/>
      <c r="E37" s="1240"/>
      <c r="F37" s="36">
        <v>1.58</v>
      </c>
      <c r="G37" s="37">
        <v>1.56</v>
      </c>
      <c r="H37" s="37">
        <v>1.5</v>
      </c>
      <c r="I37" s="37">
        <v>1.94</v>
      </c>
      <c r="J37" s="38">
        <v>1.87</v>
      </c>
      <c r="K37" s="22"/>
      <c r="L37" s="22"/>
      <c r="M37" s="22"/>
      <c r="N37" s="22"/>
      <c r="O37" s="22"/>
      <c r="P37" s="22"/>
    </row>
    <row r="38" spans="1:16" ht="39" customHeight="1" x14ac:dyDescent="0.15">
      <c r="A38" s="22"/>
      <c r="B38" s="35"/>
      <c r="C38" s="1238" t="s">
        <v>561</v>
      </c>
      <c r="D38" s="1239"/>
      <c r="E38" s="1240"/>
      <c r="F38" s="36">
        <v>0.08</v>
      </c>
      <c r="G38" s="37">
        <v>0.12</v>
      </c>
      <c r="H38" s="37">
        <v>0.1</v>
      </c>
      <c r="I38" s="37">
        <v>0.79</v>
      </c>
      <c r="J38" s="38">
        <v>0.77</v>
      </c>
      <c r="K38" s="22"/>
      <c r="L38" s="22"/>
      <c r="M38" s="22"/>
      <c r="N38" s="22"/>
      <c r="O38" s="22"/>
      <c r="P38" s="22"/>
    </row>
    <row r="39" spans="1:16" ht="39" customHeight="1" x14ac:dyDescent="0.15">
      <c r="A39" s="22"/>
      <c r="B39" s="35"/>
      <c r="C39" s="1238" t="s">
        <v>562</v>
      </c>
      <c r="D39" s="1239"/>
      <c r="E39" s="1240"/>
      <c r="F39" s="36">
        <v>0.02</v>
      </c>
      <c r="G39" s="37">
        <v>0.01</v>
      </c>
      <c r="H39" s="37">
        <v>0.01</v>
      </c>
      <c r="I39" s="37">
        <v>0</v>
      </c>
      <c r="J39" s="38">
        <v>0</v>
      </c>
      <c r="K39" s="22"/>
      <c r="L39" s="22"/>
      <c r="M39" s="22"/>
      <c r="N39" s="22"/>
      <c r="O39" s="22"/>
      <c r="P39" s="22"/>
    </row>
    <row r="40" spans="1:16" ht="39" customHeight="1" x14ac:dyDescent="0.15">
      <c r="A40" s="22"/>
      <c r="B40" s="35"/>
      <c r="C40" s="1238" t="s">
        <v>563</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564</v>
      </c>
      <c r="D42" s="1239"/>
      <c r="E42" s="1240"/>
      <c r="F42" s="36" t="s">
        <v>508</v>
      </c>
      <c r="G42" s="37" t="s">
        <v>508</v>
      </c>
      <c r="H42" s="37" t="s">
        <v>508</v>
      </c>
      <c r="I42" s="37" t="s">
        <v>508</v>
      </c>
      <c r="J42" s="38" t="s">
        <v>508</v>
      </c>
      <c r="K42" s="22"/>
      <c r="L42" s="22"/>
      <c r="M42" s="22"/>
      <c r="N42" s="22"/>
      <c r="O42" s="22"/>
      <c r="P42" s="22"/>
    </row>
    <row r="43" spans="1:16" ht="39" customHeight="1" thickBot="1" x14ac:dyDescent="0.2">
      <c r="A43" s="22"/>
      <c r="B43" s="40"/>
      <c r="C43" s="1241" t="s">
        <v>565</v>
      </c>
      <c r="D43" s="1242"/>
      <c r="E43" s="1243"/>
      <c r="F43" s="41">
        <v>0.02</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ZMFK9t22hE2tZc71IbvyZljDLDmA661TCvO85qAkZWjiG/e6Zt7GhcM8stnAnB3ojMLkrk1kpixLyI44vrWjQ==" saltValue="R59cIYvhzQuF+jiGfO2v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614</v>
      </c>
      <c r="L45" s="60">
        <v>585</v>
      </c>
      <c r="M45" s="60">
        <v>592</v>
      </c>
      <c r="N45" s="60">
        <v>589</v>
      </c>
      <c r="O45" s="61">
        <v>571</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508</v>
      </c>
      <c r="L46" s="64" t="s">
        <v>508</v>
      </c>
      <c r="M46" s="64" t="s">
        <v>508</v>
      </c>
      <c r="N46" s="64" t="s">
        <v>508</v>
      </c>
      <c r="O46" s="65" t="s">
        <v>508</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508</v>
      </c>
      <c r="L47" s="64" t="s">
        <v>508</v>
      </c>
      <c r="M47" s="64" t="s">
        <v>508</v>
      </c>
      <c r="N47" s="64" t="s">
        <v>508</v>
      </c>
      <c r="O47" s="65" t="s">
        <v>508</v>
      </c>
      <c r="P47" s="48"/>
      <c r="Q47" s="48"/>
      <c r="R47" s="48"/>
      <c r="S47" s="48"/>
      <c r="T47" s="48"/>
      <c r="U47" s="48"/>
    </row>
    <row r="48" spans="1:21" ht="30.75" customHeight="1" x14ac:dyDescent="0.15">
      <c r="A48" s="48"/>
      <c r="B48" s="1266"/>
      <c r="C48" s="1267"/>
      <c r="D48" s="62"/>
      <c r="E48" s="1248" t="s">
        <v>15</v>
      </c>
      <c r="F48" s="1248"/>
      <c r="G48" s="1248"/>
      <c r="H48" s="1248"/>
      <c r="I48" s="1248"/>
      <c r="J48" s="1249"/>
      <c r="K48" s="63">
        <v>382</v>
      </c>
      <c r="L48" s="64">
        <v>412</v>
      </c>
      <c r="M48" s="64">
        <v>410</v>
      </c>
      <c r="N48" s="64">
        <v>379</v>
      </c>
      <c r="O48" s="65">
        <v>235</v>
      </c>
      <c r="P48" s="48"/>
      <c r="Q48" s="48"/>
      <c r="R48" s="48"/>
      <c r="S48" s="48"/>
      <c r="T48" s="48"/>
      <c r="U48" s="48"/>
    </row>
    <row r="49" spans="1:21" ht="30.75" customHeight="1" x14ac:dyDescent="0.15">
      <c r="A49" s="48"/>
      <c r="B49" s="1266"/>
      <c r="C49" s="1267"/>
      <c r="D49" s="62"/>
      <c r="E49" s="1248" t="s">
        <v>16</v>
      </c>
      <c r="F49" s="1248"/>
      <c r="G49" s="1248"/>
      <c r="H49" s="1248"/>
      <c r="I49" s="1248"/>
      <c r="J49" s="1249"/>
      <c r="K49" s="63">
        <v>160</v>
      </c>
      <c r="L49" s="64">
        <v>158</v>
      </c>
      <c r="M49" s="64">
        <v>62</v>
      </c>
      <c r="N49" s="64">
        <v>62</v>
      </c>
      <c r="O49" s="65">
        <v>67</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508</v>
      </c>
      <c r="L50" s="64" t="s">
        <v>508</v>
      </c>
      <c r="M50" s="64" t="s">
        <v>508</v>
      </c>
      <c r="N50" s="64" t="s">
        <v>508</v>
      </c>
      <c r="O50" s="65" t="s">
        <v>508</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t="s">
        <v>508</v>
      </c>
      <c r="M51" s="64">
        <v>0</v>
      </c>
      <c r="N51" s="64" t="s">
        <v>508</v>
      </c>
      <c r="O51" s="65" t="s">
        <v>508</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812</v>
      </c>
      <c r="L52" s="64">
        <v>789</v>
      </c>
      <c r="M52" s="64">
        <v>719</v>
      </c>
      <c r="N52" s="64">
        <v>687</v>
      </c>
      <c r="O52" s="65">
        <v>683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344</v>
      </c>
      <c r="L53" s="69">
        <v>366</v>
      </c>
      <c r="M53" s="69">
        <v>345</v>
      </c>
      <c r="N53" s="69">
        <v>343</v>
      </c>
      <c r="O53" s="70">
        <v>190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590</v>
      </c>
      <c r="L57" s="83" t="s">
        <v>508</v>
      </c>
      <c r="M57" s="83" t="s">
        <v>508</v>
      </c>
      <c r="N57" s="83" t="s">
        <v>508</v>
      </c>
      <c r="O57" s="84" t="s">
        <v>508</v>
      </c>
    </row>
    <row r="58" spans="1:21" ht="31.5" customHeight="1" thickBot="1" x14ac:dyDescent="0.2">
      <c r="B58" s="1256"/>
      <c r="C58" s="1257"/>
      <c r="D58" s="1261" t="s">
        <v>27</v>
      </c>
      <c r="E58" s="1262"/>
      <c r="F58" s="1262"/>
      <c r="G58" s="1262"/>
      <c r="H58" s="1262"/>
      <c r="I58" s="1262"/>
      <c r="J58" s="1263"/>
      <c r="K58" s="85" t="s">
        <v>590</v>
      </c>
      <c r="L58" s="86" t="s">
        <v>508</v>
      </c>
      <c r="M58" s="86" t="s">
        <v>508</v>
      </c>
      <c r="N58" s="86" t="s">
        <v>508</v>
      </c>
      <c r="O58" s="87" t="s">
        <v>508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0uMmEJmXHckOxwLybabou389i28JSfhuQk0d9FJrL297ukmtrvgX0BGaaFmxf2F1J00C7ynhXZ04BQ3Sn4vBw==" saltValue="ZoicKfGwxiX7jWDyI6aE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84" t="s">
        <v>30</v>
      </c>
      <c r="C41" s="1285"/>
      <c r="D41" s="101"/>
      <c r="E41" s="1286" t="s">
        <v>31</v>
      </c>
      <c r="F41" s="1286"/>
      <c r="G41" s="1286"/>
      <c r="H41" s="1287"/>
      <c r="I41" s="102">
        <v>5787</v>
      </c>
      <c r="J41" s="103">
        <v>5697</v>
      </c>
      <c r="K41" s="103">
        <v>5517</v>
      </c>
      <c r="L41" s="103">
        <v>5303</v>
      </c>
      <c r="M41" s="104">
        <v>5148</v>
      </c>
    </row>
    <row r="42" spans="2:13" ht="27.75" customHeight="1" x14ac:dyDescent="0.15">
      <c r="B42" s="1274"/>
      <c r="C42" s="1275"/>
      <c r="D42" s="105"/>
      <c r="E42" s="1278" t="s">
        <v>32</v>
      </c>
      <c r="F42" s="1278"/>
      <c r="G42" s="1278"/>
      <c r="H42" s="1279"/>
      <c r="I42" s="106" t="s">
        <v>508</v>
      </c>
      <c r="J42" s="107" t="s">
        <v>508</v>
      </c>
      <c r="K42" s="107" t="s">
        <v>508</v>
      </c>
      <c r="L42" s="107" t="s">
        <v>508</v>
      </c>
      <c r="M42" s="108" t="s">
        <v>508</v>
      </c>
    </row>
    <row r="43" spans="2:13" ht="27.75" customHeight="1" x14ac:dyDescent="0.15">
      <c r="B43" s="1274"/>
      <c r="C43" s="1275"/>
      <c r="D43" s="105"/>
      <c r="E43" s="1278" t="s">
        <v>33</v>
      </c>
      <c r="F43" s="1278"/>
      <c r="G43" s="1278"/>
      <c r="H43" s="1279"/>
      <c r="I43" s="106">
        <v>4056</v>
      </c>
      <c r="J43" s="107">
        <v>3947</v>
      </c>
      <c r="K43" s="107">
        <v>3708</v>
      </c>
      <c r="L43" s="107">
        <v>3519</v>
      </c>
      <c r="M43" s="108">
        <v>2960</v>
      </c>
    </row>
    <row r="44" spans="2:13" ht="27.75" customHeight="1" x14ac:dyDescent="0.15">
      <c r="B44" s="1274"/>
      <c r="C44" s="1275"/>
      <c r="D44" s="105"/>
      <c r="E44" s="1278" t="s">
        <v>34</v>
      </c>
      <c r="F44" s="1278"/>
      <c r="G44" s="1278"/>
      <c r="H44" s="1279"/>
      <c r="I44" s="106">
        <v>112</v>
      </c>
      <c r="J44" s="107">
        <v>29</v>
      </c>
      <c r="K44" s="107">
        <v>167</v>
      </c>
      <c r="L44" s="107">
        <v>1460</v>
      </c>
      <c r="M44" s="108">
        <v>1640</v>
      </c>
    </row>
    <row r="45" spans="2:13" ht="27.75" customHeight="1" x14ac:dyDescent="0.15">
      <c r="B45" s="1274"/>
      <c r="C45" s="1275"/>
      <c r="D45" s="105"/>
      <c r="E45" s="1278" t="s">
        <v>35</v>
      </c>
      <c r="F45" s="1278"/>
      <c r="G45" s="1278"/>
      <c r="H45" s="1279"/>
      <c r="I45" s="106">
        <v>907</v>
      </c>
      <c r="J45" s="107">
        <v>936</v>
      </c>
      <c r="K45" s="107">
        <v>799</v>
      </c>
      <c r="L45" s="107">
        <v>792</v>
      </c>
      <c r="M45" s="108">
        <v>604</v>
      </c>
    </row>
    <row r="46" spans="2:13" ht="27.75" customHeight="1" x14ac:dyDescent="0.15">
      <c r="B46" s="1274"/>
      <c r="C46" s="1275"/>
      <c r="D46" s="109"/>
      <c r="E46" s="1278" t="s">
        <v>36</v>
      </c>
      <c r="F46" s="1278"/>
      <c r="G46" s="1278"/>
      <c r="H46" s="1279"/>
      <c r="I46" s="106">
        <v>1</v>
      </c>
      <c r="J46" s="107">
        <v>1</v>
      </c>
      <c r="K46" s="107">
        <v>1</v>
      </c>
      <c r="L46" s="107">
        <v>1</v>
      </c>
      <c r="M46" s="108">
        <v>7</v>
      </c>
    </row>
    <row r="47" spans="2:13" ht="27.75" customHeight="1" x14ac:dyDescent="0.15">
      <c r="B47" s="1274"/>
      <c r="C47" s="1275"/>
      <c r="D47" s="110"/>
      <c r="E47" s="1288" t="s">
        <v>37</v>
      </c>
      <c r="F47" s="1289"/>
      <c r="G47" s="1289"/>
      <c r="H47" s="1290"/>
      <c r="I47" s="106" t="s">
        <v>508</v>
      </c>
      <c r="J47" s="107" t="s">
        <v>508</v>
      </c>
      <c r="K47" s="107" t="s">
        <v>508</v>
      </c>
      <c r="L47" s="107" t="s">
        <v>508</v>
      </c>
      <c r="M47" s="108" t="s">
        <v>508</v>
      </c>
    </row>
    <row r="48" spans="2:13" ht="27.75" customHeight="1" x14ac:dyDescent="0.15">
      <c r="B48" s="1274"/>
      <c r="C48" s="1275"/>
      <c r="D48" s="105"/>
      <c r="E48" s="1278" t="s">
        <v>38</v>
      </c>
      <c r="F48" s="1278"/>
      <c r="G48" s="1278"/>
      <c r="H48" s="1279"/>
      <c r="I48" s="106" t="s">
        <v>508</v>
      </c>
      <c r="J48" s="107" t="s">
        <v>508</v>
      </c>
      <c r="K48" s="107" t="s">
        <v>508</v>
      </c>
      <c r="L48" s="107" t="s">
        <v>508</v>
      </c>
      <c r="M48" s="108" t="s">
        <v>508</v>
      </c>
    </row>
    <row r="49" spans="2:13" ht="27.75" customHeight="1" x14ac:dyDescent="0.15">
      <c r="B49" s="1276"/>
      <c r="C49" s="1277"/>
      <c r="D49" s="105"/>
      <c r="E49" s="1278" t="s">
        <v>39</v>
      </c>
      <c r="F49" s="1278"/>
      <c r="G49" s="1278"/>
      <c r="H49" s="1279"/>
      <c r="I49" s="106" t="s">
        <v>508</v>
      </c>
      <c r="J49" s="107" t="s">
        <v>508</v>
      </c>
      <c r="K49" s="107" t="s">
        <v>508</v>
      </c>
      <c r="L49" s="107" t="s">
        <v>508</v>
      </c>
      <c r="M49" s="108" t="s">
        <v>508</v>
      </c>
    </row>
    <row r="50" spans="2:13" ht="27.75" customHeight="1" x14ac:dyDescent="0.15">
      <c r="B50" s="1272" t="s">
        <v>40</v>
      </c>
      <c r="C50" s="1273"/>
      <c r="D50" s="111"/>
      <c r="E50" s="1278" t="s">
        <v>41</v>
      </c>
      <c r="F50" s="1278"/>
      <c r="G50" s="1278"/>
      <c r="H50" s="1279"/>
      <c r="I50" s="106">
        <v>2395</v>
      </c>
      <c r="J50" s="107">
        <v>2406</v>
      </c>
      <c r="K50" s="107">
        <v>2436</v>
      </c>
      <c r="L50" s="107">
        <v>2534</v>
      </c>
      <c r="M50" s="108">
        <v>2625</v>
      </c>
    </row>
    <row r="51" spans="2:13" ht="27.75" customHeight="1" x14ac:dyDescent="0.15">
      <c r="B51" s="1274"/>
      <c r="C51" s="1275"/>
      <c r="D51" s="105"/>
      <c r="E51" s="1278" t="s">
        <v>42</v>
      </c>
      <c r="F51" s="1278"/>
      <c r="G51" s="1278"/>
      <c r="H51" s="1279"/>
      <c r="I51" s="106">
        <v>926</v>
      </c>
      <c r="J51" s="107">
        <v>906</v>
      </c>
      <c r="K51" s="107">
        <v>872</v>
      </c>
      <c r="L51" s="107">
        <v>801</v>
      </c>
      <c r="M51" s="108">
        <v>778</v>
      </c>
    </row>
    <row r="52" spans="2:13" ht="27.75" customHeight="1" x14ac:dyDescent="0.15">
      <c r="B52" s="1276"/>
      <c r="C52" s="1277"/>
      <c r="D52" s="105"/>
      <c r="E52" s="1278" t="s">
        <v>43</v>
      </c>
      <c r="F52" s="1278"/>
      <c r="G52" s="1278"/>
      <c r="H52" s="1279"/>
      <c r="I52" s="106">
        <v>6150</v>
      </c>
      <c r="J52" s="107">
        <v>6089</v>
      </c>
      <c r="K52" s="107">
        <v>5733</v>
      </c>
      <c r="L52" s="107">
        <v>6123</v>
      </c>
      <c r="M52" s="108">
        <v>5306</v>
      </c>
    </row>
    <row r="53" spans="2:13" ht="27.75" customHeight="1" thickBot="1" x14ac:dyDescent="0.2">
      <c r="B53" s="1280" t="s">
        <v>44</v>
      </c>
      <c r="C53" s="1281"/>
      <c r="D53" s="112"/>
      <c r="E53" s="1282" t="s">
        <v>45</v>
      </c>
      <c r="F53" s="1282"/>
      <c r="G53" s="1282"/>
      <c r="H53" s="1283"/>
      <c r="I53" s="113">
        <v>1393</v>
      </c>
      <c r="J53" s="114">
        <v>1210</v>
      </c>
      <c r="K53" s="114">
        <v>1152</v>
      </c>
      <c r="L53" s="114">
        <v>1618</v>
      </c>
      <c r="M53" s="115">
        <v>1651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hCjrgspC36vX2xqN8oy/waV80plauqjKOuZHf08KmUZcqDywkZhqZR5gS6+TD24Ql+VpANi+D6bMMaQvLsp2w==" saltValue="btnTCnyGz0qeFIJs0bIf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299" t="s">
        <v>48</v>
      </c>
      <c r="D55" s="1299"/>
      <c r="E55" s="1300"/>
      <c r="F55" s="127">
        <v>311</v>
      </c>
      <c r="G55" s="127">
        <v>391</v>
      </c>
      <c r="H55" s="128">
        <v>392</v>
      </c>
    </row>
    <row r="56" spans="2:8" ht="52.5" customHeight="1" x14ac:dyDescent="0.15">
      <c r="B56" s="129"/>
      <c r="C56" s="1301" t="s">
        <v>49</v>
      </c>
      <c r="D56" s="1301"/>
      <c r="E56" s="1302"/>
      <c r="F56" s="130">
        <v>357</v>
      </c>
      <c r="G56" s="130">
        <v>357</v>
      </c>
      <c r="H56" s="131">
        <v>358</v>
      </c>
    </row>
    <row r="57" spans="2:8" ht="53.25" customHeight="1" x14ac:dyDescent="0.15">
      <c r="B57" s="129"/>
      <c r="C57" s="1303" t="s">
        <v>50</v>
      </c>
      <c r="D57" s="1303"/>
      <c r="E57" s="1304"/>
      <c r="F57" s="132">
        <v>1260</v>
      </c>
      <c r="G57" s="132">
        <v>1264</v>
      </c>
      <c r="H57" s="133">
        <v>1252</v>
      </c>
    </row>
    <row r="58" spans="2:8" ht="45.75" customHeight="1" x14ac:dyDescent="0.15">
      <c r="B58" s="134"/>
      <c r="C58" s="1291" t="s">
        <v>585</v>
      </c>
      <c r="D58" s="1292"/>
      <c r="E58" s="1293"/>
      <c r="F58" s="135">
        <v>770</v>
      </c>
      <c r="G58" s="135">
        <v>773</v>
      </c>
      <c r="H58" s="136">
        <v>761</v>
      </c>
    </row>
    <row r="59" spans="2:8" ht="45.75" customHeight="1" x14ac:dyDescent="0.15">
      <c r="B59" s="134"/>
      <c r="C59" s="1291" t="s">
        <v>586</v>
      </c>
      <c r="D59" s="1292"/>
      <c r="E59" s="1293"/>
      <c r="F59" s="135">
        <v>164</v>
      </c>
      <c r="G59" s="135">
        <v>164</v>
      </c>
      <c r="H59" s="136">
        <v>164</v>
      </c>
    </row>
    <row r="60" spans="2:8" ht="45.75" customHeight="1" x14ac:dyDescent="0.15">
      <c r="B60" s="134"/>
      <c r="C60" s="1291" t="s">
        <v>587</v>
      </c>
      <c r="D60" s="1292"/>
      <c r="E60" s="1293"/>
      <c r="F60" s="135">
        <v>135</v>
      </c>
      <c r="G60" s="135">
        <v>135</v>
      </c>
      <c r="H60" s="136">
        <v>136</v>
      </c>
    </row>
    <row r="61" spans="2:8" ht="45.75" customHeight="1" x14ac:dyDescent="0.15">
      <c r="B61" s="134"/>
      <c r="C61" s="1291" t="s">
        <v>588</v>
      </c>
      <c r="D61" s="1292"/>
      <c r="E61" s="1293"/>
      <c r="F61" s="135">
        <v>75</v>
      </c>
      <c r="G61" s="135">
        <v>75</v>
      </c>
      <c r="H61" s="136">
        <v>75</v>
      </c>
    </row>
    <row r="62" spans="2:8" ht="45.75" customHeight="1" thickBot="1" x14ac:dyDescent="0.2">
      <c r="B62" s="137"/>
      <c r="C62" s="1294" t="s">
        <v>589</v>
      </c>
      <c r="D62" s="1295"/>
      <c r="E62" s="1296"/>
      <c r="F62" s="138">
        <v>56</v>
      </c>
      <c r="G62" s="138">
        <v>56</v>
      </c>
      <c r="H62" s="139">
        <v>56</v>
      </c>
    </row>
    <row r="63" spans="2:8" ht="52.5" customHeight="1" thickBot="1" x14ac:dyDescent="0.2">
      <c r="B63" s="140"/>
      <c r="C63" s="1297" t="s">
        <v>51</v>
      </c>
      <c r="D63" s="1297"/>
      <c r="E63" s="1298"/>
      <c r="F63" s="141">
        <v>1927</v>
      </c>
      <c r="G63" s="141">
        <v>2012</v>
      </c>
      <c r="H63" s="142">
        <v>2001</v>
      </c>
    </row>
    <row r="64" spans="2:8" ht="15" customHeight="1" x14ac:dyDescent="0.15"/>
    <row r="65" ht="0" hidden="1" customHeight="1" x14ac:dyDescent="0.15"/>
    <row r="66" ht="0" hidden="1" customHeight="1" x14ac:dyDescent="0.15"/>
  </sheetData>
  <sheetProtection algorithmName="SHA-512" hashValue="lRX08O7KjFD9tNImBEXo52179xZKhkxhQ39drLnLq+Li0ij7YBz/bHA1yokSGPLiN/2y3ERojzZb+OOXCv+zMQ==" saltValue="mQOuktdGK6hM2EozPKl/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9706B-1441-40F5-8147-C85B4314FCE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594</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595</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549</v>
      </c>
      <c r="BQ50" s="1318"/>
      <c r="BR50" s="1318"/>
      <c r="BS50" s="1318"/>
      <c r="BT50" s="1318"/>
      <c r="BU50" s="1318"/>
      <c r="BV50" s="1318"/>
      <c r="BW50" s="1318"/>
      <c r="BX50" s="1318" t="s">
        <v>550</v>
      </c>
      <c r="BY50" s="1318"/>
      <c r="BZ50" s="1318"/>
      <c r="CA50" s="1318"/>
      <c r="CB50" s="1318"/>
      <c r="CC50" s="1318"/>
      <c r="CD50" s="1318"/>
      <c r="CE50" s="1318"/>
      <c r="CF50" s="1318" t="s">
        <v>551</v>
      </c>
      <c r="CG50" s="1318"/>
      <c r="CH50" s="1318"/>
      <c r="CI50" s="1318"/>
      <c r="CJ50" s="1318"/>
      <c r="CK50" s="1318"/>
      <c r="CL50" s="1318"/>
      <c r="CM50" s="1318"/>
      <c r="CN50" s="1318" t="s">
        <v>552</v>
      </c>
      <c r="CO50" s="1318"/>
      <c r="CP50" s="1318"/>
      <c r="CQ50" s="1318"/>
      <c r="CR50" s="1318"/>
      <c r="CS50" s="1318"/>
      <c r="CT50" s="1318"/>
      <c r="CU50" s="1318"/>
      <c r="CV50" s="1318" t="s">
        <v>553</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596</v>
      </c>
      <c r="AO51" s="1322"/>
      <c r="AP51" s="1322"/>
      <c r="AQ51" s="1322"/>
      <c r="AR51" s="1322"/>
      <c r="AS51" s="1322"/>
      <c r="AT51" s="1322"/>
      <c r="AU51" s="1322"/>
      <c r="AV51" s="1322"/>
      <c r="AW51" s="1322"/>
      <c r="AX51" s="1322"/>
      <c r="AY51" s="1322"/>
      <c r="AZ51" s="1322"/>
      <c r="BA51" s="1322"/>
      <c r="BB51" s="1322" t="s">
        <v>597</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20">
        <v>39.4</v>
      </c>
      <c r="BY51" s="1320"/>
      <c r="BZ51" s="1320"/>
      <c r="CA51" s="1320"/>
      <c r="CB51" s="1320"/>
      <c r="CC51" s="1320"/>
      <c r="CD51" s="1320"/>
      <c r="CE51" s="1320"/>
      <c r="CF51" s="1320">
        <v>38.299999999999997</v>
      </c>
      <c r="CG51" s="1320"/>
      <c r="CH51" s="1320"/>
      <c r="CI51" s="1320"/>
      <c r="CJ51" s="1320"/>
      <c r="CK51" s="1320"/>
      <c r="CL51" s="1320"/>
      <c r="CM51" s="1320"/>
      <c r="CN51" s="1320">
        <v>53.5</v>
      </c>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598</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20">
        <v>53.1</v>
      </c>
      <c r="BY53" s="1320"/>
      <c r="BZ53" s="1320"/>
      <c r="CA53" s="1320"/>
      <c r="CB53" s="1320"/>
      <c r="CC53" s="1320"/>
      <c r="CD53" s="1320"/>
      <c r="CE53" s="1320"/>
      <c r="CF53" s="1320">
        <v>61.3</v>
      </c>
      <c r="CG53" s="1320"/>
      <c r="CH53" s="1320"/>
      <c r="CI53" s="1320"/>
      <c r="CJ53" s="1320"/>
      <c r="CK53" s="1320"/>
      <c r="CL53" s="1320"/>
      <c r="CM53" s="1320"/>
      <c r="CN53" s="1320">
        <v>62.9</v>
      </c>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599</v>
      </c>
      <c r="AO55" s="1318"/>
      <c r="AP55" s="1318"/>
      <c r="AQ55" s="1318"/>
      <c r="AR55" s="1318"/>
      <c r="AS55" s="1318"/>
      <c r="AT55" s="1318"/>
      <c r="AU55" s="1318"/>
      <c r="AV55" s="1318"/>
      <c r="AW55" s="1318"/>
      <c r="AX55" s="1318"/>
      <c r="AY55" s="1318"/>
      <c r="AZ55" s="1318"/>
      <c r="BA55" s="1318"/>
      <c r="BB55" s="1322" t="s">
        <v>597</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20">
        <v>13.1</v>
      </c>
      <c r="BY55" s="1320"/>
      <c r="BZ55" s="1320"/>
      <c r="CA55" s="1320"/>
      <c r="CB55" s="1320"/>
      <c r="CC55" s="1320"/>
      <c r="CD55" s="1320"/>
      <c r="CE55" s="1320"/>
      <c r="CF55" s="1320">
        <v>0</v>
      </c>
      <c r="CG55" s="1320"/>
      <c r="CH55" s="1320"/>
      <c r="CI55" s="1320"/>
      <c r="CJ55" s="1320"/>
      <c r="CK55" s="1320"/>
      <c r="CL55" s="1320"/>
      <c r="CM55" s="1320"/>
      <c r="CN55" s="1320">
        <v>0</v>
      </c>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598</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20">
        <v>53.4</v>
      </c>
      <c r="BY57" s="1320"/>
      <c r="BZ57" s="1320"/>
      <c r="CA57" s="1320"/>
      <c r="CB57" s="1320"/>
      <c r="CC57" s="1320"/>
      <c r="CD57" s="1320"/>
      <c r="CE57" s="1320"/>
      <c r="CF57" s="1320">
        <v>52.1</v>
      </c>
      <c r="CG57" s="1320"/>
      <c r="CH57" s="1320"/>
      <c r="CI57" s="1320"/>
      <c r="CJ57" s="1320"/>
      <c r="CK57" s="1320"/>
      <c r="CL57" s="1320"/>
      <c r="CM57" s="1320"/>
      <c r="CN57" s="1320">
        <v>59.1</v>
      </c>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601</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595</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549</v>
      </c>
      <c r="BQ72" s="1318"/>
      <c r="BR72" s="1318"/>
      <c r="BS72" s="1318"/>
      <c r="BT72" s="1318"/>
      <c r="BU72" s="1318"/>
      <c r="BV72" s="1318"/>
      <c r="BW72" s="1318"/>
      <c r="BX72" s="1318" t="s">
        <v>550</v>
      </c>
      <c r="BY72" s="1318"/>
      <c r="BZ72" s="1318"/>
      <c r="CA72" s="1318"/>
      <c r="CB72" s="1318"/>
      <c r="CC72" s="1318"/>
      <c r="CD72" s="1318"/>
      <c r="CE72" s="1318"/>
      <c r="CF72" s="1318" t="s">
        <v>551</v>
      </c>
      <c r="CG72" s="1318"/>
      <c r="CH72" s="1318"/>
      <c r="CI72" s="1318"/>
      <c r="CJ72" s="1318"/>
      <c r="CK72" s="1318"/>
      <c r="CL72" s="1318"/>
      <c r="CM72" s="1318"/>
      <c r="CN72" s="1318" t="s">
        <v>552</v>
      </c>
      <c r="CO72" s="1318"/>
      <c r="CP72" s="1318"/>
      <c r="CQ72" s="1318"/>
      <c r="CR72" s="1318"/>
      <c r="CS72" s="1318"/>
      <c r="CT72" s="1318"/>
      <c r="CU72" s="1318"/>
      <c r="CV72" s="1318" t="s">
        <v>553</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2" t="s">
        <v>596</v>
      </c>
      <c r="AO73" s="1322"/>
      <c r="AP73" s="1322"/>
      <c r="AQ73" s="1322"/>
      <c r="AR73" s="1322"/>
      <c r="AS73" s="1322"/>
      <c r="AT73" s="1322"/>
      <c r="AU73" s="1322"/>
      <c r="AV73" s="1322"/>
      <c r="AW73" s="1322"/>
      <c r="AX73" s="1322"/>
      <c r="AY73" s="1322"/>
      <c r="AZ73" s="1322"/>
      <c r="BA73" s="1322"/>
      <c r="BB73" s="1322" t="s">
        <v>597</v>
      </c>
      <c r="BC73" s="1322"/>
      <c r="BD73" s="1322"/>
      <c r="BE73" s="1322"/>
      <c r="BF73" s="1322"/>
      <c r="BG73" s="1322"/>
      <c r="BH73" s="1322"/>
      <c r="BI73" s="1322"/>
      <c r="BJ73" s="1322"/>
      <c r="BK73" s="1322"/>
      <c r="BL73" s="1322"/>
      <c r="BM73" s="1322"/>
      <c r="BN73" s="1322"/>
      <c r="BO73" s="1322"/>
      <c r="BP73" s="1320">
        <v>47.5</v>
      </c>
      <c r="BQ73" s="1320"/>
      <c r="BR73" s="1320"/>
      <c r="BS73" s="1320"/>
      <c r="BT73" s="1320"/>
      <c r="BU73" s="1320"/>
      <c r="BV73" s="1320"/>
      <c r="BW73" s="1320"/>
      <c r="BX73" s="1320">
        <v>39.4</v>
      </c>
      <c r="BY73" s="1320"/>
      <c r="BZ73" s="1320"/>
      <c r="CA73" s="1320"/>
      <c r="CB73" s="1320"/>
      <c r="CC73" s="1320"/>
      <c r="CD73" s="1320"/>
      <c r="CE73" s="1320"/>
      <c r="CF73" s="1320">
        <v>38.299999999999997</v>
      </c>
      <c r="CG73" s="1320"/>
      <c r="CH73" s="1320"/>
      <c r="CI73" s="1320"/>
      <c r="CJ73" s="1320"/>
      <c r="CK73" s="1320"/>
      <c r="CL73" s="1320"/>
      <c r="CM73" s="1320"/>
      <c r="CN73" s="1320">
        <v>53.5</v>
      </c>
      <c r="CO73" s="1320"/>
      <c r="CP73" s="1320"/>
      <c r="CQ73" s="1320"/>
      <c r="CR73" s="1320"/>
      <c r="CS73" s="1320"/>
      <c r="CT73" s="1320"/>
      <c r="CU73" s="1320"/>
      <c r="CV73" s="1320">
        <v>54.1</v>
      </c>
      <c r="CW73" s="1320"/>
      <c r="CX73" s="1320"/>
      <c r="CY73" s="1320"/>
      <c r="CZ73" s="1320"/>
      <c r="DA73" s="1320"/>
      <c r="DB73" s="1320"/>
      <c r="DC73" s="1320"/>
    </row>
    <row r="74" spans="2:107" x14ac:dyDescent="0.15">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602</v>
      </c>
      <c r="BC75" s="1322"/>
      <c r="BD75" s="1322"/>
      <c r="BE75" s="1322"/>
      <c r="BF75" s="1322"/>
      <c r="BG75" s="1322"/>
      <c r="BH75" s="1322"/>
      <c r="BI75" s="1322"/>
      <c r="BJ75" s="1322"/>
      <c r="BK75" s="1322"/>
      <c r="BL75" s="1322"/>
      <c r="BM75" s="1322"/>
      <c r="BN75" s="1322"/>
      <c r="BO75" s="1322"/>
      <c r="BP75" s="1320">
        <v>12.8</v>
      </c>
      <c r="BQ75" s="1320"/>
      <c r="BR75" s="1320"/>
      <c r="BS75" s="1320"/>
      <c r="BT75" s="1320"/>
      <c r="BU75" s="1320"/>
      <c r="BV75" s="1320"/>
      <c r="BW75" s="1320"/>
      <c r="BX75" s="1320">
        <v>12.1</v>
      </c>
      <c r="BY75" s="1320"/>
      <c r="BZ75" s="1320"/>
      <c r="CA75" s="1320"/>
      <c r="CB75" s="1320"/>
      <c r="CC75" s="1320"/>
      <c r="CD75" s="1320"/>
      <c r="CE75" s="1320"/>
      <c r="CF75" s="1320">
        <v>11.7</v>
      </c>
      <c r="CG75" s="1320"/>
      <c r="CH75" s="1320"/>
      <c r="CI75" s="1320"/>
      <c r="CJ75" s="1320"/>
      <c r="CK75" s="1320"/>
      <c r="CL75" s="1320"/>
      <c r="CM75" s="1320"/>
      <c r="CN75" s="1320">
        <v>11.6</v>
      </c>
      <c r="CO75" s="1320"/>
      <c r="CP75" s="1320"/>
      <c r="CQ75" s="1320"/>
      <c r="CR75" s="1320"/>
      <c r="CS75" s="1320"/>
      <c r="CT75" s="1320"/>
      <c r="CU75" s="1320"/>
      <c r="CV75" s="1320">
        <v>9.6999999999999993</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26"/>
      <c r="L77" s="1326"/>
      <c r="M77" s="1326"/>
      <c r="N77" s="1326"/>
      <c r="AN77" s="1318" t="s">
        <v>599</v>
      </c>
      <c r="AO77" s="1318"/>
      <c r="AP77" s="1318"/>
      <c r="AQ77" s="1318"/>
      <c r="AR77" s="1318"/>
      <c r="AS77" s="1318"/>
      <c r="AT77" s="1318"/>
      <c r="AU77" s="1318"/>
      <c r="AV77" s="1318"/>
      <c r="AW77" s="1318"/>
      <c r="AX77" s="1318"/>
      <c r="AY77" s="1318"/>
      <c r="AZ77" s="1318"/>
      <c r="BA77" s="1318"/>
      <c r="BB77" s="1322" t="s">
        <v>597</v>
      </c>
      <c r="BC77" s="1322"/>
      <c r="BD77" s="1322"/>
      <c r="BE77" s="1322"/>
      <c r="BF77" s="1322"/>
      <c r="BG77" s="1322"/>
      <c r="BH77" s="1322"/>
      <c r="BI77" s="1322"/>
      <c r="BJ77" s="1322"/>
      <c r="BK77" s="1322"/>
      <c r="BL77" s="1322"/>
      <c r="BM77" s="1322"/>
      <c r="BN77" s="1322"/>
      <c r="BO77" s="1322"/>
      <c r="BP77" s="1320">
        <v>10.199999999999999</v>
      </c>
      <c r="BQ77" s="1320"/>
      <c r="BR77" s="1320"/>
      <c r="BS77" s="1320"/>
      <c r="BT77" s="1320"/>
      <c r="BU77" s="1320"/>
      <c r="BV77" s="1320"/>
      <c r="BW77" s="1320"/>
      <c r="BX77" s="1320">
        <v>13.1</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602</v>
      </c>
      <c r="BC79" s="1322"/>
      <c r="BD79" s="1322"/>
      <c r="BE79" s="1322"/>
      <c r="BF79" s="1322"/>
      <c r="BG79" s="1322"/>
      <c r="BH79" s="1322"/>
      <c r="BI79" s="1322"/>
      <c r="BJ79" s="1322"/>
      <c r="BK79" s="1322"/>
      <c r="BL79" s="1322"/>
      <c r="BM79" s="1322"/>
      <c r="BN79" s="1322"/>
      <c r="BO79" s="1322"/>
      <c r="BP79" s="1320">
        <v>9.1</v>
      </c>
      <c r="BQ79" s="1320"/>
      <c r="BR79" s="1320"/>
      <c r="BS79" s="1320"/>
      <c r="BT79" s="1320"/>
      <c r="BU79" s="1320"/>
      <c r="BV79" s="1320"/>
      <c r="BW79" s="1320"/>
      <c r="BX79" s="1320">
        <v>8.9</v>
      </c>
      <c r="BY79" s="1320"/>
      <c r="BZ79" s="1320"/>
      <c r="CA79" s="1320"/>
      <c r="CB79" s="1320"/>
      <c r="CC79" s="1320"/>
      <c r="CD79" s="1320"/>
      <c r="CE79" s="1320"/>
      <c r="CF79" s="1320">
        <v>7.9</v>
      </c>
      <c r="CG79" s="1320"/>
      <c r="CH79" s="1320"/>
      <c r="CI79" s="1320"/>
      <c r="CJ79" s="1320"/>
      <c r="CK79" s="1320"/>
      <c r="CL79" s="1320"/>
      <c r="CM79" s="1320"/>
      <c r="CN79" s="1320">
        <v>7.9</v>
      </c>
      <c r="CO79" s="1320"/>
      <c r="CP79" s="1320"/>
      <c r="CQ79" s="1320"/>
      <c r="CR79" s="1320"/>
      <c r="CS79" s="1320"/>
      <c r="CT79" s="1320"/>
      <c r="CU79" s="1320"/>
      <c r="CV79" s="1320">
        <v>7.8</v>
      </c>
      <c r="CW79" s="1320"/>
      <c r="CX79" s="1320"/>
      <c r="CY79" s="1320"/>
      <c r="CZ79" s="1320"/>
      <c r="DA79" s="1320"/>
      <c r="DB79" s="1320"/>
      <c r="DC79" s="1320"/>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jrT8Fwiad1YAN42cHe9rrReu9xXfZjnpYFad2SE3Yx0UbWKcmMRxiC+R8+m9dNK7+x2B5PdnmNmqHWe1/Rz4jg==" saltValue="rDsJ4OUcN916VUg5VtiaP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33C73-8741-45C6-B1DD-5A378DD119FE}">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2NUYRQduQ1dV91hRx95Ywfe6OoyBmHyh0M43EqtT4W8U8gloUwDX1mQt4oFyxpWtBbUjLpVcqGOcQqpOQxfag==" saltValue="h7Q833ih/EE7a0U5nCCmV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0869F-3D77-4432-A17B-1EA7352FB8B8}">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3yNuM0W7rxLc0ycBDlnh0lMJkVt8n+a8bzrwFMJqeR8iXdVDmXmCkf39fR6g1L+FcuQ38IugSvUwTLFBRoHuw==" saltValue="lNUnAnj5PsjhTYiutnt0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31308</v>
      </c>
      <c r="E3" s="161"/>
      <c r="F3" s="162">
        <v>91837</v>
      </c>
      <c r="G3" s="163"/>
      <c r="H3" s="164"/>
    </row>
    <row r="4" spans="1:8" x14ac:dyDescent="0.15">
      <c r="A4" s="165"/>
      <c r="B4" s="166"/>
      <c r="C4" s="167"/>
      <c r="D4" s="168">
        <v>10890</v>
      </c>
      <c r="E4" s="169"/>
      <c r="F4" s="170">
        <v>54439</v>
      </c>
      <c r="G4" s="171"/>
      <c r="H4" s="172"/>
    </row>
    <row r="5" spans="1:8" x14ac:dyDescent="0.15">
      <c r="A5" s="153" t="s">
        <v>541</v>
      </c>
      <c r="B5" s="158"/>
      <c r="C5" s="159"/>
      <c r="D5" s="160">
        <v>32876</v>
      </c>
      <c r="E5" s="161"/>
      <c r="F5" s="162">
        <v>75972</v>
      </c>
      <c r="G5" s="163"/>
      <c r="H5" s="164"/>
    </row>
    <row r="6" spans="1:8" x14ac:dyDescent="0.15">
      <c r="A6" s="165"/>
      <c r="B6" s="166"/>
      <c r="C6" s="167"/>
      <c r="D6" s="168">
        <v>11228</v>
      </c>
      <c r="E6" s="169"/>
      <c r="F6" s="170">
        <v>40712</v>
      </c>
      <c r="G6" s="171"/>
      <c r="H6" s="172"/>
    </row>
    <row r="7" spans="1:8" x14ac:dyDescent="0.15">
      <c r="A7" s="153" t="s">
        <v>542</v>
      </c>
      <c r="B7" s="158"/>
      <c r="C7" s="159"/>
      <c r="D7" s="160">
        <v>40435</v>
      </c>
      <c r="E7" s="161"/>
      <c r="F7" s="162">
        <v>79466</v>
      </c>
      <c r="G7" s="163"/>
      <c r="H7" s="164"/>
    </row>
    <row r="8" spans="1:8" x14ac:dyDescent="0.15">
      <c r="A8" s="165"/>
      <c r="B8" s="166"/>
      <c r="C8" s="167"/>
      <c r="D8" s="168">
        <v>10206</v>
      </c>
      <c r="E8" s="169"/>
      <c r="F8" s="170">
        <v>44645</v>
      </c>
      <c r="G8" s="171"/>
      <c r="H8" s="172"/>
    </row>
    <row r="9" spans="1:8" x14ac:dyDescent="0.15">
      <c r="A9" s="153" t="s">
        <v>543</v>
      </c>
      <c r="B9" s="158"/>
      <c r="C9" s="159"/>
      <c r="D9" s="160">
        <v>35696</v>
      </c>
      <c r="E9" s="161"/>
      <c r="F9" s="162">
        <v>90072</v>
      </c>
      <c r="G9" s="163"/>
      <c r="H9" s="164"/>
    </row>
    <row r="10" spans="1:8" x14ac:dyDescent="0.15">
      <c r="A10" s="165"/>
      <c r="B10" s="166"/>
      <c r="C10" s="167"/>
      <c r="D10" s="168">
        <v>10353</v>
      </c>
      <c r="E10" s="169"/>
      <c r="F10" s="170">
        <v>46083</v>
      </c>
      <c r="G10" s="171"/>
      <c r="H10" s="172"/>
    </row>
    <row r="11" spans="1:8" x14ac:dyDescent="0.15">
      <c r="A11" s="153" t="s">
        <v>544</v>
      </c>
      <c r="B11" s="158"/>
      <c r="C11" s="159"/>
      <c r="D11" s="160">
        <v>35205</v>
      </c>
      <c r="E11" s="161"/>
      <c r="F11" s="162">
        <v>88328</v>
      </c>
      <c r="G11" s="163"/>
      <c r="H11" s="164"/>
    </row>
    <row r="12" spans="1:8" x14ac:dyDescent="0.15">
      <c r="A12" s="165"/>
      <c r="B12" s="166"/>
      <c r="C12" s="173"/>
      <c r="D12" s="168">
        <v>13049</v>
      </c>
      <c r="E12" s="169"/>
      <c r="F12" s="170">
        <v>49013</v>
      </c>
      <c r="G12" s="171"/>
      <c r="H12" s="172"/>
    </row>
    <row r="13" spans="1:8" x14ac:dyDescent="0.15">
      <c r="A13" s="153"/>
      <c r="B13" s="158"/>
      <c r="C13" s="174"/>
      <c r="D13" s="175">
        <v>35104</v>
      </c>
      <c r="E13" s="176"/>
      <c r="F13" s="177">
        <v>85135</v>
      </c>
      <c r="G13" s="178"/>
      <c r="H13" s="164"/>
    </row>
    <row r="14" spans="1:8" x14ac:dyDescent="0.15">
      <c r="A14" s="165"/>
      <c r="B14" s="166"/>
      <c r="C14" s="167"/>
      <c r="D14" s="168">
        <v>11145</v>
      </c>
      <c r="E14" s="169"/>
      <c r="F14" s="170">
        <v>46978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2.74</v>
      </c>
      <c r="C19" s="179">
        <f>ROUND(VALUE(SUBSTITUTE(実質収支比率等に係る経年分析!G$48,"▲","-")),2)</f>
        <v>3.93</v>
      </c>
      <c r="D19" s="179">
        <f>ROUND(VALUE(SUBSTITUTE(実質収支比率等に係る経年分析!H$48,"▲","-")),2)</f>
        <v>3.57</v>
      </c>
      <c r="E19" s="179">
        <f>ROUND(VALUE(SUBSTITUTE(実質収支比率等に係る経年分析!I$48,"▲","-")),2)</f>
        <v>2.96</v>
      </c>
      <c r="F19" s="179">
        <f>ROUND(VALUE(SUBSTITUTE(実質収支比率等に係る経年分析!J$48,"▲","-")),2)</f>
        <v>2.92</v>
      </c>
    </row>
    <row r="20" spans="1:11" x14ac:dyDescent="0.15">
      <c r="A20" s="179" t="s">
        <v>55</v>
      </c>
      <c r="B20" s="179">
        <f>ROUND(VALUE(SUBSTITUTE(実質収支比率等に係る経年分析!F$47,"▲","-")),2)</f>
        <v>8.41</v>
      </c>
      <c r="C20" s="179">
        <f>ROUND(VALUE(SUBSTITUTE(実質収支比率等に係る経年分析!G$47,"▲","-")),2)</f>
        <v>8.19</v>
      </c>
      <c r="D20" s="179">
        <f>ROUND(VALUE(SUBSTITUTE(実質収支比率等に係る経年分析!H$47,"▲","-")),2)</f>
        <v>8.5500000000000007</v>
      </c>
      <c r="E20" s="179">
        <f>ROUND(VALUE(SUBSTITUTE(実質収支比率等に係る経年分析!I$47,"▲","-")),2)</f>
        <v>10.77</v>
      </c>
      <c r="F20" s="179">
        <f>ROUND(VALUE(SUBSTITUTE(実質収支比率等に係る経年分析!J$47,"▲","-")),2)</f>
        <v>10.73</v>
      </c>
    </row>
    <row r="21" spans="1:11" x14ac:dyDescent="0.15">
      <c r="A21" s="179" t="s">
        <v>56</v>
      </c>
      <c r="B21" s="179">
        <f>IF(ISNUMBER(VALUE(SUBSTITUTE(実質収支比率等に係る経年分析!F$49,"▲","-"))),ROUND(VALUE(SUBSTITUTE(実質収支比率等に係る経年分析!F$49,"▲","-")),2),NA())</f>
        <v>-2.04</v>
      </c>
      <c r="C21" s="179">
        <f>IF(ISNUMBER(VALUE(SUBSTITUTE(実質収支比率等に係る経年分析!G$49,"▲","-"))),ROUND(VALUE(SUBSTITUTE(実質収支比率等に係る経年分析!G$49,"▲","-")),2),NA())</f>
        <v>1.33</v>
      </c>
      <c r="D21" s="179">
        <f>IF(ISNUMBER(VALUE(SUBSTITUTE(実質収支比率等に係る経年分析!H$49,"▲","-"))),ROUND(VALUE(SUBSTITUTE(実質収支比率等に係る経年分析!H$49,"▲","-")),2),NA())</f>
        <v>-0.47</v>
      </c>
      <c r="E21" s="179">
        <f>IF(ISNUMBER(VALUE(SUBSTITUTE(実質収支比率等に係る経年分析!I$49,"▲","-"))),ROUND(VALUE(SUBSTITUTE(実質収支比率等に係る経年分析!I$49,"▲","-")),2),NA())</f>
        <v>1.61</v>
      </c>
      <c r="F21" s="179">
        <f>IF(ISNUMBER(VALUE(SUBSTITUTE(実質収支比率等に係る経年分析!J$49,"▲","-"))),ROUND(VALUE(SUBSTITUTE(実質収支比率等に係る経年分析!J$49,"▲","-")),2),NA())</f>
        <v>-0.02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観光施設事業特別会計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0.77</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1.58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1.56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3.93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3.56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2.92</v>
      </c>
    </row>
    <row r="35" spans="1:16" x14ac:dyDescent="0.15">
      <c r="A35" s="180" t="str">
        <f>IF(連結実質赤字比率に係る赤字・黒字の構成分析!C$35="",NA(),連結実質赤字比率に係る赤字・黒字の構成分析!C$35)</f>
        <v>国民健康保険事業特別会計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3.18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15.33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15.15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16.899999999999999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17.010000000000002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17.920000000000002</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812</v>
      </c>
      <c r="E42" s="181"/>
      <c r="F42" s="181"/>
      <c r="G42" s="181">
        <f>'実質公債費比率（分子）の構造'!L$52</f>
        <v>789</v>
      </c>
      <c r="H42" s="181"/>
      <c r="I42" s="181"/>
      <c r="J42" s="181">
        <f>'実質公債費比率（分子）の構造'!M$52</f>
        <v>719</v>
      </c>
      <c r="K42" s="181"/>
      <c r="L42" s="181"/>
      <c r="M42" s="181">
        <f>'実質公債費比率（分子）の構造'!N$52</f>
        <v>687</v>
      </c>
      <c r="N42" s="181"/>
      <c r="O42" s="181"/>
      <c r="P42" s="181">
        <f>'実質公債費比率（分子）の構造'!O$52</f>
        <v>683</v>
      </c>
    </row>
    <row r="43" spans="1:16" x14ac:dyDescent="0.15">
      <c r="A43" s="181" t="s">
        <v>64</v>
      </c>
      <c r="B43" s="181">
        <f>'実質公債費比率（分子）の構造'!K$51</f>
        <v>0</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160</v>
      </c>
      <c r="C45" s="181"/>
      <c r="D45" s="181"/>
      <c r="E45" s="181">
        <f>'実質公債費比率（分子）の構造'!L$49</f>
        <v>158</v>
      </c>
      <c r="F45" s="181"/>
      <c r="G45" s="181"/>
      <c r="H45" s="181">
        <f>'実質公債費比率（分子）の構造'!M$49</f>
        <v>62</v>
      </c>
      <c r="I45" s="181"/>
      <c r="J45" s="181"/>
      <c r="K45" s="181">
        <f>'実質公債費比率（分子）の構造'!N$49</f>
        <v>62</v>
      </c>
      <c r="L45" s="181"/>
      <c r="M45" s="181"/>
      <c r="N45" s="181">
        <f>'実質公債費比率（分子）の構造'!O$49</f>
        <v>67</v>
      </c>
      <c r="O45" s="181"/>
      <c r="P45" s="181"/>
    </row>
    <row r="46" spans="1:16" x14ac:dyDescent="0.15">
      <c r="A46" s="181" t="s">
        <v>67</v>
      </c>
      <c r="B46" s="181">
        <f>'実質公債費比率（分子）の構造'!K$48</f>
        <v>382</v>
      </c>
      <c r="C46" s="181"/>
      <c r="D46" s="181"/>
      <c r="E46" s="181">
        <f>'実質公債費比率（分子）の構造'!L$48</f>
        <v>412</v>
      </c>
      <c r="F46" s="181"/>
      <c r="G46" s="181"/>
      <c r="H46" s="181">
        <f>'実質公債費比率（分子）の構造'!M$48</f>
        <v>410</v>
      </c>
      <c r="I46" s="181"/>
      <c r="J46" s="181"/>
      <c r="K46" s="181">
        <f>'実質公債費比率（分子）の構造'!N$48</f>
        <v>379</v>
      </c>
      <c r="L46" s="181"/>
      <c r="M46" s="181"/>
      <c r="N46" s="181">
        <f>'実質公債費比率（分子）の構造'!O$48</f>
        <v>235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614</v>
      </c>
      <c r="C49" s="181"/>
      <c r="D49" s="181"/>
      <c r="E49" s="181">
        <f>'実質公債費比率（分子）の構造'!L$45</f>
        <v>585</v>
      </c>
      <c r="F49" s="181"/>
      <c r="G49" s="181"/>
      <c r="H49" s="181">
        <f>'実質公債費比率（分子）の構造'!M$45</f>
        <v>592</v>
      </c>
      <c r="I49" s="181"/>
      <c r="J49" s="181"/>
      <c r="K49" s="181">
        <f>'実質公債費比率（分子）の構造'!N$45</f>
        <v>589</v>
      </c>
      <c r="L49" s="181"/>
      <c r="M49" s="181"/>
      <c r="N49" s="181">
        <f>'実質公債費比率（分子）の構造'!O$45</f>
        <v>571</v>
      </c>
      <c r="O49" s="181"/>
      <c r="P49" s="181"/>
    </row>
    <row r="50" spans="1:16" x14ac:dyDescent="0.15">
      <c r="A50" s="181" t="s">
        <v>71</v>
      </c>
      <c r="B50" s="181" t="e">
        <f>NA()</f>
        <v>#N/A</v>
      </c>
      <c r="C50" s="181">
        <f>IF(ISNUMBER('実質公債費比率（分子）の構造'!K$53),'実質公債費比率（分子）の構造'!K$53,NA())</f>
        <v>344</v>
      </c>
      <c r="D50" s="181" t="e">
        <f>NA()</f>
        <v>#N/A</v>
      </c>
      <c r="E50" s="181" t="e">
        <f>NA()</f>
        <v>#N/A</v>
      </c>
      <c r="F50" s="181">
        <f>IF(ISNUMBER('実質公債費比率（分子）の構造'!L$53),'実質公債費比率（分子）の構造'!L$53,NA())</f>
        <v>366</v>
      </c>
      <c r="G50" s="181" t="e">
        <f>NA()</f>
        <v>#N/A</v>
      </c>
      <c r="H50" s="181" t="e">
        <f>NA()</f>
        <v>#N/A</v>
      </c>
      <c r="I50" s="181">
        <f>IF(ISNUMBER('実質公債費比率（分子）の構造'!M$53),'実質公債費比率（分子）の構造'!M$53,NA())</f>
        <v>345</v>
      </c>
      <c r="J50" s="181" t="e">
        <f>NA()</f>
        <v>#N/A</v>
      </c>
      <c r="K50" s="181" t="e">
        <f>NA()</f>
        <v>#N/A</v>
      </c>
      <c r="L50" s="181">
        <f>IF(ISNUMBER('実質公債費比率（分子）の構造'!N$53),'実質公債費比率（分子）の構造'!N$53,NA())</f>
        <v>343</v>
      </c>
      <c r="M50" s="181" t="e">
        <f>NA()</f>
        <v>#N/A</v>
      </c>
      <c r="N50" s="181" t="e">
        <f>NA()</f>
        <v>#N/A</v>
      </c>
      <c r="O50" s="181">
        <f>IF(ISNUMBER('実質公債費比率（分子）の構造'!O$53),'実質公債費比率（分子）の構造'!O$53,NA())</f>
        <v>190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6150</v>
      </c>
      <c r="E56" s="180"/>
      <c r="F56" s="180"/>
      <c r="G56" s="180">
        <f>'将来負担比率（分子）の構造'!J$52</f>
        <v>6089</v>
      </c>
      <c r="H56" s="180"/>
      <c r="I56" s="180"/>
      <c r="J56" s="180">
        <f>'将来負担比率（分子）の構造'!K$52</f>
        <v>5733</v>
      </c>
      <c r="K56" s="180"/>
      <c r="L56" s="180"/>
      <c r="M56" s="180">
        <f>'将来負担比率（分子）の構造'!L$52</f>
        <v>6123</v>
      </c>
      <c r="N56" s="180"/>
      <c r="O56" s="180"/>
      <c r="P56" s="180">
        <f>'将来負担比率（分子）の構造'!M$52</f>
        <v>5306</v>
      </c>
    </row>
    <row r="57" spans="1:16" x14ac:dyDescent="0.15">
      <c r="A57" s="180" t="s">
        <v>42</v>
      </c>
      <c r="B57" s="180"/>
      <c r="C57" s="180"/>
      <c r="D57" s="180">
        <f>'将来負担比率（分子）の構造'!I$51</f>
        <v>926</v>
      </c>
      <c r="E57" s="180"/>
      <c r="F57" s="180"/>
      <c r="G57" s="180">
        <f>'将来負担比率（分子）の構造'!J$51</f>
        <v>906</v>
      </c>
      <c r="H57" s="180"/>
      <c r="I57" s="180"/>
      <c r="J57" s="180">
        <f>'将来負担比率（分子）の構造'!K$51</f>
        <v>872</v>
      </c>
      <c r="K57" s="180"/>
      <c r="L57" s="180"/>
      <c r="M57" s="180">
        <f>'将来負担比率（分子）の構造'!L$51</f>
        <v>801</v>
      </c>
      <c r="N57" s="180"/>
      <c r="O57" s="180"/>
      <c r="P57" s="180">
        <f>'将来負担比率（分子）の構造'!M$51</f>
        <v>778</v>
      </c>
    </row>
    <row r="58" spans="1:16" x14ac:dyDescent="0.15">
      <c r="A58" s="180" t="s">
        <v>41</v>
      </c>
      <c r="B58" s="180"/>
      <c r="C58" s="180"/>
      <c r="D58" s="180">
        <f>'将来負担比率（分子）の構造'!I$50</f>
        <v>2395</v>
      </c>
      <c r="E58" s="180"/>
      <c r="F58" s="180"/>
      <c r="G58" s="180">
        <f>'将来負担比率（分子）の構造'!J$50</f>
        <v>2406</v>
      </c>
      <c r="H58" s="180"/>
      <c r="I58" s="180"/>
      <c r="J58" s="180">
        <f>'将来負担比率（分子）の構造'!K$50</f>
        <v>2436</v>
      </c>
      <c r="K58" s="180"/>
      <c r="L58" s="180"/>
      <c r="M58" s="180">
        <f>'将来負担比率（分子）の構造'!L$50</f>
        <v>2534</v>
      </c>
      <c r="N58" s="180"/>
      <c r="O58" s="180"/>
      <c r="P58" s="180">
        <f>'将来負担比率（分子）の構造'!M$50</f>
        <v>2625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1</v>
      </c>
      <c r="F61" s="180"/>
      <c r="G61" s="180"/>
      <c r="H61" s="180">
        <f>'将来負担比率（分子）の構造'!K$46</f>
        <v>1</v>
      </c>
      <c r="I61" s="180"/>
      <c r="J61" s="180"/>
      <c r="K61" s="180">
        <f>'将来負担比率（分子）の構造'!L$46</f>
        <v>1</v>
      </c>
      <c r="L61" s="180"/>
      <c r="M61" s="180"/>
      <c r="N61" s="180">
        <f>'将来負担比率（分子）の構造'!M$46</f>
        <v>7</v>
      </c>
      <c r="O61" s="180"/>
      <c r="P61" s="180"/>
    </row>
    <row r="62" spans="1:16" x14ac:dyDescent="0.15">
      <c r="A62" s="180" t="s">
        <v>35</v>
      </c>
      <c r="B62" s="180">
        <f>'将来負担比率（分子）の構造'!I$45</f>
        <v>907</v>
      </c>
      <c r="C62" s="180"/>
      <c r="D62" s="180"/>
      <c r="E62" s="180">
        <f>'将来負担比率（分子）の構造'!J$45</f>
        <v>936</v>
      </c>
      <c r="F62" s="180"/>
      <c r="G62" s="180"/>
      <c r="H62" s="180">
        <f>'将来負担比率（分子）の構造'!K$45</f>
        <v>799</v>
      </c>
      <c r="I62" s="180"/>
      <c r="J62" s="180"/>
      <c r="K62" s="180">
        <f>'将来負担比率（分子）の構造'!L$45</f>
        <v>792</v>
      </c>
      <c r="L62" s="180"/>
      <c r="M62" s="180"/>
      <c r="N62" s="180">
        <f>'将来負担比率（分子）の構造'!M$45</f>
        <v>604</v>
      </c>
      <c r="O62" s="180"/>
      <c r="P62" s="180"/>
    </row>
    <row r="63" spans="1:16" x14ac:dyDescent="0.15">
      <c r="A63" s="180" t="s">
        <v>34</v>
      </c>
      <c r="B63" s="180">
        <f>'将来負担比率（分子）の構造'!I$44</f>
        <v>112</v>
      </c>
      <c r="C63" s="180"/>
      <c r="D63" s="180"/>
      <c r="E63" s="180">
        <f>'将来負担比率（分子）の構造'!J$44</f>
        <v>29</v>
      </c>
      <c r="F63" s="180"/>
      <c r="G63" s="180"/>
      <c r="H63" s="180">
        <f>'将来負担比率（分子）の構造'!K$44</f>
        <v>167</v>
      </c>
      <c r="I63" s="180"/>
      <c r="J63" s="180"/>
      <c r="K63" s="180">
        <f>'将来負担比率（分子）の構造'!L$44</f>
        <v>1460</v>
      </c>
      <c r="L63" s="180"/>
      <c r="M63" s="180"/>
      <c r="N63" s="180">
        <f>'将来負担比率（分子）の構造'!M$44</f>
        <v>1640</v>
      </c>
      <c r="O63" s="180"/>
      <c r="P63" s="180"/>
    </row>
    <row r="64" spans="1:16" x14ac:dyDescent="0.15">
      <c r="A64" s="180" t="s">
        <v>33</v>
      </c>
      <c r="B64" s="180">
        <f>'将来負担比率（分子）の構造'!I$43</f>
        <v>4056</v>
      </c>
      <c r="C64" s="180"/>
      <c r="D64" s="180"/>
      <c r="E64" s="180">
        <f>'将来負担比率（分子）の構造'!J$43</f>
        <v>3947</v>
      </c>
      <c r="F64" s="180"/>
      <c r="G64" s="180"/>
      <c r="H64" s="180">
        <f>'将来負担比率（分子）の構造'!K$43</f>
        <v>3708</v>
      </c>
      <c r="I64" s="180"/>
      <c r="J64" s="180"/>
      <c r="K64" s="180">
        <f>'将来負担比率（分子）の構造'!L$43</f>
        <v>3519</v>
      </c>
      <c r="L64" s="180"/>
      <c r="M64" s="180"/>
      <c r="N64" s="180">
        <f>'将来負担比率（分子）の構造'!M$43</f>
        <v>2960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5787</v>
      </c>
      <c r="C66" s="180"/>
      <c r="D66" s="180"/>
      <c r="E66" s="180">
        <f>'将来負担比率（分子）の構造'!J$41</f>
        <v>5697</v>
      </c>
      <c r="F66" s="180"/>
      <c r="G66" s="180"/>
      <c r="H66" s="180">
        <f>'将来負担比率（分子）の構造'!K$41</f>
        <v>5517</v>
      </c>
      <c r="I66" s="180"/>
      <c r="J66" s="180"/>
      <c r="K66" s="180">
        <f>'将来負担比率（分子）の構造'!L$41</f>
        <v>5303</v>
      </c>
      <c r="L66" s="180"/>
      <c r="M66" s="180"/>
      <c r="N66" s="180">
        <f>'将来負担比率（分子）の構造'!M$41</f>
        <v>5148</v>
      </c>
      <c r="O66" s="180"/>
      <c r="P66" s="180"/>
    </row>
    <row r="67" spans="1:16" x14ac:dyDescent="0.15">
      <c r="A67" s="180" t="s">
        <v>75</v>
      </c>
      <c r="B67" s="180" t="e">
        <f>NA()</f>
        <v>#N/A</v>
      </c>
      <c r="C67" s="180">
        <f>IF(ISNUMBER('将来負担比率（分子）の構造'!I$53), IF('将来負担比率（分子）の構造'!I$53 &lt; 0, 0, '将来負担比率（分子）の構造'!I$53), NA())</f>
        <v>1393</v>
      </c>
      <c r="D67" s="180" t="e">
        <f>NA()</f>
        <v>#N/A</v>
      </c>
      <c r="E67" s="180" t="e">
        <f>NA()</f>
        <v>#N/A</v>
      </c>
      <c r="F67" s="180">
        <f>IF(ISNUMBER('将来負担比率（分子）の構造'!J$53), IF('将来負担比率（分子）の構造'!J$53 &lt; 0, 0, '将来負担比率（分子）の構造'!J$53), NA())</f>
        <v>1210</v>
      </c>
      <c r="G67" s="180" t="e">
        <f>NA()</f>
        <v>#N/A</v>
      </c>
      <c r="H67" s="180" t="e">
        <f>NA()</f>
        <v>#N/A</v>
      </c>
      <c r="I67" s="180">
        <f>IF(ISNUMBER('将来負担比率（分子）の構造'!K$53), IF('将来負担比率（分子）の構造'!K$53 &lt; 0, 0, '将来負担比率（分子）の構造'!K$53), NA())</f>
        <v>1152</v>
      </c>
      <c r="J67" s="180" t="e">
        <f>NA()</f>
        <v>#N/A</v>
      </c>
      <c r="K67" s="180" t="e">
        <f>NA()</f>
        <v>#N/A</v>
      </c>
      <c r="L67" s="180">
        <f>IF(ISNUMBER('将来負担比率（分子）の構造'!L$53), IF('将来負担比率（分子）の構造'!L$53 &lt; 0, 0, '将来負担比率（分子）の構造'!L$53), NA())</f>
        <v>1618</v>
      </c>
      <c r="M67" s="180" t="e">
        <f>NA()</f>
        <v>#N/A</v>
      </c>
      <c r="N67" s="180" t="e">
        <f>NA()</f>
        <v>#N/A</v>
      </c>
      <c r="O67" s="180">
        <f>IF(ISNUMBER('将来負担比率（分子）の構造'!M$53), IF('将来負担比率（分子）の構造'!M$53 &lt; 0, 0, '将来負担比率（分子）の構造'!M$53), NA())</f>
        <v>1651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311</v>
      </c>
      <c r="C72" s="184">
        <f>基金残高に係る経年分析!G55</f>
        <v>391</v>
      </c>
      <c r="D72" s="184">
        <f>基金残高に係る経年分析!H55</f>
        <v>392</v>
      </c>
    </row>
    <row r="73" spans="1:16" x14ac:dyDescent="0.15">
      <c r="A73" s="183" t="s">
        <v>78</v>
      </c>
      <c r="B73" s="184">
        <f>基金残高に係る経年分析!F56</f>
        <v>357</v>
      </c>
      <c r="C73" s="184">
        <f>基金残高に係る経年分析!G56</f>
        <v>357</v>
      </c>
      <c r="D73" s="184">
        <f>基金残高に係る経年分析!H56</f>
        <v>358</v>
      </c>
    </row>
    <row r="74" spans="1:16" x14ac:dyDescent="0.15">
      <c r="A74" s="183" t="s">
        <v>79</v>
      </c>
      <c r="B74" s="184">
        <f>基金残高に係る経年分析!F57</f>
        <v>1260</v>
      </c>
      <c r="C74" s="184">
        <f>基金残高に係る経年分析!G57</f>
        <v>1264</v>
      </c>
      <c r="D74" s="184">
        <f>基金残高に係る経年分析!H57</f>
        <v>1252</v>
      </c>
    </row>
  </sheetData>
  <sheetProtection algorithmName="SHA-512" hashValue="rQe9yf14FGwWdkue9Hw0HyzPnCFJiOSTR+6c5eQXzeOQOkx0YI0d5CfK2AGNNGdDXtaGLqI2aFC2OdcoDnwJFw==" saltValue="lczCtiZK6f56tPEC/3zn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2020-03-10T08:38:39Z</cp:lastPrinted>
  <dcterms:created xsi:type="dcterms:W3CDTF">2020-02-10T06:07:37Z</dcterms:created>
  <dcterms:modified xsi:type="dcterms:W3CDTF">2020-09-30T02:39:56Z</dcterms:modified>
  <cp:category/>
</cp:coreProperties>
</file>