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平成30年度決算（R2年度作業）\04 公表データ（1回目のデータと結合）\"/>
    </mc:Choice>
  </mc:AlternateContent>
  <xr:revisionPtr revIDLastSave="0" documentId="13_ncr:1_{0B052535-A8DA-4E50-A781-BE64191987C8}"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<sst xmlns="http://schemas.openxmlformats.org/spreadsheetml/2006/main" count="1145" uniqueCount="616">
  <si>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</si>
  <si>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</si>
  <si>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</si>
  <si>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</si>
  <si>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</si>
  <si>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</si>
  <si>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</si>
  <si>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</si>
  <si>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</si>
  <si>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</si>
  <si>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</si>
  <si>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</si>
  <si>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</si>
  <si>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</si>
  <si>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</si>
  <si>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</si>
  <si>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</si>
  <si>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</si>
  <si>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</si>
  <si>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</si>
  <si>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</si>
  <si>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</si>
  <si>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</si>
  <si>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</si>
  <si>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</si>
  <si>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</si>
  <si>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</si>
  <si>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</si>
  <si>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</si>
  <si>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</si>
  <si>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</si>
  <si>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</si>
  <si>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</si>
  <si>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</si>
  <si>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</si>
  <si>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</si>
  <si>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</si>
  <si>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</si>
  <si>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</si>
  <si>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</si>
  <si>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</si>
  <si>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</si>
  <si>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</si>
  <si>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</si>
  <si>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</si>
  <si>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</si>
  <si>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</si>
  <si>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</si>
  <si>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</si>
  <si>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</si>
  <si>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</si>
  <si>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</si>
  <si>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</si>
  <si>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</si>
  <si>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</si>
  <si>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</si>
  <si>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</si>
  <si>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</si>
  <si>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</si>
  <si>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</si>
  <si>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</si>
  <si>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</si>
  <si>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</si>
  <si>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</si>
  <si>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</si>
  <si>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</si>
  <si>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</si>
  <si>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</si>
  <si>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</si>
  <si>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</si>
  <si>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</si>
  <si>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</si>
  <si>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</si>
  <si>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</si>
  <si>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</si>
  <si>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</si>
  <si>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</si>
  <si>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</si>
  <si>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</si>
  <si>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</si>
  <si>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</si>
  <si>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</si>
  <si>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</si>
  <si>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</si>
  <si>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</si>
  <si>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</si>
  <si>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</si>
  <si>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</si>
  <si>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</si>
  <si>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</si>
  <si>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</si>
  <si>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</si>
  <si>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</si>
  <si>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</si>
  <si>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</si>
  <si>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</si>
  <si>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</si>
  <si>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</si>
  <si>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東彼杵町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</si>
  <si>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</si>
  <si>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</si>
  <si>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</si>
  <si>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</si>
  <si>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</si>
  <si>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</si>
  <si>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</si>
  <si>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</si>
  <si>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</si>
  <si>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</si>
  <si>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</si>
  <si>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</si>
  <si>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</si>
  <si>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</si>
  <si>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</si>
  <si>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</si>
  <si>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</si>
  <si>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</si>
  <si>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</si>
  <si>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</si>
  <si>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</si>
  <si>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</si>
  <si>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</si>
  <si>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</si>
  <si>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</si>
  <si>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</si>
  <si>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</si>
  <si>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</si>
  <si>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</si>
  <si>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</si>
  <si>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</si>
  <si>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</si>
  <si>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</si>
  <si>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</si>
  <si>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</si>
  <si>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</si>
  <si>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</si>
  <si>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</si>
  <si>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</si>
  <si>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</si>
  <si>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</si>
  <si>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</si>
  <si>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</si>
  <si>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</si>
  <si>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</si>
  <si>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</si>
  <si>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</si>
  <si>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</si>
  <si>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</si>
  <si>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</si>
  <si>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</si>
  <si>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</si>
  <si>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</si>
  <si>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</si>
  <si>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</si>
  <si>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</si>
  <si>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</si>
  <si>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</si>
  <si>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</si>
  <si>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</si>
  <si>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</si>
  <si>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</si>
  <si>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</si>
  <si>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</si>
  <si>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</si>
  <si>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</si>
  <si>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</si>
  <si>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</si>
  <si>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</si>
  <si>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</si>
  <si>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</si>
  <si>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</si>
  <si>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</si>
  <si>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</si>
  <si>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</si>
  <si>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</si>
  <si>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</si>
  <si>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</si>
  <si>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</si>
  <si>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</si>
  <si>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</si>
  <si>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</si>
  <si>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</si>
  <si>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</si>
  <si>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</si>
  <si>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</si>
  <si>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</si>
  <si>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</si>
  <si>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</si>
  <si>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</si>
  <si>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</si>
  <si>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</si>
  <si>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</si>
  <si>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</si>
  <si>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</si>
  <si>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</si>
  <si>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</si>
  <si>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</si>
  <si>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</si>
  <si>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</si>
  <si>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</si>
  <si>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</si>
  <si>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</si>
  <si>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</si>
  <si>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</si>
  <si>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</si>
  <si>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</si>
  <si>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</si>
  <si>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</si>
  <si>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</si>
  <si>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</si>
  <si>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長崎県東彼杵町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</si>
  <si>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</si>
  <si>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</si>
  <si>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</si>
  <si>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</si>
  <si>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</si>
  <si>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</si>
  <si>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</si>
  <si>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</si>
  <si>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</si>
  <si>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</si>
  <si>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</si>
  <si>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</si>
  <si>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</si>
  <si>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</si>
  <si>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</si>
  <si>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</si>
  <si>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</si>
  <si>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</si>
  <si>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</si>
  <si>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</si>
  <si>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</si>
  <si>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</si>
  <si>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</si>
  <si>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</si>
  <si>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</si>
  <si>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</si>
  <si>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</si>
  <si>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</si>
  <si>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</si>
  <si>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</si>
  <si>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</si>
  <si>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</si>
  <si>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</si>
  <si>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</si>
  <si>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</si>
  <si>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</si>
  <si>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</si>
  <si>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</si>
  <si>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</si>
  <si>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</si>
  <si>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</si>
  <si>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</si>
  <si>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</si>
  <si>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</si>
  <si>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</si>
  <si>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</si>
  <si>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</si>
  <si>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</si>
  <si>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</si>
  <si>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</si>
  <si>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</si>
  <si>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</si>
  <si>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</si>
  <si>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</si>
  <si>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</si>
  <si>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</si>
  <si>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</si>
  <si>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</si>
  <si>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</si>
  <si>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</si>
  <si>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</si>
  <si>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</si>
  <si>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</si>
  <si>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</si>
  <si>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</si>
  <si>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</si>
  <si>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</si>
  <si>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</si>
  <si>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</si>
  <si>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</si>
  <si>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</si>
  <si>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</si>
  <si>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</si>
  <si>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</si>
  <si>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</si>
  <si>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</si>
  <si>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</si>
  <si>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</si>
  <si>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</si>
  <si>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</si>
  <si>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</si>
  <si>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</si>
  <si>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</si>
  <si>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</si>
  <si>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</si>
  <si>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</si>
  <si>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</si>
  <si>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</si>
  <si>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</si>
  <si>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</si>
  <si>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</si>
  <si>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</si>
  <si>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</si>
  <si>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</si>
  <si>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</si>
  <si>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</si>
  <si>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</si>
  <si>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</si>
  <si>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</si>
  <si>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</si>
  <si>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</si>
  <si>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</si>
  <si>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</si>
  <si>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</si>
  <si>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</si>
  <si>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</si>
  <si>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</si>
  <si>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</si>
  <si>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</si>
  <si>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</si>
  <si>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</si>
  <si>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</si>
  <si>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</si>
  <si>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</si>
  <si>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</si>
  <si>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</si>
  <si>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</si>
  <si>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</si>
  <si>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</si>
  <si>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</si>
  <si>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</si>
  <si>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</si>
  <si>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</si>
  <si>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</si>
  <si>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</si>
  <si>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</si>
  <si>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</si>
  <si>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</si>
  <si>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</si>
  <si>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</si>
  <si>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</si>
  <si>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</si>
  <si>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</si>
  <si>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</si>
  <si>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</si>
  <si>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</si>
  <si>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</si>
  <si>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</si>
  <si>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</si>
  <si>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</si>
  <si>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</si>
  <si>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</si>
  <si>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</si>
  <si>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</si>
  <si>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</si>
  <si>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</si>
  <si>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</si>
  <si>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</si>
  <si>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</si>
  <si>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</si>
  <si>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</si>
  <si>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長崎県東彼杵町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</si>
  <si>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</si>
  <si>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</si>
  <si>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</si>
  <si>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</si>
  <si>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</si>
  <si>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</si>
  <si>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</si>
  <si>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</si>
  <si>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</si>
  <si>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</si>
  <si>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</si>
  <si>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</si>
  <si>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</si>
  <si>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</si>
  <si>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</si>
  <si>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</si>
  <si>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</si>
  <si>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</si>
  <si>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</si>
  <si>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</si>
  <si>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公共用地等取得造成事業特別会計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</si>
  <si>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</si>
  <si>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</si>
  <si>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</si>
  <si>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</si>
  <si>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</si>
  <si>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</si>
  <si>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</si>
  <si>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</si>
  <si>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</si>
  <si>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</si>
  <si>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</si>
  <si>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</si>
  <si>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</si>
  <si>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</si>
  <si>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</si>
  <si>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</si>
  <si>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</si>
  <si>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</si>
  <si>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</si>
  <si>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</si>
  <si>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</si>
  <si>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</si>
  <si>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</si>
  <si>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</si>
  <si>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</si>
  <si>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</si>
  <si>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</si>
  <si>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</si>
  <si>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</si>
  <si>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</si>
  <si>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</si>
  <si>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</si>
  <si>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</si>
  <si>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</si>
  <si>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</si>
  <si>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</si>
  <si>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</si>
  <si>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</si>
  <si>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</si>
  <si>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</si>
  <si>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</si>
  <si>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</si>
  <si>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</si>
  <si>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</si>
  <si>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</si>
  <si>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</si>
  <si>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</si>
  <si>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</si>
  <si>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</si>
  <si>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</si>
  <si>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</si>
  <si>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</si>
  <si>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</si>
  <si>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</si>
  <si>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</si>
  <si>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</si>
  <si>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</si>
  <si>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</si>
  <si>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</si>
  <si>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</si>
  <si>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</si>
  <si>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</si>
  <si>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</si>
  <si>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</si>
  <si>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</si>
  <si>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</si>
  <si>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</si>
  <si>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</si>
  <si>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</si>
  <si>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</si>
  <si>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</si>
  <si>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</si>
  <si>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</si>
  <si>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</si>
  <si>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</si>
  <si>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</si>
  <si>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</si>
  <si>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</si>
  <si>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</si>
  <si>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</si>
  <si>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</si>
  <si>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</si>
  <si>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</si>
  <si>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</si>
  <si>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</si>
  <si>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</si>
  <si>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</si>
  <si>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</si>
  <si>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</si>
  <si>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</si>
  <si>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</si>
  <si>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</si>
  <si>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</si>
  <si>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</si>
  <si>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</si>
  <si>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</si>
  <si>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</si>
  <si>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</si>
  <si>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</si>
  <si>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</si>
  <si>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</si>
  <si>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</si>
  <si>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</si>
  <si>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</si>
  <si>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</si>
  <si>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</si>
  <si>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</si>
  <si>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</si>
  <si>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</si>
  <si>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</si>
  <si>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</si>
  <si>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</si>
  <si>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</si>
  <si>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</si>
  <si>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</si>
  <si>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</si>
  <si>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</si>
  <si>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</si>
  <si>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</si>
  <si>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</si>
  <si>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</si>
  <si>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</si>
  <si>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</si>
  <si>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</si>
  <si>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</si>
  <si>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</si>
  <si>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</si>
  <si>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</si>
  <si>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</si>
  <si>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</si>
  <si>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</si>
  <si>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</si>
  <si>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</si>
  <si>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</si>
  <si>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</si>
  <si>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</si>
  <si>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</si>
  <si>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</si>
  <si>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</si>
  <si>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</si>
  <si>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</si>
  <si>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</si>
  <si>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</si>
  <si>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</si>
  <si>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</si>
  <si>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</si>
  <si>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</si>
  <si>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</si>
  <si>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</si>
  <si>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</si>
  <si>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</si>
  <si>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</si>
  <si>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</si>
  <si>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</si>
  <si>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</si>
  <si>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</si>
  <si>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</si>
  <si>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</si>
  <si>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</si>
  <si>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</si>
  <si>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</si>
  <si>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</si>
  <si>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</si>
  <si>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</si>
  <si>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</si>
  <si>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</si>
  <si>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</si>
  <si>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</si>
  <si>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</si>
  <si>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</si>
  <si>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</si>
  <si>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</si>
  <si>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</si>
  <si>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</si>
  <si>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</si>
  <si>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</si>
  <si>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</si>
  <si>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0.38</t>
  </si>
  <si>
    <t>▲ 0.87</t>
  </si>
  <si>
    <t>水道事業会計</t>
  </si>
  <si>
    <t>一般会計</t>
  </si>
  <si>
    <t>国民健康保険事業特別会計</t>
  </si>
  <si>
    <t>介護保険事業特別会計</t>
  </si>
  <si>
    <t>公共下水道事業特別会計</t>
  </si>
  <si>
    <t>後期高齢者医療特別会計</t>
  </si>
  <si>
    <t>公共用地等取得造成事業特別会計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</si>
  <si>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</si>
  <si>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</si>
  <si>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</si>
  <si>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</si>
  <si>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</si>
  <si>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</si>
  <si>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</si>
  <si>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</si>
  <si>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</si>
  <si>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 xml:space="preserve">‐ </t>
    <phoneticPr fontId="2"/>
  </si>
  <si>
    <t>東彼地区保健福祉組合（一般会計）</t>
    <rPh sb="0" eb="1">
      <t>トウ</t>
    </rPh>
    <rPh sb="1" eb="2">
      <t>ヒ</t>
    </rPh>
    <rPh sb="2" eb="4">
      <t>チク</t>
    </rPh>
    <rPh sb="4" eb="6">
      <t>ホケン</t>
    </rPh>
    <rPh sb="6" eb="8">
      <t>フクシ</t>
    </rPh>
    <rPh sb="8" eb="10">
      <t>クミアイ</t>
    </rPh>
    <rPh sb="11" eb="13">
      <t>イッパン</t>
    </rPh>
    <rPh sb="13" eb="15">
      <t>カイケイ</t>
    </rPh>
    <phoneticPr fontId="2"/>
  </si>
  <si>
    <t>東彼地区保健福祉組合（介護サービス事業会計）</t>
    <rPh sb="0" eb="1">
      <t>トウ</t>
    </rPh>
    <rPh sb="1" eb="2">
      <t>ヒ</t>
    </rPh>
    <rPh sb="2" eb="4">
      <t>チク</t>
    </rPh>
    <rPh sb="4" eb="6">
      <t>ホケン</t>
    </rPh>
    <rPh sb="6" eb="8">
      <t>フクシ</t>
    </rPh>
    <rPh sb="8" eb="10">
      <t>クミアイ</t>
    </rPh>
    <rPh sb="11" eb="13">
      <t>カイゴ</t>
    </rPh>
    <rPh sb="17" eb="19">
      <t>ジギョウ</t>
    </rPh>
    <rPh sb="19" eb="21">
      <t>カイケイ</t>
    </rPh>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</si>
  <si>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</si>
  <si>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長崎県市町村総合事務組合（市町村会館管理業務特別会計）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ギョウム</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</si>
  <si>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</si>
  <si>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</si>
  <si>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長崎県市町村総合事務組合（行政不服審査会事業特別会計）</t>
    <rPh sb="13" eb="15">
      <t>ギョウセイ</t>
    </rPh>
    <rPh sb="15" eb="17">
      <t>フフク</t>
    </rPh>
    <rPh sb="17" eb="20">
      <t>シンサカイ</t>
    </rPh>
    <rPh sb="20" eb="22">
      <t>ジギョウ</t>
    </rPh>
    <rPh sb="22" eb="24">
      <t>トクベツ</t>
    </rPh>
    <rPh sb="24" eb="26">
      <t>カイケイ</t>
    </rPh>
    <phoneticPr fontId="2"/>
  </si>
  <si>
    <t>長崎県市町村総合事務組合（市町村交通災害共済事業特別会計）</t>
  </si>
  <si>
    <t>長崎県後期高齢者広域連合（一般会計）</t>
    <rPh sb="0" eb="3">
      <t>ナガサキケン</t>
    </rPh>
    <rPh sb="3" eb="5">
      <t>コウキ</t>
    </rPh>
    <rPh sb="5" eb="8">
      <t>コウレイシャ</t>
    </rPh>
    <rPh sb="8" eb="10">
      <t>コウイキ</t>
    </rPh>
    <rPh sb="10" eb="12">
      <t>レンゴウ</t>
    </rPh>
    <rPh sb="13" eb="15">
      <t>イッパン</t>
    </rPh>
    <rPh sb="15" eb="17">
      <t>カイケイ</t>
    </rPh>
    <phoneticPr fontId="2"/>
  </si>
  <si>
    <t>長崎県後期高齢者広域連合（後期高齢者医療特別会計）</t>
    <rPh sb="0" eb="3">
      <t>ナガサキケン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</si>
  <si>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t>
    <phoneticPr fontId="2"/>
  </si>
  <si>
    <t>‐</t>
    <phoneticPr fontId="2"/>
  </si>
  <si>
    <t>長崎県林業公社</t>
    <rPh sb="0" eb="3">
      <t>ナガサキケン</t>
    </rPh>
    <rPh sb="3" eb="5">
      <t>リンギョウ</t>
    </rPh>
    <rPh sb="5" eb="7">
      <t>コウシャ</t>
    </rPh>
    <phoneticPr fontId="2"/>
  </si>
  <si>
    <t>○</t>
    <phoneticPr fontId="2"/>
  </si>
  <si>
    <t>‐</t>
    <phoneticPr fontId="2"/>
  </si>
  <si>
    <t>ふるさと創生事業基金</t>
    <rPh sb="4" eb="6">
      <t>ソウセイ</t>
    </rPh>
    <rPh sb="6" eb="8">
      <t>ジギョウ</t>
    </rPh>
    <rPh sb="8" eb="10">
      <t>キキン</t>
    </rPh>
    <phoneticPr fontId="11"/>
  </si>
  <si>
    <t>教育文化施設整備基金</t>
    <rPh sb="0" eb="2">
      <t>キョウイク</t>
    </rPh>
    <rPh sb="2" eb="4">
      <t>ブンカ</t>
    </rPh>
    <rPh sb="4" eb="6">
      <t>シセツ</t>
    </rPh>
    <rPh sb="6" eb="8">
      <t>セイビ</t>
    </rPh>
    <rPh sb="8" eb="10">
      <t>キキン</t>
    </rPh>
    <phoneticPr fontId="11"/>
  </si>
  <si>
    <t>下水道事業基金</t>
    <rPh sb="0" eb="3">
      <t>ゲスイドウ</t>
    </rPh>
    <rPh sb="3" eb="5">
      <t>ジギョウ</t>
    </rPh>
    <rPh sb="5" eb="7">
      <t>キキン</t>
    </rPh>
    <phoneticPr fontId="11"/>
  </si>
  <si>
    <t>地域福祉基金</t>
    <rPh sb="0" eb="2">
      <t>チイキ</t>
    </rPh>
    <rPh sb="2" eb="4">
      <t>フクシ</t>
    </rPh>
    <rPh sb="4" eb="6">
      <t>キキン</t>
    </rPh>
    <phoneticPr fontId="11"/>
  </si>
  <si>
    <t>庁舎整備基金</t>
    <rPh sb="0" eb="1">
      <t>チョウ</t>
    </rPh>
    <rPh sb="1" eb="2">
      <t>シャ</t>
    </rPh>
    <rPh sb="2" eb="4">
      <t>セイビ</t>
    </rPh>
    <rPh sb="4" eb="6">
      <t>キキン</t>
    </rPh>
    <phoneticPr fontId="11"/>
  </si>
  <si>
    <t>-</t>
    <phoneticPr fontId="2"/>
  </si>
  <si>
    <t>‐</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</si>
  <si>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</si>
  <si>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</si>
  <si>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</si>
  <si>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</si>
  <si>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</si>
  <si>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27-H28は、地方債の新規発行を抑制してきた結果、将来負担率が低下しているが、H29では福祉組合のごみ処理場建設に係る借入額の増により将来負担率が上昇している。有形固定資産原価償却率では、ごみ処理場建設の影響額は少額であり、その他施設の老朽化が進んだ結果1.4ポイントの増となった。</t>
    <rPh sb="9" eb="11">
      <t>チホウ</t>
    </rPh>
    <rPh sb="11" eb="12">
      <t>サイ</t>
    </rPh>
    <rPh sb="13" eb="15">
      <t>シンキ</t>
    </rPh>
    <rPh sb="15" eb="17">
      <t>ハッコウ</t>
    </rPh>
    <rPh sb="18" eb="20">
      <t>ヨクセイ</t>
    </rPh>
    <rPh sb="24" eb="26">
      <t>ケッカ</t>
    </rPh>
    <rPh sb="27" eb="29">
      <t>ショウライ</t>
    </rPh>
    <rPh sb="29" eb="31">
      <t>フタン</t>
    </rPh>
    <rPh sb="31" eb="32">
      <t>リツ</t>
    </rPh>
    <rPh sb="33" eb="35">
      <t>テイカ</t>
    </rPh>
    <rPh sb="46" eb="48">
      <t>フクシ</t>
    </rPh>
    <rPh sb="48" eb="50">
      <t>クミアイ</t>
    </rPh>
    <rPh sb="53" eb="55">
      <t>ショリ</t>
    </rPh>
    <rPh sb="55" eb="56">
      <t>ジョウ</t>
    </rPh>
    <rPh sb="56" eb="58">
      <t>ケンセツ</t>
    </rPh>
    <rPh sb="59" eb="60">
      <t>カカ</t>
    </rPh>
    <rPh sb="61" eb="63">
      <t>カリイレ</t>
    </rPh>
    <rPh sb="63" eb="64">
      <t>ガク</t>
    </rPh>
    <rPh sb="65" eb="66">
      <t>ゾウ</t>
    </rPh>
    <rPh sb="69" eb="71">
      <t>ショウライ</t>
    </rPh>
    <rPh sb="71" eb="73">
      <t>フタン</t>
    </rPh>
    <rPh sb="73" eb="74">
      <t>リツ</t>
    </rPh>
    <rPh sb="75" eb="77">
      <t>ジョウショウ</t>
    </rPh>
    <rPh sb="82" eb="84">
      <t>ユウケイ</t>
    </rPh>
    <rPh sb="84" eb="86">
      <t>コテイ</t>
    </rPh>
    <rPh sb="86" eb="88">
      <t>シサン</t>
    </rPh>
    <rPh sb="88" eb="90">
      <t>ゲンカ</t>
    </rPh>
    <rPh sb="90" eb="92">
      <t>ショウキャク</t>
    </rPh>
    <rPh sb="92" eb="93">
      <t>リツ</t>
    </rPh>
    <rPh sb="98" eb="100">
      <t>ショリ</t>
    </rPh>
    <rPh sb="100" eb="101">
      <t>ジョウ</t>
    </rPh>
    <rPh sb="101" eb="103">
      <t>ケンセツ</t>
    </rPh>
    <rPh sb="104" eb="106">
      <t>エイキョウ</t>
    </rPh>
    <rPh sb="106" eb="107">
      <t>ガク</t>
    </rPh>
    <rPh sb="108" eb="110">
      <t>ショウガク</t>
    </rPh>
    <rPh sb="116" eb="117">
      <t>タ</t>
    </rPh>
    <rPh sb="117" eb="119">
      <t>シセツ</t>
    </rPh>
    <rPh sb="120" eb="123">
      <t>ロウキュウカ</t>
    </rPh>
    <rPh sb="124" eb="125">
      <t>スス</t>
    </rPh>
    <rPh sb="127" eb="129">
      <t>ケッカ</t>
    </rPh>
    <rPh sb="137" eb="138">
      <t>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</si>
  <si>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</si>
  <si>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</si>
  <si>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</si>
  <si>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</si>
  <si>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</si>
  <si>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</si>
  <si>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H29に町総合会館建設事業に係る事業費補正の算入終了及び公共下水道事業の借入増により増加したことが影響し、H30では12.9％となった。今後も引き続き公共下水道事業が継続することや福祉組合のごみ処理場建設にかかる負担金の増などが見込まれるが、一般会計においては新発債の抑制により償還額が減少していることもあり、大きな増減なく推移する見込であるが、類似団体と比較して高い水準となっている。これは、過去の借入にかかる償還額が類似団体より大きいことが要因と考えられる。一方、H30の将来負担比率については、公営企業債等繰入見込額の増やごみ処理場の更新等により増加しており、これも類似団体と比較すると高い水準である。要因としては、類似団体と比較し本町の基金残高が低いことが考えられるが、近年はふるさと納税の増加により基金残高が増加傾向にあり、今後は改善することが見込まれる。</t>
    <rPh sb="0" eb="2">
      <t>ジッシツ</t>
    </rPh>
    <rPh sb="2" eb="5">
      <t>コウサイヒ</t>
    </rPh>
    <rPh sb="5" eb="7">
      <t>ヒリツ</t>
    </rPh>
    <rPh sb="17" eb="18">
      <t>チョウ</t>
    </rPh>
    <rPh sb="18" eb="20">
      <t>ソウゴウ</t>
    </rPh>
    <rPh sb="20" eb="22">
      <t>カイカン</t>
    </rPh>
    <rPh sb="22" eb="24">
      <t>ケンセツ</t>
    </rPh>
    <rPh sb="24" eb="26">
      <t>ジギョウ</t>
    </rPh>
    <rPh sb="27" eb="28">
      <t>カカ</t>
    </rPh>
    <rPh sb="29" eb="32">
      <t>ジギョウヒ</t>
    </rPh>
    <rPh sb="32" eb="34">
      <t>ホセイ</t>
    </rPh>
    <rPh sb="35" eb="37">
      <t>サンニュウ</t>
    </rPh>
    <rPh sb="37" eb="39">
      <t>シュウリョウ</t>
    </rPh>
    <rPh sb="39" eb="40">
      <t>オヨ</t>
    </rPh>
    <rPh sb="41" eb="43">
      <t>コウキョウ</t>
    </rPh>
    <rPh sb="43" eb="46">
      <t>ゲスイドウ</t>
    </rPh>
    <rPh sb="46" eb="48">
      <t>ジギョウ</t>
    </rPh>
    <rPh sb="49" eb="51">
      <t>カリイレ</t>
    </rPh>
    <rPh sb="51" eb="52">
      <t>ゾウ</t>
    </rPh>
    <rPh sb="55" eb="57">
      <t>ゾウカ</t>
    </rPh>
    <rPh sb="62" eb="64">
      <t>エイキョウ</t>
    </rPh>
    <rPh sb="81" eb="83">
      <t>コンゴ</t>
    </rPh>
    <rPh sb="84" eb="85">
      <t>ヒ</t>
    </rPh>
    <rPh sb="86" eb="87">
      <t>ツヅ</t>
    </rPh>
    <rPh sb="88" eb="90">
      <t>コウキョウ</t>
    </rPh>
    <rPh sb="90" eb="93">
      <t>ゲスイドウ</t>
    </rPh>
    <rPh sb="93" eb="95">
      <t>ジギョウ</t>
    </rPh>
    <rPh sb="96" eb="98">
      <t>ケイゾク</t>
    </rPh>
    <rPh sb="103" eb="105">
      <t>フクシ</t>
    </rPh>
    <rPh sb="105" eb="107">
      <t>クミアイ</t>
    </rPh>
    <rPh sb="110" eb="112">
      <t>ショリ</t>
    </rPh>
    <rPh sb="112" eb="113">
      <t>ジョウ</t>
    </rPh>
    <rPh sb="113" eb="115">
      <t>ケンセツ</t>
    </rPh>
    <rPh sb="119" eb="122">
      <t>フタンキン</t>
    </rPh>
    <rPh sb="123" eb="124">
      <t>ゾウ</t>
    </rPh>
    <rPh sb="127" eb="129">
      <t>ミコ</t>
    </rPh>
    <rPh sb="134" eb="136">
      <t>イッパン</t>
    </rPh>
    <rPh sb="136" eb="138">
      <t>カイケイ</t>
    </rPh>
    <rPh sb="143" eb="144">
      <t>シン</t>
    </rPh>
    <rPh sb="144" eb="145">
      <t>ハツ</t>
    </rPh>
    <rPh sb="145" eb="146">
      <t>サイ</t>
    </rPh>
    <rPh sb="147" eb="149">
      <t>ヨクセイ</t>
    </rPh>
    <rPh sb="152" eb="154">
      <t>ショウカン</t>
    </rPh>
    <rPh sb="154" eb="155">
      <t>ガク</t>
    </rPh>
    <rPh sb="156" eb="158">
      <t>ゲンショウ</t>
    </rPh>
    <rPh sb="168" eb="169">
      <t>オオ</t>
    </rPh>
    <rPh sb="171" eb="173">
      <t>ゾウゲン</t>
    </rPh>
    <rPh sb="175" eb="177">
      <t>スイイ</t>
    </rPh>
    <rPh sb="179" eb="181">
      <t>ミコミ</t>
    </rPh>
    <rPh sb="186" eb="188">
      <t>ルイジ</t>
    </rPh>
    <rPh sb="188" eb="190">
      <t>ダンタイ</t>
    </rPh>
    <rPh sb="191" eb="193">
      <t>ヒカク</t>
    </rPh>
    <rPh sb="195" eb="196">
      <t>タカ</t>
    </rPh>
    <rPh sb="197" eb="199">
      <t>スイジュン</t>
    </rPh>
    <rPh sb="210" eb="212">
      <t>カコ</t>
    </rPh>
    <rPh sb="213" eb="215">
      <t>カリイレ</t>
    </rPh>
    <rPh sb="219" eb="221">
      <t>ショウカン</t>
    </rPh>
    <rPh sb="221" eb="222">
      <t>ガク</t>
    </rPh>
    <rPh sb="223" eb="225">
      <t>ルイジ</t>
    </rPh>
    <rPh sb="225" eb="227">
      <t>ダンタイ</t>
    </rPh>
    <rPh sb="229" eb="230">
      <t>オオ</t>
    </rPh>
    <rPh sb="235" eb="237">
      <t>ヨウイン</t>
    </rPh>
    <rPh sb="238" eb="239">
      <t>カンガ</t>
    </rPh>
    <rPh sb="275" eb="276">
      <t>ゾウ</t>
    </rPh>
    <rPh sb="289" eb="291">
      <t>ゾウカ</t>
    </rPh>
    <rPh sb="299" eb="301">
      <t>ルイジ</t>
    </rPh>
    <rPh sb="301" eb="303">
      <t>ダンタイ</t>
    </rPh>
    <rPh sb="304" eb="306">
      <t>ヒカク</t>
    </rPh>
    <rPh sb="309" eb="310">
      <t>タカ</t>
    </rPh>
    <rPh sb="311" eb="313">
      <t>スイジュン</t>
    </rPh>
    <rPh sb="317" eb="319">
      <t>ヨウイン</t>
    </rPh>
    <rPh sb="324" eb="326">
      <t>ルイジ</t>
    </rPh>
    <rPh sb="326" eb="328">
      <t>ダンタイ</t>
    </rPh>
    <rPh sb="329" eb="331">
      <t>ヒカク</t>
    </rPh>
    <rPh sb="332" eb="334">
      <t>ホンチョウ</t>
    </rPh>
    <rPh sb="335" eb="337">
      <t>キキン</t>
    </rPh>
    <rPh sb="337" eb="338">
      <t>ザン</t>
    </rPh>
    <rPh sb="338" eb="339">
      <t>ダカ</t>
    </rPh>
    <rPh sb="340" eb="341">
      <t>ヒク</t>
    </rPh>
    <rPh sb="345" eb="346">
      <t>カンガ</t>
    </rPh>
    <rPh sb="352" eb="354">
      <t>キンネン</t>
    </rPh>
    <rPh sb="359" eb="361">
      <t>ノウゼイ</t>
    </rPh>
    <rPh sb="362" eb="364">
      <t>ゾウカ</t>
    </rPh>
    <rPh sb="367" eb="369">
      <t>キキン</t>
    </rPh>
    <rPh sb="369" eb="370">
      <t>ザン</t>
    </rPh>
    <rPh sb="370" eb="371">
      <t>ダカ</t>
    </rPh>
    <rPh sb="372" eb="374">
      <t>ゾウカ</t>
    </rPh>
    <rPh sb="374" eb="376">
      <t>ケイコウ</t>
    </rPh>
    <rPh sb="380" eb="382">
      <t>コンゴ</t>
    </rPh>
    <rPh sb="383" eb="385">
      <t>カイゼン</t>
    </rPh>
    <rPh sb="390" eb="392">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</si>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</sst>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38C221E-88FA-477C-A392-A03A8F5BF32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010C-4579-AFCE-F1AFFD14D4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72209</c:v>
                </c:pt>
                <c:pt idx="1">
                  <c:v>111417</c:v>
                </c:pt>
                <c:pt idx="2">
                  <c:v>116540</c:v>
                </c:pt>
                <c:pt idx="3">
                  <c:v>104234</c:v>
                </c:pt>
                <c:pt idx="4">
                  <c:v>69565</c:v>
                </c:pt>
              </c:numCache>
            </c:numRef>
          </c:val>
          <c:smooth val="0"/>
          <c:extLst>
            <c:ext xmlns:c16="http://schemas.microsoft.com/office/drawing/2014/chart" uri="{C3380CC4-5D6E-409C-BE32-E72D297353CC}">
              <c16:uniqueId val="{00000001-010C-4579-AFCE-F1AFFD14D459}"/>
            </c:ext>
          </c:extLst>
        </c:ser>
        <c:dLbls>
          <c:showLegendKey val="0"/>
          <c:showVal val="0"/>
          <c:showCatName val="0"/>
          <c:showSerName val="0"/>
          <c:showPercent val="0"/>
          <c:showBubbleSize val="0"/>
        </c:dLbls>
        <c:marker val="1"/>
        <c:smooth val="0"/>
        <c:axId val="484131456"/>
        <c:axId val="484235992"/>
      </c:lineChart>
      <c:catAx>
        <c:axId val="484131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235992"/>
        <c:crosses val="autoZero"/>
        <c:auto val="1"/>
        <c:lblAlgn val="ctr"/>
        <c:lblOffset val="100"/>
        <c:tickLblSkip val="1"/>
        <c:tickMarkSkip val="1"/>
        <c:noMultiLvlLbl val="0"/>
      </c:catAx>
      <c:valAx>
        <c:axId val="4842359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13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2.85</c:v>
                </c:pt>
                <c:pt idx="1">
                  <c:v>3.09</c:v>
                </c:pt>
                <c:pt idx="2">
                  <c:v>3.78</c:v>
                </c:pt>
                <c:pt idx="3">
                  <c:v>2.96</c:v>
                </c:pt>
                <c:pt idx="4">
                  <c:v>3.63</c:v>
                </c:pt>
              </c:numCache>
            </c:numRef>
          </c:val>
          <c:extLst>
            <c:ext xmlns:c16="http://schemas.microsoft.com/office/drawing/2014/chart" uri="{C3380CC4-5D6E-409C-BE32-E72D297353CC}">
              <c16:uniqueId val="{00000000-82FD-4C5F-847B-AEE26D4231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15.09</c:v>
                </c:pt>
                <c:pt idx="1">
                  <c:v>14.77</c:v>
                </c:pt>
                <c:pt idx="2">
                  <c:v>15.37</c:v>
                </c:pt>
                <c:pt idx="3">
                  <c:v>15.71</c:v>
                </c:pt>
                <c:pt idx="4">
                  <c:v>15.79</c:v>
                </c:pt>
              </c:numCache>
            </c:numRef>
          </c:val>
          <c:extLst>
            <c:ext xmlns:c16="http://schemas.microsoft.com/office/drawing/2014/chart" uri="{C3380CC4-5D6E-409C-BE32-E72D297353CC}">
              <c16:uniqueId val="{00000001-82FD-4C5F-847B-AEE26D423146}"/>
            </c:ext>
          </c:extLst>
        </c:ser>
        <c:dLbls>
          <c:showLegendKey val="0"/>
          <c:showVal val="0"/>
          <c:showCatName val="0"/>
          <c:showSerName val="0"/>
          <c:showPercent val="0"/>
          <c:showBubbleSize val="0"/>
        </c:dLbls>
        <c:gapWidth val="250"/>
        <c:overlap val="100"/>
        <c:axId val="510166600"/>
        <c:axId val="19874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0.34</c:v>
                </c:pt>
                <c:pt idx="2">
                  <c:v>0.6</c:v>
                </c:pt>
                <c:pt idx="3">
                  <c:v>-0.87</c:v>
                </c:pt>
                <c:pt idx="4">
                  <c:v>0.71</c:v>
                </c:pt>
              </c:numCache>
            </c:numRef>
          </c:val>
          <c:smooth val="0"/>
          <c:extLst>
            <c:ext xmlns:c16="http://schemas.microsoft.com/office/drawing/2014/chart" uri="{C3380CC4-5D6E-409C-BE32-E72D297353CC}">
              <c16:uniqueId val="{00000002-82FD-4C5F-847B-AEE26D423146}"/>
            </c:ext>
          </c:extLst>
        </c:ser>
        <c:dLbls>
          <c:showLegendKey val="0"/>
          <c:showVal val="0"/>
          <c:showCatName val="0"/>
          <c:showSerName val="0"/>
          <c:showPercent val="0"/>
          <c:showBubbleSize val="0"/>
        </c:dLbls>
        <c:marker val="1"/>
        <c:smooth val="0"/>
        <c:axId val="510166600"/>
        <c:axId val="198745264"/>
      </c:lineChart>
      <c:catAx>
        <c:axId val="51016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745264"/>
        <c:crosses val="autoZero"/>
        <c:auto val="1"/>
        <c:lblAlgn val="ctr"/>
        <c:lblOffset val="100"/>
        <c:tickLblSkip val="1"/>
        <c:tickMarkSkip val="1"/>
        <c:noMultiLvlLbl val="0"/>
      </c:catAx>
      <c:valAx>
        <c:axId val="19874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16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0.38</c:v>
                </c:pt>
                <c:pt idx="4">
                  <c:v>#N/A</c:v>
                </c:pt>
                <c:pt idx="5">
                  <c:v>1.08</c:v>
                </c:pt>
                <c:pt idx="6">
                  <c:v>#N/A</c:v>
                </c:pt>
                <c:pt idx="7">
                  <c:v>0</c:v>
                </c:pt>
                <c:pt idx="8">
                  <c:v>#N/A</c:v>
                </c:pt>
                <c:pt idx="9">
                  <c:v>0</c:v>
                </c:pt>
              </c:numCache>
            </c:numRef>
          </c:val>
          <c:extLst>
            <c:ext xmlns:c16="http://schemas.microsoft.com/office/drawing/2014/chart" uri="{C3380CC4-5D6E-409C-BE32-E72D297353CC}">
              <c16:uniqueId val="{00000000-F8C3-4220-B314-78A013DF80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C3-4220-B314-78A013DF804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8C3-4220-B314-78A013DF8047}"/>
            </c:ext>
          </c:extLst>
        </c:ser>
        <c:ser>
          <c:idx val="3"/>
          <c:order val="3"/>
          <c:tx>
            <c:strRef>
              <c:f>データシート!$A$30</c:f>
              <c:strCache>
                <c:ptCount val="1"/>
                <c:pt idx="0">
                  <c:v>公共用地等取得造成事業特別会計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F8C3-4220-B314-78A013DF804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4-F8C3-4220-B314-78A013DF804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5-F8C3-4220-B314-78A013DF804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1.53</c:v>
                </c:pt>
                <c:pt idx="2">
                  <c:v>#N/A</c:v>
                </c:pt>
                <c:pt idx="3">
                  <c:v>1.43</c:v>
                </c:pt>
                <c:pt idx="4">
                  <c:v>#N/A</c:v>
                </c:pt>
                <c:pt idx="5">
                  <c:v>1.01</c:v>
                </c:pt>
                <c:pt idx="6">
                  <c:v>#N/A</c:v>
                </c:pt>
                <c:pt idx="7">
                  <c:v>0.9</c:v>
                </c:pt>
                <c:pt idx="8">
                  <c:v>#N/A</c:v>
                </c:pt>
                <c:pt idx="9">
                  <c:v>0.83</c:v>
                </c:pt>
              </c:numCache>
            </c:numRef>
          </c:val>
          <c:extLst>
            <c:ext xmlns:c16="http://schemas.microsoft.com/office/drawing/2014/chart" uri="{C3380CC4-5D6E-409C-BE32-E72D297353CC}">
              <c16:uniqueId val="{00000006-F8C3-4220-B314-78A013DF804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1.1299999999999999</c:v>
                </c:pt>
                <c:pt idx="2">
                  <c:v>#N/A</c:v>
                </c:pt>
                <c:pt idx="3">
                  <c:v>1.82</c:v>
                </c:pt>
                <c:pt idx="4">
                  <c:v>#N/A</c:v>
                </c:pt>
                <c:pt idx="5">
                  <c:v>2.0099999999999998</c:v>
                </c:pt>
                <c:pt idx="6">
                  <c:v>#N/A</c:v>
                </c:pt>
                <c:pt idx="7">
                  <c:v>2.09</c:v>
                </c:pt>
                <c:pt idx="8">
                  <c:v>#N/A</c:v>
                </c:pt>
                <c:pt idx="9">
                  <c:v>1.1599999999999999</c:v>
                </c:pt>
              </c:numCache>
            </c:numRef>
          </c:val>
          <c:extLst>
            <c:ext xmlns:c16="http://schemas.microsoft.com/office/drawing/2014/chart" uri="{C3380CC4-5D6E-409C-BE32-E72D297353CC}">
              <c16:uniqueId val="{00000007-F8C3-4220-B314-78A013DF80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2.83</c:v>
                </c:pt>
                <c:pt idx="2">
                  <c:v>#N/A</c:v>
                </c:pt>
                <c:pt idx="3">
                  <c:v>3.08</c:v>
                </c:pt>
                <c:pt idx="4">
                  <c:v>#N/A</c:v>
                </c:pt>
                <c:pt idx="5">
                  <c:v>3.77</c:v>
                </c:pt>
                <c:pt idx="6">
                  <c:v>#N/A</c:v>
                </c:pt>
                <c:pt idx="7">
                  <c:v>2.94</c:v>
                </c:pt>
                <c:pt idx="8">
                  <c:v>#N/A</c:v>
                </c:pt>
                <c:pt idx="9">
                  <c:v>3.62</c:v>
                </c:pt>
              </c:numCache>
            </c:numRef>
          </c:val>
          <c:extLst>
            <c:ext xmlns:c16="http://schemas.microsoft.com/office/drawing/2014/chart" uri="{C3380CC4-5D6E-409C-BE32-E72D297353CC}">
              <c16:uniqueId val="{00000008-F8C3-4220-B314-78A013DF80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2.97</c:v>
                </c:pt>
                <c:pt idx="8">
                  <c:v>#N/A</c:v>
                </c:pt>
                <c:pt idx="9">
                  <c:v>4.9400000000000004</c:v>
                </c:pt>
              </c:numCache>
            </c:numRef>
          </c:val>
          <c:extLst>
            <c:ext xmlns:c16="http://schemas.microsoft.com/office/drawing/2014/chart" uri="{C3380CC4-5D6E-409C-BE32-E72D297353CC}">
              <c16:uniqueId val="{00000009-F8C3-4220-B314-78A013DF8047}"/>
            </c:ext>
          </c:extLst>
        </c:ser>
        <c:dLbls>
          <c:showLegendKey val="0"/>
          <c:showVal val="0"/>
          <c:showCatName val="0"/>
          <c:showSerName val="0"/>
          <c:showPercent val="0"/>
          <c:showBubbleSize val="0"/>
        </c:dLbls>
        <c:gapWidth val="150"/>
        <c:overlap val="100"/>
        <c:axId val="198746048"/>
        <c:axId val="196922200"/>
      </c:barChart>
      <c:catAx>
        <c:axId val="19874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922200"/>
        <c:crosses val="autoZero"/>
        <c:auto val="1"/>
        <c:lblAlgn val="ctr"/>
        <c:lblOffset val="100"/>
        <c:tickLblSkip val="1"/>
        <c:tickMarkSkip val="1"/>
        <c:noMultiLvlLbl val="0"/>
      </c:catAx>
      <c:valAx>
        <c:axId val="196922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746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654</c:v>
                </c:pt>
                <c:pt idx="5">
                  <c:v>628</c:v>
                </c:pt>
                <c:pt idx="8">
                  <c:v>530</c:v>
                </c:pt>
                <c:pt idx="11">
                  <c:v>497</c:v>
                </c:pt>
                <c:pt idx="14">
                  <c:v>478</c:v>
                </c:pt>
              </c:numCache>
            </c:numRef>
          </c:val>
          <c:extLst>
            <c:ext xmlns:c16="http://schemas.microsoft.com/office/drawing/2014/chart" uri="{C3380CC4-5D6E-409C-BE32-E72D297353CC}">
              <c16:uniqueId val="{00000000-72DC-46EC-A13E-7D02BA4B59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DC-46EC-A13E-7D02BA4B59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DC-46EC-A13E-7D02BA4B59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25</c:v>
                </c:pt>
                <c:pt idx="6">
                  <c:v>0</c:v>
                </c:pt>
                <c:pt idx="9">
                  <c:v>0</c:v>
                </c:pt>
                <c:pt idx="12">
                  <c:v>0</c:v>
                </c:pt>
              </c:numCache>
            </c:numRef>
          </c:val>
          <c:extLst>
            <c:ext xmlns:c16="http://schemas.microsoft.com/office/drawing/2014/chart" uri="{C3380CC4-5D6E-409C-BE32-E72D297353CC}">
              <c16:uniqueId val="{00000003-72DC-46EC-A13E-7D02BA4B59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142</c:v>
                </c:pt>
                <c:pt idx="3">
                  <c:v>144</c:v>
                </c:pt>
                <c:pt idx="6">
                  <c:v>157</c:v>
                </c:pt>
                <c:pt idx="9">
                  <c:v>179</c:v>
                </c:pt>
                <c:pt idx="12">
                  <c:v>167</c:v>
                </c:pt>
              </c:numCache>
            </c:numRef>
          </c:val>
          <c:extLst>
            <c:ext xmlns:c16="http://schemas.microsoft.com/office/drawing/2014/chart" uri="{C3380CC4-5D6E-409C-BE32-E72D297353CC}">
              <c16:uniqueId val="{00000004-72DC-46EC-A13E-7D02BA4B59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DC-46EC-A13E-7D02BA4B59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DC-46EC-A13E-7D02BA4B59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724</c:v>
                </c:pt>
                <c:pt idx="3">
                  <c:v>715</c:v>
                </c:pt>
                <c:pt idx="6">
                  <c:v>704</c:v>
                </c:pt>
                <c:pt idx="9">
                  <c:v>661</c:v>
                </c:pt>
                <c:pt idx="12">
                  <c:v>595</c:v>
                </c:pt>
              </c:numCache>
            </c:numRef>
          </c:val>
          <c:extLst>
            <c:ext xmlns:c16="http://schemas.microsoft.com/office/drawing/2014/chart" uri="{C3380CC4-5D6E-409C-BE32-E72D297353CC}">
              <c16:uniqueId val="{00000007-72DC-46EC-A13E-7D02BA4B59A8}"/>
            </c:ext>
          </c:extLst>
        </c:ser>
        <c:dLbls>
          <c:showLegendKey val="0"/>
          <c:showVal val="0"/>
          <c:showCatName val="0"/>
          <c:showSerName val="0"/>
          <c:showPercent val="0"/>
          <c:showBubbleSize val="0"/>
        </c:dLbls>
        <c:gapWidth val="100"/>
        <c:overlap val="100"/>
        <c:axId val="489122112"/>
        <c:axId val="489122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236</c:v>
                </c:pt>
                <c:pt idx="2">
                  <c:v>#N/A</c:v>
                </c:pt>
                <c:pt idx="3">
                  <c:v>#N/A</c:v>
                </c:pt>
                <c:pt idx="4">
                  <c:v>256</c:v>
                </c:pt>
                <c:pt idx="5">
                  <c:v>#N/A</c:v>
                </c:pt>
                <c:pt idx="6">
                  <c:v>#N/A</c:v>
                </c:pt>
                <c:pt idx="7">
                  <c:v>331</c:v>
                </c:pt>
                <c:pt idx="8">
                  <c:v>#N/A</c:v>
                </c:pt>
                <c:pt idx="9">
                  <c:v>#N/A</c:v>
                </c:pt>
                <c:pt idx="10">
                  <c:v>343</c:v>
                </c:pt>
                <c:pt idx="11">
                  <c:v>#N/A</c:v>
                </c:pt>
                <c:pt idx="12">
                  <c:v>#N/A</c:v>
                </c:pt>
                <c:pt idx="13">
                  <c:v>284</c:v>
                </c:pt>
                <c:pt idx="14">
                  <c:v>#N/A</c:v>
                </c:pt>
              </c:numCache>
            </c:numRef>
          </c:val>
          <c:smooth val="0"/>
          <c:extLst>
            <c:ext xmlns:c16="http://schemas.microsoft.com/office/drawing/2014/chart" uri="{C3380CC4-5D6E-409C-BE32-E72D297353CC}">
              <c16:uniqueId val="{00000008-72DC-46EC-A13E-7D02BA4B59A8}"/>
            </c:ext>
          </c:extLst>
        </c:ser>
        <c:dLbls>
          <c:showLegendKey val="0"/>
          <c:showVal val="0"/>
          <c:showCatName val="0"/>
          <c:showSerName val="0"/>
          <c:showPercent val="0"/>
          <c:showBubbleSize val="0"/>
        </c:dLbls>
        <c:marker val="1"/>
        <c:smooth val="0"/>
        <c:axId val="489122112"/>
        <c:axId val="489122504"/>
      </c:lineChart>
      <c:catAx>
        <c:axId val="48912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122504"/>
        <c:crosses val="autoZero"/>
        <c:auto val="1"/>
        <c:lblAlgn val="ctr"/>
        <c:lblOffset val="100"/>
        <c:tickLblSkip val="1"/>
        <c:tickMarkSkip val="1"/>
        <c:noMultiLvlLbl val="0"/>
      </c:catAx>
      <c:valAx>
        <c:axId val="48912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2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5055</c:v>
                </c:pt>
                <c:pt idx="5">
                  <c:v>4905</c:v>
                </c:pt>
                <c:pt idx="8">
                  <c:v>5204</c:v>
                </c:pt>
                <c:pt idx="11">
                  <c:v>5343</c:v>
                </c:pt>
                <c:pt idx="14">
                  <c:v>4924</c:v>
                </c:pt>
              </c:numCache>
            </c:numRef>
          </c:val>
          <c:extLst>
            <c:ext xmlns:c16="http://schemas.microsoft.com/office/drawing/2014/chart" uri="{C3380CC4-5D6E-409C-BE32-E72D297353CC}">
              <c16:uniqueId val="{00000000-6648-4663-9C2F-784DCFA8F1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168</c:v>
                </c:pt>
                <c:pt idx="5">
                  <c:v>149</c:v>
                </c:pt>
                <c:pt idx="8">
                  <c:v>126</c:v>
                </c:pt>
                <c:pt idx="11">
                  <c:v>103</c:v>
                </c:pt>
                <c:pt idx="14">
                  <c:v>85</c:v>
                </c:pt>
              </c:numCache>
            </c:numRef>
          </c:val>
          <c:extLst>
            <c:ext xmlns:c16="http://schemas.microsoft.com/office/drawing/2014/chart" uri="{C3380CC4-5D6E-409C-BE32-E72D297353CC}">
              <c16:uniqueId val="{00000001-6648-4663-9C2F-784DCFA8F1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2194</c:v>
                </c:pt>
                <c:pt idx="5">
                  <c:v>2385</c:v>
                </c:pt>
                <c:pt idx="8">
                  <c:v>2374</c:v>
                </c:pt>
                <c:pt idx="11">
                  <c:v>2206</c:v>
                </c:pt>
                <c:pt idx="14">
                  <c:v>2259</c:v>
                </c:pt>
              </c:numCache>
            </c:numRef>
          </c:val>
          <c:extLst>
            <c:ext xmlns:c16="http://schemas.microsoft.com/office/drawing/2014/chart" uri="{C3380CC4-5D6E-409C-BE32-E72D297353CC}">
              <c16:uniqueId val="{00000002-6648-4663-9C2F-784DCFA8F1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48-4663-9C2F-784DCFA8F1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48-4663-9C2F-784DCFA8F1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3</c:v>
                </c:pt>
                <c:pt idx="6">
                  <c:v>2</c:v>
                </c:pt>
                <c:pt idx="9">
                  <c:v>0</c:v>
                </c:pt>
                <c:pt idx="12">
                  <c:v>0</c:v>
                </c:pt>
              </c:numCache>
            </c:numRef>
          </c:val>
          <c:extLst>
            <c:ext xmlns:c16="http://schemas.microsoft.com/office/drawing/2014/chart" uri="{C3380CC4-5D6E-409C-BE32-E72D297353CC}">
              <c16:uniqueId val="{00000005-6648-4663-9C2F-784DCFA8F1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769</c:v>
                </c:pt>
                <c:pt idx="3">
                  <c:v>747</c:v>
                </c:pt>
                <c:pt idx="6">
                  <c:v>741</c:v>
                </c:pt>
                <c:pt idx="9">
                  <c:v>727</c:v>
                </c:pt>
                <c:pt idx="12">
                  <c:v>717</c:v>
                </c:pt>
              </c:numCache>
            </c:numRef>
          </c:val>
          <c:extLst>
            <c:ext xmlns:c16="http://schemas.microsoft.com/office/drawing/2014/chart" uri="{C3380CC4-5D6E-409C-BE32-E72D297353CC}">
              <c16:uniqueId val="{00000006-6648-4663-9C2F-784DCFA8F1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c:v>
                </c:pt>
                <c:pt idx="3">
                  <c:v>22</c:v>
                </c:pt>
                <c:pt idx="6">
                  <c:v>117</c:v>
                </c:pt>
                <c:pt idx="9">
                  <c:v>1026</c:v>
                </c:pt>
                <c:pt idx="12">
                  <c:v>1152</c:v>
                </c:pt>
              </c:numCache>
            </c:numRef>
          </c:val>
          <c:extLst>
            <c:ext xmlns:c16="http://schemas.microsoft.com/office/drawing/2014/chart" uri="{C3380CC4-5D6E-409C-BE32-E72D297353CC}">
              <c16:uniqueId val="{00000007-6648-4663-9C2F-784DCFA8F1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2482</c:v>
                </c:pt>
                <c:pt idx="3">
                  <c:v>2639</c:v>
                </c:pt>
                <c:pt idx="6">
                  <c:v>2742</c:v>
                </c:pt>
                <c:pt idx="9">
                  <c:v>2918</c:v>
                </c:pt>
                <c:pt idx="12">
                  <c:v>3043</c:v>
                </c:pt>
              </c:numCache>
            </c:numRef>
          </c:val>
          <c:extLst>
            <c:ext xmlns:c16="http://schemas.microsoft.com/office/drawing/2014/chart" uri="{C3380CC4-5D6E-409C-BE32-E72D297353CC}">
              <c16:uniqueId val="{00000008-6648-4663-9C2F-784DCFA8F1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648-4663-9C2F-784DCFA8F1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5503</c:v>
                </c:pt>
                <c:pt idx="3">
                  <c:v>5343</c:v>
                </c:pt>
                <c:pt idx="6">
                  <c:v>5104</c:v>
                </c:pt>
                <c:pt idx="9">
                  <c:v>4839</c:v>
                </c:pt>
                <c:pt idx="12">
                  <c:v>4551</c:v>
                </c:pt>
              </c:numCache>
            </c:numRef>
          </c:val>
          <c:extLst>
            <c:ext xmlns:c16="http://schemas.microsoft.com/office/drawing/2014/chart" uri="{C3380CC4-5D6E-409C-BE32-E72D297353CC}">
              <c16:uniqueId val="{0000000A-6648-4663-9C2F-784DCFA8F1E8}"/>
            </c:ext>
          </c:extLst>
        </c:ser>
        <c:dLbls>
          <c:showLegendKey val="0"/>
          <c:showVal val="0"/>
          <c:showCatName val="0"/>
          <c:showSerName val="0"/>
          <c:showPercent val="0"/>
          <c:showBubbleSize val="0"/>
        </c:dLbls>
        <c:gapWidth val="100"/>
        <c:overlap val="100"/>
        <c:axId val="489123680"/>
        <c:axId val="489124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1420</c:v>
                </c:pt>
                <c:pt idx="2">
                  <c:v>#N/A</c:v>
                </c:pt>
                <c:pt idx="3">
                  <c:v>#N/A</c:v>
                </c:pt>
                <c:pt idx="4">
                  <c:v>1315</c:v>
                </c:pt>
                <c:pt idx="5">
                  <c:v>#N/A</c:v>
                </c:pt>
                <c:pt idx="6">
                  <c:v>#N/A</c:v>
                </c:pt>
                <c:pt idx="7">
                  <c:v>1003</c:v>
                </c:pt>
                <c:pt idx="8">
                  <c:v>#N/A</c:v>
                </c:pt>
                <c:pt idx="9">
                  <c:v>#N/A</c:v>
                </c:pt>
                <c:pt idx="10">
                  <c:v>1857</c:v>
                </c:pt>
                <c:pt idx="11">
                  <c:v>#N/A</c:v>
                </c:pt>
                <c:pt idx="12">
                  <c:v>#N/A</c:v>
                </c:pt>
                <c:pt idx="13">
                  <c:v>2195</c:v>
                </c:pt>
                <c:pt idx="14">
                  <c:v>#N/A</c:v>
                </c:pt>
              </c:numCache>
            </c:numRef>
          </c:val>
          <c:smooth val="0"/>
          <c:extLst>
            <c:ext xmlns:c16="http://schemas.microsoft.com/office/drawing/2014/chart" uri="{C3380CC4-5D6E-409C-BE32-E72D297353CC}">
              <c16:uniqueId val="{0000000B-6648-4663-9C2F-784DCFA8F1E8}"/>
            </c:ext>
          </c:extLst>
        </c:ser>
        <c:dLbls>
          <c:showLegendKey val="0"/>
          <c:showVal val="0"/>
          <c:showCatName val="0"/>
          <c:showSerName val="0"/>
          <c:showPercent val="0"/>
          <c:showBubbleSize val="0"/>
        </c:dLbls>
        <c:marker val="1"/>
        <c:smooth val="0"/>
        <c:axId val="489123680"/>
        <c:axId val="489124072"/>
      </c:lineChart>
      <c:catAx>
        <c:axId val="4891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124072"/>
        <c:crosses val="autoZero"/>
        <c:auto val="1"/>
        <c:lblAlgn val="ctr"/>
        <c:lblOffset val="100"/>
        <c:tickLblSkip val="1"/>
        <c:tickMarkSkip val="1"/>
        <c:noMultiLvlLbl val="0"/>
      </c:catAx>
      <c:valAx>
        <c:axId val="489124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2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458</c:v>
                </c:pt>
                <c:pt idx="1">
                  <c:v>459</c:v>
                </c:pt>
                <c:pt idx="2">
                  <c:v>460</c:v>
                </c:pt>
              </c:numCache>
            </c:numRef>
          </c:val>
          <c:extLst>
            <c:ext xmlns:c16="http://schemas.microsoft.com/office/drawing/2014/chart" uri="{C3380CC4-5D6E-409C-BE32-E72D297353CC}">
              <c16:uniqueId val="{00000000-69FE-4447-893D-9D130F871C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195</c:v>
                </c:pt>
                <c:pt idx="1">
                  <c:v>195</c:v>
                </c:pt>
                <c:pt idx="2">
                  <c:v>195</c:v>
                </c:pt>
              </c:numCache>
            </c:numRef>
          </c:val>
          <c:extLst>
            <c:ext xmlns:c16="http://schemas.microsoft.com/office/drawing/2014/chart" uri="{C3380CC4-5D6E-409C-BE32-E72D297353CC}">
              <c16:uniqueId val="{00000001-69FE-4447-893D-9D130F871C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1323</c:v>
                </c:pt>
                <c:pt idx="1">
                  <c:v>1111</c:v>
                </c:pt>
                <c:pt idx="2">
                  <c:v>1094</c:v>
                </c:pt>
              </c:numCache>
            </c:numRef>
          </c:val>
          <c:extLst>
            <c:ext xmlns:c16="http://schemas.microsoft.com/office/drawing/2014/chart" uri="{C3380CC4-5D6E-409C-BE32-E72D297353CC}">
              <c16:uniqueId val="{00000002-69FE-4447-893D-9D130F871C2F}"/>
            </c:ext>
          </c:extLst>
        </c:ser>
        <c:dLbls>
          <c:showLegendKey val="0"/>
          <c:showVal val="0"/>
          <c:showCatName val="0"/>
          <c:showSerName val="0"/>
          <c:showPercent val="0"/>
          <c:showBubbleSize val="0"/>
        </c:dLbls>
        <c:gapWidth val="120"/>
        <c:overlap val="100"/>
        <c:axId val="489121720"/>
        <c:axId val="489121328"/>
      </c:barChart>
      <c:catAx>
        <c:axId val="48912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121328"/>
        <c:crosses val="autoZero"/>
        <c:auto val="1"/>
        <c:lblAlgn val="ctr"/>
        <c:lblOffset val="100"/>
        <c:tickLblSkip val="1"/>
        <c:tickMarkSkip val="1"/>
        <c:noMultiLvlLbl val="0"/>
      </c:catAx>
      <c:valAx>
        <c:axId val="489121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12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{4E988022-B0CF-4B48-B848-64E74FB791A3}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D5B-4316-87F9-DA4706904B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{91992403-6249-41D0-9148-A5AB2D3C6981}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5B-4316-87F9-DA4706904B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{DCCF7B05-FA2D-44F9-B8AA-84BCCA8B1B7D}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5B-4316-87F9-DA4706904B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{7A278129-D3E8-4077-B04C-47003706D77B}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5B-4316-87F9-DA4706904B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{F1B1D271-300F-4312-88D4-118E3AE12315}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5B-4316-87F9-DA4706904B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{E1CB46E0-EFA7-45E7-871D-A2D74BCC0C52}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D5B-4316-87F9-DA4706904B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{60CA481F-67EE-47D8-96C6-3A39E3EA93CF}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D5B-4316-87F9-DA4706904B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{1786CCFC-6631-4B23-8590-28CB0DD1C9E1}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D5B-4316-87F9-DA4706904B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{58CDE8A0-551B-42A9-923B-0C87CFA96705}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D5B-4316-87F9-DA4706904B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51.5</c:v>
                </c:pt>
                <c:pt idx="16">
                  <c:v>52.5</c:v>
                </c:pt>
                <c:pt idx="24">
                  <c:v>53.9</c:v>
                </c:pt>
              </c:numCache>
            </c:numRef>
          </c:xVal>
          <c:yVal>
            <c:numRef>
              <c:f>公会計指標分析・財政指標組合せ分析表!$BP$51:$DC$51</c:f>
              <c:numCache>
                <c:formatCode>#,##0.0;"▲ "#,##0.0</c:formatCode>
                <c:ptCount val="40"/>
                <c:pt idx="8">
                  <c:v>52.6</c:v>
                </c:pt>
                <c:pt idx="16">
                  <c:v>40.4</c:v>
                </c:pt>
                <c:pt idx="24">
                  <c:v>75.7</c:v>
                </c:pt>
              </c:numCache>
            </c:numRef>
          </c:yVal>
          <c:smooth val="0"/>
          <c:extLst>
            <c:ext xmlns:c16="http://schemas.microsoft.com/office/drawing/2014/chart" uri="{C3380CC4-5D6E-409C-BE32-E72D297353CC}">
              <c16:uniqueId val="{00000009-6D5B-4316-87F9-DA4706904B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{D337D1F6-E916-44C7-9792-48BAE9930085}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D5B-4316-87F9-DA4706904B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{1614893D-12A1-4D06-9320-8CB691B98F5B}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5B-4316-87F9-DA4706904B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{C6D63572-3778-4934-A509-7AB878065F5B}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5B-4316-87F9-DA4706904B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{A631659E-39F1-4353-B96C-179C1A5F41DA}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5B-4316-87F9-DA4706904B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{BDEDF202-4D1D-4B3E-A478-CCFF27ED5E1C}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5B-4316-87F9-DA4706904B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{DFF4E2A6-39FF-4174-B7BA-E7B27324DCC4}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D5B-4316-87F9-DA4706904B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{F9F0585F-DA6A-43EB-9B52-41D89BA639EB}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D5B-4316-87F9-DA4706904B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{7DC105D8-69B2-4377-B719-01DB5321329C}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D5B-4316-87F9-DA4706904B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{029EBA18-F686-48A5-9F87-B090ABC3F3AA}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D5B-4316-87F9-DA4706904B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numCache>
            </c:numRef>
          </c:xVal>
          <c:yVal>
            <c:numRef>
              <c:f>公会計指標分析・財政指標組合せ分析表!$BP$55:$DC$55</c:f>
              <c:numCache>
                <c:formatCode>#,##0.0;"▲ "#,##0.0</c:formatCode>
                <c:ptCount val="40"/>
                <c:pt idx="8">
                  <c:v>0.8</c:v>
                </c:pt>
                <c:pt idx="16">
                  <c:v>0</c:v>
                </c:pt>
                <c:pt idx="24">
                  <c:v>0</c:v>
                </c:pt>
              </c:numCache>
            </c:numRef>
          </c:yVal>
          <c:smooth val="0"/>
          <c:extLst>
            <c:ext xmlns:c16="http://schemas.microsoft.com/office/drawing/2014/chart" uri="{C3380CC4-5D6E-409C-BE32-E72D297353CC}">
              <c16:uniqueId val="{00000013-6D5B-4316-87F9-DA4706904BE3}"/>
            </c:ext>
          </c:extLst>
        </c:ser>
        <c:dLbls>
          <c:showLegendKey val="0"/>
          <c:showVal val="1"/>
          <c:showCatName val="0"/>
          <c:showSerName val="0"/>
          <c:showPercent val="0"/>
          <c:showBubbleSize val="0"/>
        </c:dLbls>
        <c:axId val="498628320"/>
        <c:axId val="498628704"/>
      </c:scatterChart>
      <c:valAx>
        <c:axId val="498628320"/>
        <c:scaling>
          <c:orientation val="minMax"/>
          <c:max val="59.80000000000000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628704"/>
        <c:crosses val="autoZero"/>
        <c:crossBetween val="midCat"/>
      </c:valAx>
      <c:valAx>
        <c:axId val="498628704"/>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62832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{01FA02B6-8F06-4041-B6C6-6AA02893066E}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062-407C-8AE7-C5E96D514D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{29F3E9A5-E264-489D-A29E-DEDEB1B511AD}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62-407C-8AE7-C5E96D514D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{114771F5-88A4-4CEB-B880-3DC72CB03BCC}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62-407C-8AE7-C5E96D514D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{8C9AA6EC-27F7-4837-BE3D-051550335C7A}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62-407C-8AE7-C5E96D514D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{BADE5CC1-98C5-4378-BF8F-2662521AB8F3}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62-407C-8AE7-C5E96D514D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{5C2B5CDA-C288-4677-8046-C88125458101}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062-407C-8AE7-C5E96D514DE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{36CE58EA-5FE9-4EBA-ABAC-BD60D17A464F}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062-407C-8AE7-C5E96D514DE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{3E80413A-733C-4988-8DFE-AFB13212984E}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062-407C-8AE7-C5E96D514DE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{2DC64B06-9C02-4AC4-8887-93B33D59CCE5}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062-407C-8AE7-C5E96D514D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c:v>
                </c:pt>
                <c:pt idx="16">
                  <c:v>11.1</c:v>
                </c:pt>
                <c:pt idx="24">
                  <c:v>12.5</c:v>
                </c:pt>
                <c:pt idx="32">
                  <c:v>12.9</c:v>
                </c:pt>
              </c:numCache>
            </c:numRef>
          </c:xVal>
          <c:yVal>
            <c:numRef>
              <c:f>公会計指標分析・財政指標組合せ分析表!$BP$73:$DC$73</c:f>
              <c:numCache>
                <c:formatCode>#,##0.0;"▲ "#,##0.0</c:formatCode>
                <c:ptCount val="40"/>
                <c:pt idx="0">
                  <c:v>59.1</c:v>
                </c:pt>
                <c:pt idx="8">
                  <c:v>52.6</c:v>
                </c:pt>
                <c:pt idx="16">
                  <c:v>40.4</c:v>
                </c:pt>
                <c:pt idx="24">
                  <c:v>75.7</c:v>
                </c:pt>
                <c:pt idx="32">
                  <c:v>89.2</c:v>
                </c:pt>
              </c:numCache>
            </c:numRef>
          </c:yVal>
          <c:smooth val="0"/>
          <c:extLst>
            <c:ext xmlns:c16="http://schemas.microsoft.com/office/drawing/2014/chart" uri="{C3380CC4-5D6E-409C-BE32-E72D297353CC}">
              <c16:uniqueId val="{00000009-3062-407C-8AE7-C5E96D514D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{D2252434-19A6-4D6D-90FD-B5588619E402}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062-407C-8AE7-C5E96D514D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{BC7CDAF2-7D58-4F13-90C4-0EF28C9DB0B1}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62-407C-8AE7-C5E96D514D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{30A10F09-328E-430D-B9C2-8B3291DD9F7B}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62-407C-8AE7-C5E96D514D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{5223F9E6-4889-438F-AC1F-41D734B5FCA9}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62-407C-8AE7-C5E96D514D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{84B83FDB-27AA-47FB-8114-A01F82354DC7}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62-407C-8AE7-C5E96D514D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{0C4F8D30-C4AD-4604-92DB-C6127B5EDE47}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062-407C-8AE7-C5E96D514DE5}"/>
                </c:ext>
              </c:extLst>
            </c:dLbl>
            <c:dLbl>
              <c:idx val="16"/>
              <c:layout>
                <c:manualLayout>
                  <c:x val="-2.4656338736801477E-2"/>
                  <c:y val="-8.133737286005220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{6C1ABAB4-20DE-4C57-883C-8943B5EFE059}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062-407C-8AE7-C5E96D514DE5}"/>
                </c:ext>
              </c:extLst>
            </c:dLbl>
            <c:dLbl>
              <c:idx val="24"/>
              <c:layout>
                <c:manualLayout>
                  <c:x val="-3.8739644501419819E-2"/>
                  <c:y val="-7.187700997392300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{A7895EF9-2DAD-480A-9F63-613FD397A490}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062-407C-8AE7-C5E96D514DE5}"/>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{A864DE76-E95C-473D-91E1-52F2DDCA7852}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062-407C-8AE7-C5E96D514D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3062-407C-8AE7-C5E96D514DE5}"/>
            </c:ext>
          </c:extLst>
        </c:ser>
        <c:dLbls>
          <c:showLegendKey val="0"/>
          <c:showVal val="1"/>
          <c:showCatName val="0"/>
          <c:showSerName val="0"/>
          <c:showPercent val="0"/>
          <c:showBubbleSize val="0"/>
        </c:dLbls>
        <c:axId val="499361848"/>
        <c:axId val="498753816"/>
      </c:scatterChart>
      <c:valAx>
        <c:axId val="499361848"/>
        <c:scaling>
          <c:orientation val="minMax"/>
          <c:max val="13.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753816"/>
        <c:crosses val="autoZero"/>
        <c:crossBetween val="midCat"/>
      </c:valAx>
      <c:valAx>
        <c:axId val="498753816"/>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361848"/>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をピークに年々減少しているが、進捗中の公共下水道事業特別会計の準元利償還金は年々増加している。また、簡易水道の法摘化に向けた統合水道事業に係る準元利償還金の増や福祉組合のごみ処理施設更新に係る起債の償還開始など今後は準元利償還金は増となるが、順次一般会計事業の償還が終了するため、全体としては大きく増減する見込みはない。しかしながら、同時に算入公債費も順次終了していくため実質公債費比率は徐々に高くなる見込みであり、繰上償還の実施や新発債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将来負担額の</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を占めている一般会計の地方債残高は、新発債の抑制と繰上償還の実施により着実に減少しており、引き続き減少していくことが見込まれる。</a:t>
          </a:r>
        </a:p>
        <a:p>
          <a:r>
            <a:rPr kumimoji="1" lang="ja-JP" altLang="en-US" sz="1200">
              <a:latin typeface="ＭＳ ゴシック" pitchFamily="49" charset="-128"/>
              <a:ea typeface="ＭＳ ゴシック" pitchFamily="49" charset="-128"/>
            </a:rPr>
            <a:t>　将来負担額の</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を占めている公営企業債等繰入見込額は年々増加しており、公共下水道事業は現在事業進捗中の事業ということと、自主財源に乏しいこともあり、マイナス要因となる見込み。</a:t>
          </a:r>
        </a:p>
        <a:p>
          <a:r>
            <a:rPr kumimoji="1" lang="ja-JP" altLang="en-US" sz="1200">
              <a:latin typeface="ＭＳ ゴシック" pitchFamily="49" charset="-128"/>
              <a:ea typeface="ＭＳ ゴシック" pitchFamily="49" charset="-128"/>
            </a:rPr>
            <a:t>　また、</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は東彼地区保健福祉組合が昨年度から引き続きごみ処理場改築工事等にかかる借入を行ったことにより組合等負担等見込額が大きく増加した。</a:t>
          </a:r>
        </a:p>
        <a:p>
          <a:r>
            <a:rPr kumimoji="1" lang="ja-JP" altLang="en-US" sz="1200">
              <a:latin typeface="ＭＳ ゴシック" pitchFamily="49" charset="-128"/>
              <a:ea typeface="ＭＳ ゴシック" pitchFamily="49" charset="-128"/>
            </a:rPr>
            <a:t>　充当可能財源については、基準財政需要額算入見込額で新発債を抑制していることもあり年々減少していく見込みであり、充当可能基金では</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に大きく取り崩した分が影響し、将来負担比率が増となっている。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長崎県東彼杵町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ふるさと納税の増によりふるさと創生基金に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百万円積み立てた一方、浄化槽設置整備事業補助金や公共下水道への繰出金等の財源とし下水道基金から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百万円を取り崩したことが影響し、基金全体として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長期的には、学校施設や公共施設の老朽化に伴う改修事業等の財源として充当していくことで減少傾向になる。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ふるさと創生基金：自然保護、スポーツ・保健活動、学習・文化活動、景観保全、歴史・伝統文化の保存、地域産業の育成等まちづくり推進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教育文化基金：教育・文化・スポーツ・レクリエーション等の施設の整備、振興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ふるさと創生事業基金：持家奨励補助金や空き家活用促進奨励金、出産祝育児報償金等まちづくり事業の財源として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教育文化施設整備基金：学校への空調整備事業や学校施設の改修等の財源として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百万円を充当したが、決算余剰金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下水道事業基金：決算余剰金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百万円を積み立てたが、浄化槽設置整備事業補助金や公共下水道会計繰出金の財源として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ことが影響し、減となった。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ふるさと創生事業基金：まちづくり事業推進のため積み立てを行っていく。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教育文化施設整備基金：老朽化している学校施設や給食センターの改修事業等に備え積み立てを行っていく。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下水道事業基金：下水道事業、浄化槽設置及び維持管理補助事業を継続実施していくため、積み立てを行っていく。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厳しい財政状況であるため、積み立て額は決算見込みによりその都度判断していく。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利子加蓄による増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発債の抑制により、一般会計における地方債残高は減少傾向となっている為、当面の間は積立てを行う予定はない。今後、公共下水道事業進捗に伴う償還額の増や福祉組合のごみ処理場改築工事に伴う借入に係る償還額の増等により実質公債費比率が増となる見込みがあるため、一般会計地方債の繰上げ償還等のために基金の活用を検討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3BEA4CE-0909-45C8-870F-E7241AF48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75163FF-0167-440A-A1DB-C253C293C3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C310F20-E46B-4742-AC46-03EF6A3D352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7BF4562-D9F9-4D36-9BFC-8DB0C2F4ADC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B73A54A-C257-4A5E-8F43-93D6C73284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D6D5E87-B34C-4927-B5C7-EB43A7F046F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D477A4D-2DE0-479B-B1A8-CF2BA0E52E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9B09780-0314-4986-910E-6229B728D12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C343B4F-A08F-48B9-9701-843B9421C9B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8A02690-5B70-4C8D-8518-15F0D6E95DF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13E2DDE-31DD-4193-9DE6-D80BA0E4CB9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371BE30-9A02-421C-A84F-829A09A256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7,983
7,951
74.28
4,768,494
4,616,178
105,933
2,915,960
4,551,137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EB3B40E-12AC-4472-9C65-BF10B92F3A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179DBF9-84F4-43EA-BDF0-1FBF9E55213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BC60F60-B363-4605-9822-E2E0DCBA16A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BCA7517-899C-4C4C-9413-A0DB2AFA422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BA6CD24-7369-4457-8114-BBD1DEAFC9C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2D04088-9DE7-40A8-8B35-E9D7384A8C9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8BD7553-434D-4D2A-B964-96E8AFF209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8A4137F-0D48-4D6F-A0DA-16501FB811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0C39CE2-918F-4B77-842B-E3F9FBE193B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FDA3EEC-9903-4915-AE75-7B7EF6D95B9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517BA9D-B391-47EC-BF05-E0466AF96A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EDCDEE8-E623-4768-AD87-A0A19B801F6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17CC2B8-6CC3-42EB-B34F-0FE65240C0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8D3EDF1-F2F5-4077-BCA2-9598C78500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90CE2F8-9EF0-498A-A9DE-F3EE3AC88B5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BC01913-ECD2-4465-A6EB-0152F35FB7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71E255D-2305-475A-9163-579163D3089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AC0E7A0-3B66-42ED-A31B-09D0AD7894D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25E2418-F50B-4A56-B99B-ECEAEC174F8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6A2291DA-817C-4018-B9FB-591327B6C43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3ECE265-A1A7-492F-9648-A4F575E10DF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EA6756E-714E-4DB6-924C-2A9907DE6E2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D417D9A-CF86-4292-9051-BCD0E24CA16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505248C6-9D9C-4AC7-A9B3-93B179290FF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8416244-FF99-4E0C-9FCF-851397E509B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A750279-369B-461B-AA45-97C6B9B660A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82F247A-4791-451B-BDCF-8F59A4DCEB5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FD58BCC4-353D-4B16-8A4A-4ACAD029D36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6FCF5AE-719A-45CE-BC83-DD9AE3B009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EF6AF32-F42E-4AD2-B339-A2353766765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3839D78-A8C5-468D-9CC9-C9319316EA3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B9ECD3E1-F75E-41AE-BDEF-E2E992C77BD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80DDEC0-9F7D-4434-A8E6-7723AF4ECF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B43DC58-1D47-4E16-AC2E-57FA2428FCF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％程度削減するという目標を掲げ、複合化・集約化・廃止等を検討しているが、Ｈ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時点での有形固定資産減価償却率の低下に影響を与えるものがないため、老朽化が進み上昇傾向となっている。数値が高いものとしては、庁舎や学校施設、公営住宅が上げられ、今後施設の更新等を検討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BB0DF90-1D87-429B-A096-61C41DA709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5103A33-B4BC-4FB5-8446-9898E893E0D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2157F8DF-5613-44B9-9A25-2E5E15ACED58}"/>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4909E170-8823-44DE-B0EA-73A568F8059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DE63B97-ED53-4F23-BE1E-8E8DD24D619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D206608A-8EAC-4FDB-BBE7-EF7D20C5D56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C758693-5EAB-4222-A02A-BFC556B3457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61119C1A-F58B-4E6F-8BBD-9688F273DEA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AC8A8881-820A-44C5-9060-F4217972F77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DB49102D-52FC-4DF8-B3E2-4F7BB3B6151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6BB5AB2E-411A-4AD6-8812-02C578E5D61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966C94D3-A4CD-468A-969E-ED633F167B6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9D2D88B1-C31B-4BD2-8306-2DF32DD66677}"/>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5511CF9B-E1B8-48E0-8E08-4074BA9424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BCBD79-950B-4E40-A3EF-5804E47A4B27}"/>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BE958B2A-043A-4F86-B87C-5E2B9F34F46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a:extLst>
            <a:ext uri="{FF2B5EF4-FFF2-40B4-BE49-F238E27FC236}">
              <a16:creationId xmlns:a16="http://schemas.microsoft.com/office/drawing/2014/main" id="{0A928B97-B4A4-40DD-813E-72161ABC7BC6}"/>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a:extLst>
            <a:ext uri="{FF2B5EF4-FFF2-40B4-BE49-F238E27FC236}">
              <a16:creationId xmlns:a16="http://schemas.microsoft.com/office/drawing/2014/main" id="{5351A8DB-C4BB-4E11-A87E-8B0D7876072A}"/>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a:extLst>
            <a:ext uri="{FF2B5EF4-FFF2-40B4-BE49-F238E27FC236}">
              <a16:creationId xmlns:a16="http://schemas.microsoft.com/office/drawing/2014/main" id="{7BED63CB-30E3-406F-945C-36763495C9B3}"/>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a:extLst>
            <a:ext uri="{FF2B5EF4-FFF2-40B4-BE49-F238E27FC236}">
              <a16:creationId xmlns:a16="http://schemas.microsoft.com/office/drawing/2014/main" id="{62AFCFD2-8F01-48E3-ADB8-255A5D7ABCD1}"/>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a:extLst>
            <a:ext uri="{FF2B5EF4-FFF2-40B4-BE49-F238E27FC236}">
              <a16:creationId xmlns:a16="http://schemas.microsoft.com/office/drawing/2014/main" id="{7C8369F4-C68B-412F-B287-FD8F7495497F}"/>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a:extLst>
            <a:ext uri="{FF2B5EF4-FFF2-40B4-BE49-F238E27FC236}">
              <a16:creationId xmlns:a16="http://schemas.microsoft.com/office/drawing/2014/main" id="{A81FC454-34D7-4693-9F43-8FBD2CF2A920}"/>
            </a:ext>
          </a:extLst>
        </xdr:cNvPr>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a:extLst>
            <a:ext uri="{FF2B5EF4-FFF2-40B4-BE49-F238E27FC236}">
              <a16:creationId xmlns:a16="http://schemas.microsoft.com/office/drawing/2014/main" id="{881C51C0-0D1A-48DA-9CC1-3F969B60775D}"/>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a:extLst>
            <a:ext uri="{FF2B5EF4-FFF2-40B4-BE49-F238E27FC236}">
              <a16:creationId xmlns:a16="http://schemas.microsoft.com/office/drawing/2014/main" id="{D90A225A-FB57-40E7-A923-2AFE7C4174D6}"/>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a:extLst>
            <a:ext uri="{FF2B5EF4-FFF2-40B4-BE49-F238E27FC236}">
              <a16:creationId xmlns:a16="http://schemas.microsoft.com/office/drawing/2014/main" id="{DF8BDCFB-FC9F-4512-AB1D-02B100C6AE84}"/>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a:extLst>
            <a:ext uri="{FF2B5EF4-FFF2-40B4-BE49-F238E27FC236}">
              <a16:creationId xmlns:a16="http://schemas.microsoft.com/office/drawing/2014/main" id="{D4C920EB-8317-4360-A5EC-35D49BF0F313}"/>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6E23917-81C1-43A2-8156-CF5F48BB61D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76DC50D-6A47-4423-AF3D-B1107CC8F87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43A4EB-15EB-4A1D-A209-2563730DEC7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C66E065-B56B-4CED-A0CC-A823D70CBC1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7C0842-3BD0-419C-96C6-A3D5C235954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4974</xdr:rowOff>
    </xdr:from>
    <xdr:to>
      <xdr:col>19</xdr:col>
      <xdr:colOff>187325</xdr:colOff>
      <xdr:row>31</xdr:row>
      <xdr:rowOff>106574</xdr:rowOff>
    </xdr:to>
    <xdr:sp macro="" textlink="">
      <xdr:nvSpPr>
        <xdr:cNvPr id="79" name="楕円 78">
          <a:extLst>
            <a:ext uri="{FF2B5EF4-FFF2-40B4-BE49-F238E27FC236}">
              <a16:creationId xmlns:a16="http://schemas.microsoft.com/office/drawing/2014/main" id="{8C73B1F0-1726-4786-BCF8-D7A4D942DE51}"/>
            </a:ext>
          </a:extLst>
        </xdr:cNvPr>
        <xdr:cNvSpPr/>
      </xdr:nvSpPr>
      <xdr:spPr>
        <a:xfrm>
          <a:off x="4000500" y="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30163</xdr:rowOff>
    </xdr:from>
    <xdr:to>
      <xdr:col>15</xdr:col>
      <xdr:colOff>187325</xdr:colOff>
      <xdr:row>31</xdr:row>
      <xdr:rowOff>131763</xdr:rowOff>
    </xdr:to>
    <xdr:sp macro="" textlink="">
      <xdr:nvSpPr>
        <xdr:cNvPr id="80" name="楕円 79">
          <a:extLst>
            <a:ext uri="{FF2B5EF4-FFF2-40B4-BE49-F238E27FC236}">
              <a16:creationId xmlns:a16="http://schemas.microsoft.com/office/drawing/2014/main" id="{47B89B4D-1CC6-466F-B6A8-7478AFDC0106}"/>
            </a:ext>
          </a:extLst>
        </xdr:cNvPr>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55774</xdr:rowOff>
    </xdr:from>
    <xdr:to>
      <xdr:col>19</xdr:col>
      <xdr:colOff>136525</xdr:colOff>
      <xdr:row>31</xdr:row>
      <xdr:rowOff>80963</xdr:rowOff>
    </xdr:to>
    <xdr:cxnSp macro="">
      <xdr:nvCxnSpPr>
        <xdr:cNvPr id="81" name="直線コネクタ 80">
          <a:extLst>
            <a:ext uri="{FF2B5EF4-FFF2-40B4-BE49-F238E27FC236}">
              <a16:creationId xmlns:a16="http://schemas.microsoft.com/office/drawing/2014/main" id="{B78D354A-7F5E-473B-BA7D-8EF177638AED}"/>
            </a:ext>
          </a:extLst>
        </xdr:cNvPr>
        <xdr:cNvCxnSpPr/>
      </xdr:nvCxnSpPr>
      <xdr:spPr>
        <a:xfrm flipV="1">
          <a:off x="3289300" y="6142249"/>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48154</xdr:rowOff>
    </xdr:from>
    <xdr:to>
      <xdr:col>11</xdr:col>
      <xdr:colOff>187325</xdr:colOff>
      <xdr:row>31</xdr:row>
      <xdr:rowOff>149754</xdr:rowOff>
    </xdr:to>
    <xdr:sp macro="" textlink="">
      <xdr:nvSpPr>
        <xdr:cNvPr id="82" name="楕円 81">
          <a:extLst>
            <a:ext uri="{FF2B5EF4-FFF2-40B4-BE49-F238E27FC236}">
              <a16:creationId xmlns:a16="http://schemas.microsoft.com/office/drawing/2014/main" id="{37ACC3A4-D8D7-4FE8-8B1F-7DEDD8D02429}"/>
            </a:ext>
          </a:extLst>
        </xdr:cNvPr>
        <xdr:cNvSpPr/>
      </xdr:nvSpPr>
      <xdr:spPr>
        <a:xfrm>
          <a:off x="2476500" y="6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80963</xdr:rowOff>
    </xdr:from>
    <xdr:to>
      <xdr:col>15</xdr:col>
      <xdr:colOff>136525</xdr:colOff>
      <xdr:row>31</xdr:row>
      <xdr:rowOff>98954</xdr:rowOff>
    </xdr:to>
    <xdr:cxnSp macro="">
      <xdr:nvCxnSpPr>
        <xdr:cNvPr id="83" name="直線コネクタ 82">
          <a:extLst>
            <a:ext uri="{FF2B5EF4-FFF2-40B4-BE49-F238E27FC236}">
              <a16:creationId xmlns:a16="http://schemas.microsoft.com/office/drawing/2014/main" id="{820FBA61-3C41-471F-8CE3-CFE31D3EFACB}"/>
            </a:ext>
          </a:extLst>
        </xdr:cNvPr>
        <xdr:cNvCxnSpPr/>
      </xdr:nvCxnSpPr>
      <xdr:spPr>
        <a:xfrm flipV="1">
          <a:off x="2527300" y="6167438"/>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4" name="n_1aveValue有形固定資産減価償却率">
          <a:extLst>
            <a:ext uri="{FF2B5EF4-FFF2-40B4-BE49-F238E27FC236}">
              <a16:creationId xmlns:a16="http://schemas.microsoft.com/office/drawing/2014/main" id="{C741AB49-48E7-49E2-82CE-C8E156E16022}"/>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5" name="n_2aveValue有形固定資産減価償却率">
          <a:extLst>
            <a:ext uri="{FF2B5EF4-FFF2-40B4-BE49-F238E27FC236}">
              <a16:creationId xmlns:a16="http://schemas.microsoft.com/office/drawing/2014/main" id="{D45807DF-CD3B-4FFA-BE7D-5E34852BC984}"/>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6" name="n_3aveValue有形固定資産減価償却率">
          <a:extLst>
            <a:ext uri="{FF2B5EF4-FFF2-40B4-BE49-F238E27FC236}">
              <a16:creationId xmlns:a16="http://schemas.microsoft.com/office/drawing/2014/main" id="{68AFD454-F4FD-42CE-998D-4C18A091726B}"/>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97701</xdr:rowOff>
    </xdr:from>
    <xdr:ext cx="405111" cy="259045"/>
    <xdr:sp macro="" textlink="">
      <xdr:nvSpPr>
        <xdr:cNvPr id="87" name="n_1mainValue有形固定資産減価償却率">
          <a:extLst>
            <a:ext uri="{FF2B5EF4-FFF2-40B4-BE49-F238E27FC236}">
              <a16:creationId xmlns:a16="http://schemas.microsoft.com/office/drawing/2014/main" id="{884FE6C3-53D3-490A-931D-47FC3C07ACA0}"/>
            </a:ext>
          </a:extLst>
        </xdr:cNvPr>
        <xdr:cNvSpPr txBox="1"/>
      </xdr:nvSpPr>
      <xdr:spPr>
        <a:xfrm>
          <a:off x="3836044" y="618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88" name="n_2mainValue有形固定資産減価償却率">
          <a:extLst>
            <a:ext uri="{FF2B5EF4-FFF2-40B4-BE49-F238E27FC236}">
              <a16:creationId xmlns:a16="http://schemas.microsoft.com/office/drawing/2014/main" id="{72CC81FB-C7F0-4975-A80C-FA0000222017}"/>
            </a:ext>
          </a:extLst>
        </xdr:cNvPr>
        <xdr:cNvSpPr txBox="1"/>
      </xdr:nvSpPr>
      <xdr:spPr>
        <a:xfrm>
          <a:off x="3086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140881</xdr:rowOff>
    </xdr:from>
    <xdr:ext cx="405111" cy="259045"/>
    <xdr:sp macro="" textlink="">
      <xdr:nvSpPr>
        <xdr:cNvPr id="89" name="n_3mainValue有形固定資産減価償却率">
          <a:extLst>
            <a:ext uri="{FF2B5EF4-FFF2-40B4-BE49-F238E27FC236}">
              <a16:creationId xmlns:a16="http://schemas.microsoft.com/office/drawing/2014/main" id="{125A3575-2FF8-4D96-A34D-F248CD522D52}"/>
            </a:ext>
          </a:extLst>
        </xdr:cNvPr>
        <xdr:cNvSpPr txBox="1"/>
      </xdr:nvSpPr>
      <xdr:spPr>
        <a:xfrm>
          <a:off x="2324744" y="6227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375812EF-E064-4A8D-ABCA-D72F06E2A8A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D9469001-A41B-4F5A-BADD-5C1D3640C8C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A2CF3B44-C81F-4AF3-8570-22042879F74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7C14F647-ADD2-42E9-9ACF-059F1B65303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24149FB9-D7AB-4E3E-849C-A20A8101AA6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C62D0194-529C-4949-8F8E-14DD32946F1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47BCA0A7-1F33-46FB-9657-5E1DE337474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1C5ABC29-FEC8-41AA-ABDA-8C5D9BBE8D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2A24DAA5-B003-4507-A3CB-9730084C4F8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380B460A-CD0B-48A7-8F76-4C8B5F124BE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DE0D945D-88B1-47C7-8D2F-CD88CEF473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399F5197-AD72-4ADF-8834-2CF86354888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4D4EF01E-BC58-4179-AB1A-38E09E557D6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会計においては、新発債を抑制しており将来負担額が減少しているものの、公共下水道事業による借入や東彼地区保健福祉組合におけるごみ処理場建設事業に係る借入額の増の影響により、公営企業等に係る将来負担額が増加しており類似団体と比べると債務償還比率は高く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104FBEB5-89E1-4E2D-A111-0EB9713AA19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894B9150-A07F-480A-BC67-66D58D9B50F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F0D5D7F8-FA6D-4A75-A1D8-5F45725B5FF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7EDB101C-B43D-411C-AF1A-20BAA17C854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DFE1FFB3-05C0-4D78-B3FA-8D18E8C9F0B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1219B6FB-84DB-4A5D-8898-9B33DD3CA57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8EC3DCA8-B6A6-4009-911B-B71182A9F2E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48BE9C29-FAAE-450E-B014-A0D22DFCE46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D2A36528-0A83-43FB-8D28-B7DC29FDFF4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EA31A202-684B-4B6B-9A02-426F60C687C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A666D02D-7C40-4985-85DC-7C1F93238FE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69AA30B7-9F4E-4FBD-8F99-08075A9B7A6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C412EB6E-BC92-4005-B9E0-D7E58303886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279B3038-D562-4F36-9273-690F6E160C6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4B99E1CB-D6F9-4C33-900B-FE4A725F714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6037E0E-9D9E-4B31-B7AB-4E06D841D023}"/>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0A9D9677-AF0E-44C6-912A-DF6069E5575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DFD119CD-EC85-4CEA-BCFA-DB38345DFA9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a:extLst>
            <a:ext uri="{FF2B5EF4-FFF2-40B4-BE49-F238E27FC236}">
              <a16:creationId xmlns:a16="http://schemas.microsoft.com/office/drawing/2014/main" id="{0211E643-B39E-4E81-83C7-A78F95871B88}"/>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a:extLst>
            <a:ext uri="{FF2B5EF4-FFF2-40B4-BE49-F238E27FC236}">
              <a16:creationId xmlns:a16="http://schemas.microsoft.com/office/drawing/2014/main" id="{B5FBA27B-433E-4AD2-A4E1-39DDC23F2F35}"/>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3" name="債務償還比率平均値テキスト">
          <a:extLst>
            <a:ext uri="{FF2B5EF4-FFF2-40B4-BE49-F238E27FC236}">
              <a16:creationId xmlns:a16="http://schemas.microsoft.com/office/drawing/2014/main" id="{09F52FB4-54B6-4129-BB77-F9DCB3261F7A}"/>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a:extLst>
            <a:ext uri="{FF2B5EF4-FFF2-40B4-BE49-F238E27FC236}">
              <a16:creationId xmlns:a16="http://schemas.microsoft.com/office/drawing/2014/main" id="{34C55D5B-AE7E-4D1A-920F-D211E14D786D}"/>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a:extLst>
            <a:ext uri="{FF2B5EF4-FFF2-40B4-BE49-F238E27FC236}">
              <a16:creationId xmlns:a16="http://schemas.microsoft.com/office/drawing/2014/main" id="{D5715026-DB3E-49E1-B754-D298B34635EC}"/>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1E1133BE-5B38-451D-A748-E64291D228D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5B6866A-4A5F-45C2-8947-F02D8766AD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9EC3236-B59B-492D-A039-E3848C5B1DF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03A5693-7306-4994-B04C-43FC54085CF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882B466-6F80-4844-A7CC-1DDA9F10C4F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49883</xdr:rowOff>
    </xdr:from>
    <xdr:to>
      <xdr:col>76</xdr:col>
      <xdr:colOff>73025</xdr:colOff>
      <xdr:row>30</xdr:row>
      <xdr:rowOff>151483</xdr:rowOff>
    </xdr:to>
    <xdr:sp macro="" textlink="">
      <xdr:nvSpPr>
        <xdr:cNvPr id="131" name="楕円 130">
          <a:extLst>
            <a:ext uri="{FF2B5EF4-FFF2-40B4-BE49-F238E27FC236}">
              <a16:creationId xmlns:a16="http://schemas.microsoft.com/office/drawing/2014/main" id="{6DC3A049-7D2F-486F-9C8B-E50484B0BC78}"/>
            </a:ext>
          </a:extLst>
        </xdr:cNvPr>
        <xdr:cNvSpPr/>
      </xdr:nvSpPr>
      <xdr:spPr>
        <a:xfrm>
          <a:off x="14744700" y="59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72760</xdr:rowOff>
    </xdr:from>
    <xdr:ext cx="469744" cy="259045"/>
    <xdr:sp macro="" textlink="">
      <xdr:nvSpPr>
        <xdr:cNvPr id="132" name="債務償還比率該当値テキスト">
          <a:extLst>
            <a:ext uri="{FF2B5EF4-FFF2-40B4-BE49-F238E27FC236}">
              <a16:creationId xmlns:a16="http://schemas.microsoft.com/office/drawing/2014/main" id="{C4B2EF07-2392-482F-A7BF-018845105D09}"/>
            </a:ext>
          </a:extLst>
        </xdr:cNvPr>
        <xdr:cNvSpPr txBox="1"/>
      </xdr:nvSpPr>
      <xdr:spPr>
        <a:xfrm>
          <a:off x="14846300" y="58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40887</xdr:rowOff>
    </xdr:from>
    <xdr:to>
      <xdr:col>72</xdr:col>
      <xdr:colOff>123825</xdr:colOff>
      <xdr:row>30</xdr:row>
      <xdr:rowOff>142487</xdr:rowOff>
    </xdr:to>
    <xdr:sp macro="" textlink="">
      <xdr:nvSpPr>
        <xdr:cNvPr id="133" name="楕円 132">
          <a:extLst>
            <a:ext uri="{FF2B5EF4-FFF2-40B4-BE49-F238E27FC236}">
              <a16:creationId xmlns:a16="http://schemas.microsoft.com/office/drawing/2014/main" id="{54964917-7AA3-414B-A885-B12E0DD0EA39}"/>
            </a:ext>
          </a:extLst>
        </xdr:cNvPr>
        <xdr:cNvSpPr/>
      </xdr:nvSpPr>
      <xdr:spPr>
        <a:xfrm>
          <a:off x="14033500" y="59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91687</xdr:rowOff>
    </xdr:from>
    <xdr:to>
      <xdr:col>76</xdr:col>
      <xdr:colOff>22225</xdr:colOff>
      <xdr:row>30</xdr:row>
      <xdr:rowOff>100683</xdr:rowOff>
    </xdr:to>
    <xdr:cxnSp macro="">
      <xdr:nvCxnSpPr>
        <xdr:cNvPr id="134" name="直線コネクタ 133">
          <a:extLst>
            <a:ext uri="{FF2B5EF4-FFF2-40B4-BE49-F238E27FC236}">
              <a16:creationId xmlns:a16="http://schemas.microsoft.com/office/drawing/2014/main" id="{663B65DA-68EF-4C68-8EE0-23CBEF5E3D9F}"/>
            </a:ext>
          </a:extLst>
        </xdr:cNvPr>
        <xdr:cNvCxnSpPr/>
      </xdr:nvCxnSpPr>
      <xdr:spPr>
        <a:xfrm>
          <a:off x="14084300" y="6006712"/>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5" name="n_1aveValue債務償還比率">
          <a:extLst>
            <a:ext uri="{FF2B5EF4-FFF2-40B4-BE49-F238E27FC236}">
              <a16:creationId xmlns:a16="http://schemas.microsoft.com/office/drawing/2014/main" id="{FB3F12BA-EB58-48B3-9B74-93994DAFDD87}"/>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159014</xdr:rowOff>
    </xdr:from>
    <xdr:ext cx="469744" cy="259045"/>
    <xdr:sp macro="" textlink="">
      <xdr:nvSpPr>
        <xdr:cNvPr id="136" name="n_1mainValue債務償還比率">
          <a:extLst>
            <a:ext uri="{FF2B5EF4-FFF2-40B4-BE49-F238E27FC236}">
              <a16:creationId xmlns:a16="http://schemas.microsoft.com/office/drawing/2014/main" id="{2EBBEDDD-EF19-4D21-85A4-9ADD2E9FD6D9}"/>
            </a:ext>
          </a:extLst>
        </xdr:cNvPr>
        <xdr:cNvSpPr txBox="1"/>
      </xdr:nvSpPr>
      <xdr:spPr>
        <a:xfrm>
          <a:off x="13836727" y="57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2772AC5A-CCAE-43C4-A5EA-DF1A4EADF2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E0D02BCA-5FAA-4DBF-90E3-9B53EB5E6B3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3327B7D6-B11F-46D8-BD49-25642B5F52F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D4DCC5A1-3582-4553-A085-1C812D774D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F686255E-B808-42F1-B65B-9FE93025F60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32DE1BB4-C846-4B10-98CA-DF4E8EF564A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ECB96F-4DAE-4AFA-9800-737466781C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9FD008-C6B1-4565-9137-465A325FCE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C7D7C8-9695-4727-8085-6D6FB24A6B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AB6298-CC75-47AF-B784-1849FAD271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E77E5E-73CD-4EC7-A7A2-481C5D8D15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DEBEE6-5522-434C-89B5-B62E8CDABB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E4CCC0-1865-4B42-92C6-E5A5A442DA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6A131B-C733-4C80-952D-074D1AB10A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B7EBB2-CB3D-4047-895D-4A803E1E01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860D40-9399-4B0C-810C-6B4218FCB11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7,983
7,951
74.28
4,768,494
4,616,178
105,933
2,915,960
4,551,137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8B2695-C4A4-4CCF-B34A-96A0FCADBE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3F33E8-BAC6-4ECD-846C-F5EFABCBA5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B06054-6C0D-4007-AD0F-F39C451871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50163E-E284-4CD1-9EC7-6E7EDEC28A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1A9ED1-B4A9-4133-9381-4913DA365C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97F78BA-F7B6-4FA9-A8D0-A8EA5D07825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4CAD00-55FC-436F-8078-51B7F4B8F8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276179-AAB2-4005-A39A-10611F1790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D95DBC-5C87-4F3F-AF5A-67058C8FCF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9FBA89-2E45-46ED-8CFA-10FAC88AB1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F0F6AC6-5C27-49B7-AFBD-F9C3A6E132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3EE508-A3F8-47EA-BFD4-73ADB6268B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BB7651-701E-416F-826D-C5E4DFEEF43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2CE1FF-09CE-47B8-881D-95DBD886B7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45F908-B179-4156-B6D5-6B64707A60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528DCB-5E62-4FC2-8AC6-AED1CA7594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C79E89-A1EF-4551-B47B-25FB22EECE7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CBFBED-E7BE-49AA-9A03-A1C8036082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A16F6D-0374-41D1-B22C-4B02465E62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713AF6-BA05-4F1B-AD31-DB4BDCE01E8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23926B4-29D0-4436-92AE-93307B7645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2503AE8-5FC8-419B-B938-5C1677376C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7C9C453-E6DF-4420-8AFD-EFDC40B8F9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35FC8F4-292E-4B07-8883-2EBD3CD8827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A61A985-FD04-4895-BF17-DBA9055961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D455705-1674-41DB-8E71-702C4F1F0DC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4F47519-0954-4605-B83D-142E2A761A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3AF63B8-7F53-4947-8720-E080633CAC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BF07894-3BB5-4F1B-94A2-E5921A29A3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D5D0E43-D2FE-4245-BC79-FD32F4BD30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E12004F-724B-4DB4-830C-2FECCE571FD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260F5B5-837B-41BD-8D13-7235B00447A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660ED96-E21B-43ED-93B4-056293B3EEA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AB97CD4-EA5B-4750-B452-8862D33C81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60657D2-1AC7-4CC9-A3BC-826DAE493EA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719D44B-C46D-4442-8FCD-32D5CEC397F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4B09001-9935-4103-8E33-5E80CA6A286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B9B5383-0428-46A8-8263-4B565B98A6F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C5C7732-B059-44F2-9A94-AF0F4D454E8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1D64B42-35D7-4FBB-BA81-81069699E92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922298F-6E78-4D6A-B5E1-5C2B0C77777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53B9E33-4ED6-4385-B829-49A27B4BB34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23C1B30-F580-4C31-9BE7-1B53D787D13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E1A9024-5779-4BEB-B570-4B29B5FCC8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BA244AC9-5E2F-43EF-9DFC-C5E2727D085E}"/>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1ABACBD6-46E9-4E4D-8060-0632CE326CEA}"/>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67CB0192-6A25-4ECF-A1B7-7D068FC06EE3}"/>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2C1408A-B493-409B-BB9E-6764764100F9}"/>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51776211-EB71-4408-B14E-2780700C9F29}"/>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id="{E6ADC292-5BBF-4D93-8B22-3D1143DE7E87}"/>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447BBBF0-C47C-451E-8B14-9BE9A63DF303}"/>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77195500-C441-4552-92E6-C34B322F2E92}"/>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5871D90F-5F32-4C68-90C2-22092CBC3CCF}"/>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EC298A24-FF3C-4E9D-A0F3-DBB7E13F6B48}"/>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BE74241-2EEE-46D5-ABAC-EF5558C5FE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733E515-9588-4556-94F7-D9A94A0FFD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141FBEC-4292-4FB9-8330-BACC72255C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424963-6A77-4151-A008-313D66EF36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132F00-692D-4D13-B4D7-4DAE90358F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1" name="楕円 70">
          <a:extLst>
            <a:ext uri="{FF2B5EF4-FFF2-40B4-BE49-F238E27FC236}">
              <a16:creationId xmlns:a16="http://schemas.microsoft.com/office/drawing/2014/main" id="{F20CD8F2-574F-48E2-977F-55F702E44FCC}"/>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88265</xdr:rowOff>
    </xdr:from>
    <xdr:to>
      <xdr:col>15</xdr:col>
      <xdr:colOff>101600</xdr:colOff>
      <xdr:row>39</xdr:row>
      <xdr:rowOff>18415</xdr:rowOff>
    </xdr:to>
    <xdr:sp macro="" textlink="">
      <xdr:nvSpPr>
        <xdr:cNvPr id="72" name="楕円 71">
          <a:extLst>
            <a:ext uri="{FF2B5EF4-FFF2-40B4-BE49-F238E27FC236}">
              <a16:creationId xmlns:a16="http://schemas.microsoft.com/office/drawing/2014/main" id="{7EFC9E71-34DC-41E3-946F-5E6999900784}"/>
            </a:ext>
          </a:extLst>
        </xdr:cNvPr>
        <xdr:cNvSpPr/>
      </xdr:nvSpPr>
      <xdr:spPr>
        <a:xfrm>
          <a:off x="2857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139065</xdr:rowOff>
    </xdr:to>
    <xdr:cxnSp macro="">
      <xdr:nvCxnSpPr>
        <xdr:cNvPr id="73" name="直線コネクタ 72">
          <a:extLst>
            <a:ext uri="{FF2B5EF4-FFF2-40B4-BE49-F238E27FC236}">
              <a16:creationId xmlns:a16="http://schemas.microsoft.com/office/drawing/2014/main" id="{E583A811-64D9-480F-BACC-50F501B08316}"/>
            </a:ext>
          </a:extLst>
        </xdr:cNvPr>
        <xdr:cNvCxnSpPr/>
      </xdr:nvCxnSpPr>
      <xdr:spPr>
        <a:xfrm flipV="1">
          <a:off x="2908300" y="66274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4" name="楕円 73">
          <a:extLst>
            <a:ext uri="{FF2B5EF4-FFF2-40B4-BE49-F238E27FC236}">
              <a16:creationId xmlns:a16="http://schemas.microsoft.com/office/drawing/2014/main" id="{06899D60-E39F-48B4-B0FF-436B2EF70F87}"/>
            </a:ext>
          </a:extLst>
        </xdr:cNvPr>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38</xdr:row>
      <xdr:rowOff>139065</xdr:rowOff>
    </xdr:to>
    <xdr:cxnSp macro="">
      <xdr:nvCxnSpPr>
        <xdr:cNvPr id="75" name="直線コネクタ 74">
          <a:extLst>
            <a:ext uri="{FF2B5EF4-FFF2-40B4-BE49-F238E27FC236}">
              <a16:creationId xmlns:a16="http://schemas.microsoft.com/office/drawing/2014/main" id="{B5A85B32-CD14-4E82-AA86-874CB424D68C}"/>
            </a:ext>
          </a:extLst>
        </xdr:cNvPr>
        <xdr:cNvCxnSpPr/>
      </xdr:nvCxnSpPr>
      <xdr:spPr>
        <a:xfrm>
          <a:off x="2019300" y="6654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6" name="n_1aveValue【道路】&#10;有形固定資産減価償却率">
          <a:extLst>
            <a:ext uri="{FF2B5EF4-FFF2-40B4-BE49-F238E27FC236}">
              <a16:creationId xmlns:a16="http://schemas.microsoft.com/office/drawing/2014/main" id="{E0B96F6D-851F-4992-AD0E-AF746703AB6D}"/>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7" name="n_2aveValue【道路】&#10;有形固定資産減価償却率">
          <a:extLst>
            <a:ext uri="{FF2B5EF4-FFF2-40B4-BE49-F238E27FC236}">
              <a16:creationId xmlns:a16="http://schemas.microsoft.com/office/drawing/2014/main" id="{BC0B9631-D582-4BE9-BDC7-44C3FEF605F9}"/>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8" name="n_3aveValue【道路】&#10;有形固定資産減価償却率">
          <a:extLst>
            <a:ext uri="{FF2B5EF4-FFF2-40B4-BE49-F238E27FC236}">
              <a16:creationId xmlns:a16="http://schemas.microsoft.com/office/drawing/2014/main" id="{96C57AEC-C276-41BC-B9B2-EC0910207CA7}"/>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79" name="n_1mainValue【道路】&#10;有形固定資産減価償却率">
          <a:extLst>
            <a:ext uri="{FF2B5EF4-FFF2-40B4-BE49-F238E27FC236}">
              <a16:creationId xmlns:a16="http://schemas.microsoft.com/office/drawing/2014/main" id="{82B6EB92-A373-41D1-985B-C49949C81F7A}"/>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9542</xdr:rowOff>
    </xdr:from>
    <xdr:ext cx="405111" cy="259045"/>
    <xdr:sp macro="" textlink="">
      <xdr:nvSpPr>
        <xdr:cNvPr id="80" name="n_2mainValue【道路】&#10;有形固定資産減価償却率">
          <a:extLst>
            <a:ext uri="{FF2B5EF4-FFF2-40B4-BE49-F238E27FC236}">
              <a16:creationId xmlns:a16="http://schemas.microsoft.com/office/drawing/2014/main" id="{CDB02791-8639-4134-A1F5-0841F1FD8244}"/>
            </a:ext>
          </a:extLst>
        </xdr:cNvPr>
        <xdr:cNvSpPr txBox="1"/>
      </xdr:nvSpPr>
      <xdr:spPr>
        <a:xfrm>
          <a:off x="2705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1" name="n_3mainValue【道路】&#10;有形固定資産減価償却率">
          <a:extLst>
            <a:ext uri="{FF2B5EF4-FFF2-40B4-BE49-F238E27FC236}">
              <a16:creationId xmlns:a16="http://schemas.microsoft.com/office/drawing/2014/main" id="{9FBA8D93-66F8-4093-AC7D-8EEF4BF9945B}"/>
            </a:ext>
          </a:extLst>
        </xdr:cNvPr>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92E0BE8-12AD-4A53-BEAF-32179894A9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F8FF1CB4-6996-4C02-85BF-696DF844F3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49BDE991-4A2E-41FF-8B52-83E25AF3F8F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427EB5B6-E237-4EB5-B1AD-9EFA81904A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25C16EF6-62BD-4F26-AB9F-39CC782144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EDFA77F-F898-4CDE-8AA5-29C2F11E93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BE7C8197-946D-47CC-998C-FDE9891018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CFE38876-0597-45D3-8BBF-CEFD56D11A9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A153B3EE-E478-4520-9A79-150E5DA5D48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09B1B04-EF99-4102-A6AA-1BE9F19E9B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D6419005-C5F1-4A08-9905-3EC4BD94A5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3F0F94FE-6FBB-44F7-A9C1-1B948D084D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54E3C9EF-3082-4F6A-90B4-5BED4AB30D7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a:extLst>
            <a:ext uri="{FF2B5EF4-FFF2-40B4-BE49-F238E27FC236}">
              <a16:creationId xmlns:a16="http://schemas.microsoft.com/office/drawing/2014/main" id="{049E6540-D46C-41A9-A7AC-328592A5A8A2}"/>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8A717770-B41F-44FF-A3CB-B595BAC29B0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a:extLst>
            <a:ext uri="{FF2B5EF4-FFF2-40B4-BE49-F238E27FC236}">
              <a16:creationId xmlns:a16="http://schemas.microsoft.com/office/drawing/2014/main" id="{B1F4EA91-B438-4F2C-AD5B-0712CC508FAE}"/>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2EC6D402-D7F9-4974-8F9E-8E134017AD5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a:extLst>
            <a:ext uri="{FF2B5EF4-FFF2-40B4-BE49-F238E27FC236}">
              <a16:creationId xmlns:a16="http://schemas.microsoft.com/office/drawing/2014/main" id="{474AB4E2-6527-4C8F-A444-7AA2BA90DE9F}"/>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EB5A3FBD-FFD5-4BB6-92C9-A47B8C3E24E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a:extLst>
            <a:ext uri="{FF2B5EF4-FFF2-40B4-BE49-F238E27FC236}">
              <a16:creationId xmlns:a16="http://schemas.microsoft.com/office/drawing/2014/main" id="{B858E130-3EA9-4C1B-B736-C77BB0A12E7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311521B0-B98C-4F7B-8FF2-D3A308C603D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a:extLst>
            <a:ext uri="{FF2B5EF4-FFF2-40B4-BE49-F238E27FC236}">
              <a16:creationId xmlns:a16="http://schemas.microsoft.com/office/drawing/2014/main" id="{3E7974D1-1E5A-49ED-92D1-98A08E8313C3}"/>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BACFF997-6830-4FEA-8D2D-422825795AD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a:extLst>
            <a:ext uri="{FF2B5EF4-FFF2-40B4-BE49-F238E27FC236}">
              <a16:creationId xmlns:a16="http://schemas.microsoft.com/office/drawing/2014/main" id="{ABB88D49-8E42-4F1C-9416-DA58E41EF4B3}"/>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a:extLst>
            <a:ext uri="{FF2B5EF4-FFF2-40B4-BE49-F238E27FC236}">
              <a16:creationId xmlns:a16="http://schemas.microsoft.com/office/drawing/2014/main" id="{DE877CF5-4E02-484F-92F8-847D73E223AD}"/>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a:extLst>
            <a:ext uri="{FF2B5EF4-FFF2-40B4-BE49-F238E27FC236}">
              <a16:creationId xmlns:a16="http://schemas.microsoft.com/office/drawing/2014/main" id="{C8076543-17AF-4F33-9B37-C995D8135D73}"/>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a:extLst>
            <a:ext uri="{FF2B5EF4-FFF2-40B4-BE49-F238E27FC236}">
              <a16:creationId xmlns:a16="http://schemas.microsoft.com/office/drawing/2014/main" id="{1FC68D62-FEAD-4162-97AE-5C133FAE08B2}"/>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a:extLst>
            <a:ext uri="{FF2B5EF4-FFF2-40B4-BE49-F238E27FC236}">
              <a16:creationId xmlns:a16="http://schemas.microsoft.com/office/drawing/2014/main" id="{79E98B87-8397-4173-A864-29F003F810BE}"/>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10" name="【道路】&#10;一人当たり延長平均値テキスト">
          <a:extLst>
            <a:ext uri="{FF2B5EF4-FFF2-40B4-BE49-F238E27FC236}">
              <a16:creationId xmlns:a16="http://schemas.microsoft.com/office/drawing/2014/main" id="{3E6AAC1A-CDBD-458A-82CC-6D559AFA289B}"/>
            </a:ext>
          </a:extLst>
        </xdr:cNvPr>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a:extLst>
            <a:ext uri="{FF2B5EF4-FFF2-40B4-BE49-F238E27FC236}">
              <a16:creationId xmlns:a16="http://schemas.microsoft.com/office/drawing/2014/main" id="{D9B8416E-6271-483F-BAD7-04816F63032A}"/>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a:extLst>
            <a:ext uri="{FF2B5EF4-FFF2-40B4-BE49-F238E27FC236}">
              <a16:creationId xmlns:a16="http://schemas.microsoft.com/office/drawing/2014/main" id="{03535BE8-DFAC-4D35-8A8A-43A6C34E5830}"/>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a:extLst>
            <a:ext uri="{FF2B5EF4-FFF2-40B4-BE49-F238E27FC236}">
              <a16:creationId xmlns:a16="http://schemas.microsoft.com/office/drawing/2014/main" id="{C9CC5C30-6016-4F44-9452-24508CAAC9E3}"/>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a:extLst>
            <a:ext uri="{FF2B5EF4-FFF2-40B4-BE49-F238E27FC236}">
              <a16:creationId xmlns:a16="http://schemas.microsoft.com/office/drawing/2014/main" id="{72ACC9CF-2FF2-4E9D-825D-BB70883D2367}"/>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5E4D825-D099-47C2-86E1-7C359D985F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832C53D-0EA7-4EBD-979C-00F6A069C7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4C87046-E6DB-40B2-AEC3-B7DB61394C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58B7BD1-421F-449E-A7CD-908EE03A0F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B84468C-1313-4A45-B380-045495E66B0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152661</xdr:rowOff>
    </xdr:from>
    <xdr:to>
      <xdr:col>50</xdr:col>
      <xdr:colOff>165100</xdr:colOff>
      <xdr:row>42</xdr:row>
      <xdr:rowOff>82811</xdr:rowOff>
    </xdr:to>
    <xdr:sp macro="" textlink="">
      <xdr:nvSpPr>
        <xdr:cNvPr id="120" name="楕円 119">
          <a:extLst>
            <a:ext uri="{FF2B5EF4-FFF2-40B4-BE49-F238E27FC236}">
              <a16:creationId xmlns:a16="http://schemas.microsoft.com/office/drawing/2014/main" id="{9F91CF6C-E040-4C83-8B9C-EB9A12DDAC66}"/>
            </a:ext>
          </a:extLst>
        </xdr:cNvPr>
        <xdr:cNvSpPr/>
      </xdr:nvSpPr>
      <xdr:spPr>
        <a:xfrm>
          <a:off x="9588500" y="71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152794</xdr:rowOff>
    </xdr:from>
    <xdr:to>
      <xdr:col>46</xdr:col>
      <xdr:colOff>38100</xdr:colOff>
      <xdr:row>42</xdr:row>
      <xdr:rowOff>82944</xdr:rowOff>
    </xdr:to>
    <xdr:sp macro="" textlink="">
      <xdr:nvSpPr>
        <xdr:cNvPr id="121" name="楕円 120">
          <a:extLst>
            <a:ext uri="{FF2B5EF4-FFF2-40B4-BE49-F238E27FC236}">
              <a16:creationId xmlns:a16="http://schemas.microsoft.com/office/drawing/2014/main" id="{CB583ACF-87CE-4F1D-8BF5-9D8AF506DCFA}"/>
            </a:ext>
          </a:extLst>
        </xdr:cNvPr>
        <xdr:cNvSpPr/>
      </xdr:nvSpPr>
      <xdr:spPr>
        <a:xfrm>
          <a:off x="8699500" y="71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32011</xdr:rowOff>
    </xdr:from>
    <xdr:to>
      <xdr:col>50</xdr:col>
      <xdr:colOff>114300</xdr:colOff>
      <xdr:row>42</xdr:row>
      <xdr:rowOff>32144</xdr:rowOff>
    </xdr:to>
    <xdr:cxnSp macro="">
      <xdr:nvCxnSpPr>
        <xdr:cNvPr id="122" name="直線コネクタ 121">
          <a:extLst>
            <a:ext uri="{FF2B5EF4-FFF2-40B4-BE49-F238E27FC236}">
              <a16:creationId xmlns:a16="http://schemas.microsoft.com/office/drawing/2014/main" id="{6B0C47BF-1C5F-45E1-B672-555520214BD3}"/>
            </a:ext>
          </a:extLst>
        </xdr:cNvPr>
        <xdr:cNvCxnSpPr/>
      </xdr:nvCxnSpPr>
      <xdr:spPr>
        <a:xfrm flipV="1">
          <a:off x="8750300" y="723291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152877</xdr:rowOff>
    </xdr:from>
    <xdr:to>
      <xdr:col>41</xdr:col>
      <xdr:colOff>101600</xdr:colOff>
      <xdr:row>42</xdr:row>
      <xdr:rowOff>83027</xdr:rowOff>
    </xdr:to>
    <xdr:sp macro="" textlink="">
      <xdr:nvSpPr>
        <xdr:cNvPr id="123" name="楕円 122">
          <a:extLst>
            <a:ext uri="{FF2B5EF4-FFF2-40B4-BE49-F238E27FC236}">
              <a16:creationId xmlns:a16="http://schemas.microsoft.com/office/drawing/2014/main" id="{8D206AE1-268E-4FC5-A722-2FDBFCE82649}"/>
            </a:ext>
          </a:extLst>
        </xdr:cNvPr>
        <xdr:cNvSpPr/>
      </xdr:nvSpPr>
      <xdr:spPr>
        <a:xfrm>
          <a:off x="7810500" y="71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32144</xdr:rowOff>
    </xdr:from>
    <xdr:to>
      <xdr:col>45</xdr:col>
      <xdr:colOff>177800</xdr:colOff>
      <xdr:row>42</xdr:row>
      <xdr:rowOff>32227</xdr:rowOff>
    </xdr:to>
    <xdr:cxnSp macro="">
      <xdr:nvCxnSpPr>
        <xdr:cNvPr id="124" name="直線コネクタ 123">
          <a:extLst>
            <a:ext uri="{FF2B5EF4-FFF2-40B4-BE49-F238E27FC236}">
              <a16:creationId xmlns:a16="http://schemas.microsoft.com/office/drawing/2014/main" id="{660A7C4F-7D2C-49BC-86AD-BC273D127B44}"/>
            </a:ext>
          </a:extLst>
        </xdr:cNvPr>
        <xdr:cNvCxnSpPr/>
      </xdr:nvCxnSpPr>
      <xdr:spPr>
        <a:xfrm flipV="1">
          <a:off x="7861300" y="7233044"/>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5" name="n_1aveValue【道路】&#10;一人当たり延長">
          <a:extLst>
            <a:ext uri="{FF2B5EF4-FFF2-40B4-BE49-F238E27FC236}">
              <a16:creationId xmlns:a16="http://schemas.microsoft.com/office/drawing/2014/main" id="{49B76646-94FE-453F-B7A7-FC03AD107AA0}"/>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6" name="n_2aveValue【道路】&#10;一人当たり延長">
          <a:extLst>
            <a:ext uri="{FF2B5EF4-FFF2-40B4-BE49-F238E27FC236}">
              <a16:creationId xmlns:a16="http://schemas.microsoft.com/office/drawing/2014/main" id="{AF3E008F-BBB4-482B-B1DC-94B42F193AAC}"/>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74343</xdr:rowOff>
    </xdr:from>
    <xdr:ext cx="534377" cy="259045"/>
    <xdr:sp macro="" textlink="">
      <xdr:nvSpPr>
        <xdr:cNvPr id="127" name="n_3aveValue【道路】&#10;一人当たり延長">
          <a:extLst>
            <a:ext uri="{FF2B5EF4-FFF2-40B4-BE49-F238E27FC236}">
              <a16:creationId xmlns:a16="http://schemas.microsoft.com/office/drawing/2014/main" id="{9D246666-00EF-4D26-9778-0B316B2F4275}"/>
            </a:ext>
          </a:extLst>
        </xdr:cNvPr>
        <xdr:cNvSpPr txBox="1"/>
      </xdr:nvSpPr>
      <xdr:spPr>
        <a:xfrm>
          <a:off x="7594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73938</xdr:rowOff>
    </xdr:from>
    <xdr:ext cx="534377" cy="259045"/>
    <xdr:sp macro="" textlink="">
      <xdr:nvSpPr>
        <xdr:cNvPr id="128" name="n_1mainValue【道路】&#10;一人当たり延長">
          <a:extLst>
            <a:ext uri="{FF2B5EF4-FFF2-40B4-BE49-F238E27FC236}">
              <a16:creationId xmlns:a16="http://schemas.microsoft.com/office/drawing/2014/main" id="{7A693393-426D-4F5A-8B3A-B1CD46983AD0}"/>
            </a:ext>
          </a:extLst>
        </xdr:cNvPr>
        <xdr:cNvSpPr txBox="1"/>
      </xdr:nvSpPr>
      <xdr:spPr>
        <a:xfrm>
          <a:off x="9359411" y="72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74071</xdr:rowOff>
    </xdr:from>
    <xdr:ext cx="534377" cy="259045"/>
    <xdr:sp macro="" textlink="">
      <xdr:nvSpPr>
        <xdr:cNvPr id="129" name="n_2mainValue【道路】&#10;一人当たり延長">
          <a:extLst>
            <a:ext uri="{FF2B5EF4-FFF2-40B4-BE49-F238E27FC236}">
              <a16:creationId xmlns:a16="http://schemas.microsoft.com/office/drawing/2014/main" id="{AE8063B7-614B-4D42-AF84-5E70A4D51506}"/>
            </a:ext>
          </a:extLst>
        </xdr:cNvPr>
        <xdr:cNvSpPr txBox="1"/>
      </xdr:nvSpPr>
      <xdr:spPr>
        <a:xfrm>
          <a:off x="8483111" y="72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99554</xdr:rowOff>
    </xdr:from>
    <xdr:ext cx="534377" cy="259045"/>
    <xdr:sp macro="" textlink="">
      <xdr:nvSpPr>
        <xdr:cNvPr id="130" name="n_3mainValue【道路】&#10;一人当たり延長">
          <a:extLst>
            <a:ext uri="{FF2B5EF4-FFF2-40B4-BE49-F238E27FC236}">
              <a16:creationId xmlns:a16="http://schemas.microsoft.com/office/drawing/2014/main" id="{37D0C6B6-3CCE-484B-A757-0F1F46F7B0D2}"/>
            </a:ext>
          </a:extLst>
        </xdr:cNvPr>
        <xdr:cNvSpPr txBox="1"/>
      </xdr:nvSpPr>
      <xdr:spPr>
        <a:xfrm>
          <a:off x="7594111" y="6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BD15D7E-A5E1-461B-B6D2-937506A0DA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93D1E80D-5A50-429C-ACA3-169B8036328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15AF9B9E-7126-4B1F-BFD8-81386CBD56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4B7191C2-A850-4C33-8408-373D06E685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EFDE44E8-8DED-4BBD-9BCC-F3C533950A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32D64D19-A591-4E3E-A94B-27A5EF0BEE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D211C247-90D2-4E74-AD8E-E18E3D5B877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94523466-BD6F-49BB-A493-D1F38C80DE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9E0A68BA-1B6C-4375-A283-3DB11C6CE1C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43EB8EC9-37A0-4512-89C4-50731FFF90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C7DA49EF-01C6-4A65-8C39-613DD62501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3FFECBA7-2972-45E4-AAFE-DE2369F57D9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BE485CA2-BA5B-4835-9E75-1817E36E9E9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7696BD54-0B1E-40FC-AD2E-DE370CAE549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445CA4B4-6E8F-46C0-8545-9611D52DC60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258F8519-47C3-4FE5-843D-DEB63D5B171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E58100D5-6D1A-44DD-9CE6-F247CA43A7E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504141FD-5F0B-44CA-8D9B-1DF7A199F8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CC843E9F-0863-42CD-A9F3-813DA13549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5F31EA6-9547-4C45-ACC8-97ECE69A02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7964690B-2933-4FE8-9C28-37D2150A211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5A1A2E71-4701-4AB0-8E67-1A1D9FDDF09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84627E92-37B1-41F5-BD56-C69208835E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10F13D57-63A6-4EA0-AA7D-33B3EB4518F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F7C8AC35-0B34-4796-B5E5-D998C8A77D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id="{B0F7239B-EA33-4AE1-91BE-ED28F880F725}"/>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5A8E4B3A-4CDB-4754-B4BA-63B471F17D99}"/>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id="{9EAEA8D0-B48C-4CD8-9D11-8674E9FE186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6103CE04-D44D-470C-8E2C-F4A832D84A85}"/>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a:extLst>
            <a:ext uri="{FF2B5EF4-FFF2-40B4-BE49-F238E27FC236}">
              <a16:creationId xmlns:a16="http://schemas.microsoft.com/office/drawing/2014/main" id="{81057769-A63E-4BD3-8B2A-DC84B506B0FC}"/>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50238D55-A640-41CA-92E7-7DD6443E084F}"/>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a:extLst>
            <a:ext uri="{FF2B5EF4-FFF2-40B4-BE49-F238E27FC236}">
              <a16:creationId xmlns:a16="http://schemas.microsoft.com/office/drawing/2014/main" id="{615D7327-9FB7-481C-8B7B-8A9EAF42BBD8}"/>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a:extLst>
            <a:ext uri="{FF2B5EF4-FFF2-40B4-BE49-F238E27FC236}">
              <a16:creationId xmlns:a16="http://schemas.microsoft.com/office/drawing/2014/main" id="{6219C8FD-5D52-40F0-9C09-3DDC868E38C6}"/>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09836133-0AE6-4F64-954E-284306EC131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a:extLst>
            <a:ext uri="{FF2B5EF4-FFF2-40B4-BE49-F238E27FC236}">
              <a16:creationId xmlns:a16="http://schemas.microsoft.com/office/drawing/2014/main" id="{E622CE68-CC12-48FB-81A1-2EF9F8BA2FEB}"/>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AA5F376-470F-4E9D-869A-C4FEBDAB252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F5B0FE8-8802-4A6F-B0F5-6B70F2958C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ABDD9D4-1900-452D-B442-086EEEE666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D6F4D2C-6E6E-4F3A-BFCE-636E243E9E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5B89E163-19BB-4135-BC80-245E3411EB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71" name="楕円 170">
          <a:extLst>
            <a:ext uri="{FF2B5EF4-FFF2-40B4-BE49-F238E27FC236}">
              <a16:creationId xmlns:a16="http://schemas.microsoft.com/office/drawing/2014/main" id="{7AAFCCE3-C4B9-4F19-B26F-55FAD21B4698}"/>
            </a:ext>
          </a:extLst>
        </xdr:cNvPr>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143510</xdr:rowOff>
    </xdr:from>
    <xdr:to>
      <xdr:col>15</xdr:col>
      <xdr:colOff>101600</xdr:colOff>
      <xdr:row>61</xdr:row>
      <xdr:rowOff>73660</xdr:rowOff>
    </xdr:to>
    <xdr:sp macro="" textlink="">
      <xdr:nvSpPr>
        <xdr:cNvPr id="172" name="楕円 171">
          <a:extLst>
            <a:ext uri="{FF2B5EF4-FFF2-40B4-BE49-F238E27FC236}">
              <a16:creationId xmlns:a16="http://schemas.microsoft.com/office/drawing/2014/main" id="{87C70B28-19E6-4FA2-B2B3-5A2634E0D6FD}"/>
            </a:ext>
          </a:extLst>
        </xdr:cNvPr>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22860</xdr:rowOff>
    </xdr:to>
    <xdr:cxnSp macro="">
      <xdr:nvCxnSpPr>
        <xdr:cNvPr id="173" name="直線コネクタ 172">
          <a:extLst>
            <a:ext uri="{FF2B5EF4-FFF2-40B4-BE49-F238E27FC236}">
              <a16:creationId xmlns:a16="http://schemas.microsoft.com/office/drawing/2014/main" id="{EC3304FE-1707-4DB7-9482-29A82A93A0FB}"/>
            </a:ext>
          </a:extLst>
        </xdr:cNvPr>
        <xdr:cNvCxnSpPr/>
      </xdr:nvCxnSpPr>
      <xdr:spPr>
        <a:xfrm flipV="1">
          <a:off x="2908300" y="104568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74" name="楕円 173">
          <a:extLst>
            <a:ext uri="{FF2B5EF4-FFF2-40B4-BE49-F238E27FC236}">
              <a16:creationId xmlns:a16="http://schemas.microsoft.com/office/drawing/2014/main" id="{83B25BAC-5EA2-48BD-A5D1-595C9698CEE1}"/>
            </a:ext>
          </a:extLst>
        </xdr:cNvPr>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44087</xdr:rowOff>
    </xdr:to>
    <xdr:cxnSp macro="">
      <xdr:nvCxnSpPr>
        <xdr:cNvPr id="175" name="直線コネクタ 174">
          <a:extLst>
            <a:ext uri="{FF2B5EF4-FFF2-40B4-BE49-F238E27FC236}">
              <a16:creationId xmlns:a16="http://schemas.microsoft.com/office/drawing/2014/main" id="{AB487CEA-13AA-4B8A-AA34-39AC3CC6FD4B}"/>
            </a:ext>
          </a:extLst>
        </xdr:cNvPr>
        <xdr:cNvCxnSpPr/>
      </xdr:nvCxnSpPr>
      <xdr:spPr>
        <a:xfrm flipV="1">
          <a:off x="2019300" y="1048131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10A62FF0-B2DD-4D51-A4C3-D29E92AA4265}"/>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B61C19F6-46DC-4AA3-9778-F20184ABA5FD}"/>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43C13945-3C98-4D7D-A76F-5564A6B3A06D}"/>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40294</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BF9E5CE8-53B1-4835-96DF-86F699C9BDF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E00389A1-F56E-4C93-B95F-288BF1F3A075}"/>
            </a:ext>
          </a:extLst>
        </xdr:cNvPr>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81" name="n_3mainValue【橋りょう・トンネル】&#10;有形固定資産減価償却率">
          <a:extLst>
            <a:ext uri="{FF2B5EF4-FFF2-40B4-BE49-F238E27FC236}">
              <a16:creationId xmlns:a16="http://schemas.microsoft.com/office/drawing/2014/main" id="{C0D1D659-607C-41D3-8CEB-43A2CA93737B}"/>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97176A54-3CC4-47A5-91F1-3FE41124A4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DB836E24-6E6D-43BE-A11B-4A8CE5B8CD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1E13D166-88BB-4129-A6AC-03C46457B0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3AAFB29C-66E1-4207-B491-48B4E012A5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8E4C8B64-2C9B-4884-A96F-A7E043C7E1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D581565C-6BF2-4D67-B819-6289AC56F9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7FCB6F8E-7D9A-4D8F-95B4-4FA1CA83ED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AB4A605F-1762-4BF7-83A6-C546ABE706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F1E35E0A-4CE5-464F-8599-F74110E8DA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BBA5DB09-A4D5-4291-ADC5-987E318861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933A5C5F-2895-43E7-B2A2-4ABAB466091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73AA8962-AC38-45E8-842F-1E37CEB0EE5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33104651-80CF-4CF5-84E4-3780DCDA65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76E00E2D-C1F9-4BB4-BA83-5E2E9BBDDC0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3A425B90-11A6-4BFD-B627-749D6A2053B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61682154-8CB5-4D7F-873E-4AE47B87CCC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1C0B67E0-D190-4F63-99BB-1DFEB042BE1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C0BFD6A0-C2E2-41F7-A599-1784CC7E83E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3BFCE8BA-B2E4-44EC-8621-7017FC8EBD8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2DC55C96-DAB2-44E2-A30B-F1F8B813787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4A25C045-59A9-47CD-87B8-7BDBA47F29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a:extLst>
            <a:ext uri="{FF2B5EF4-FFF2-40B4-BE49-F238E27FC236}">
              <a16:creationId xmlns:a16="http://schemas.microsoft.com/office/drawing/2014/main" id="{4D6CF554-5827-42A5-8A38-E1FFA80BB20D}"/>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2E651D1F-C14A-4E12-8879-09BB74C90E61}"/>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a:extLst>
            <a:ext uri="{FF2B5EF4-FFF2-40B4-BE49-F238E27FC236}">
              <a16:creationId xmlns:a16="http://schemas.microsoft.com/office/drawing/2014/main" id="{A91CE83F-26D3-4765-A0A6-AEC50E9F26E4}"/>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B9DF9953-03E5-433F-93D8-860E54F7544C}"/>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a:extLst>
            <a:ext uri="{FF2B5EF4-FFF2-40B4-BE49-F238E27FC236}">
              <a16:creationId xmlns:a16="http://schemas.microsoft.com/office/drawing/2014/main" id="{7F9948B3-78AC-415A-9A05-B26D09D87495}"/>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5BB9111A-0F0B-4DB6-A477-AD6879F7E9E4}"/>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a:extLst>
            <a:ext uri="{FF2B5EF4-FFF2-40B4-BE49-F238E27FC236}">
              <a16:creationId xmlns:a16="http://schemas.microsoft.com/office/drawing/2014/main" id="{D0326B86-528D-4009-A768-A9383A1BBDE1}"/>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a:extLst>
            <a:ext uri="{FF2B5EF4-FFF2-40B4-BE49-F238E27FC236}">
              <a16:creationId xmlns:a16="http://schemas.microsoft.com/office/drawing/2014/main" id="{5860C28C-027D-4689-9AA8-99CB11F2D787}"/>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a:extLst>
            <a:ext uri="{FF2B5EF4-FFF2-40B4-BE49-F238E27FC236}">
              <a16:creationId xmlns:a16="http://schemas.microsoft.com/office/drawing/2014/main" id="{F27677A2-3483-434B-9BA9-802577E02B7F}"/>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a:extLst>
            <a:ext uri="{FF2B5EF4-FFF2-40B4-BE49-F238E27FC236}">
              <a16:creationId xmlns:a16="http://schemas.microsoft.com/office/drawing/2014/main" id="{D8272279-B9B1-4AB1-94CF-50BEBF683D35}"/>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C7FCC849-9D93-4E04-8E4D-3C3EDDE68F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3DD7542A-B742-45E5-911C-0332105D66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1BADF5F4-2857-43A4-AC70-EF73F7708E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2DF9048A-9ABF-4A35-99EE-04E385D74F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D373B7C-99DA-4BB8-93C7-9001F45C86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36550</xdr:rowOff>
    </xdr:from>
    <xdr:to>
      <xdr:col>50</xdr:col>
      <xdr:colOff>165100</xdr:colOff>
      <xdr:row>61</xdr:row>
      <xdr:rowOff>138150</xdr:rowOff>
    </xdr:to>
    <xdr:sp macro="" textlink="">
      <xdr:nvSpPr>
        <xdr:cNvPr id="218" name="楕円 217">
          <a:extLst>
            <a:ext uri="{FF2B5EF4-FFF2-40B4-BE49-F238E27FC236}">
              <a16:creationId xmlns:a16="http://schemas.microsoft.com/office/drawing/2014/main" id="{40D2050F-C65C-47D5-8CCF-5B013BED13A3}"/>
            </a:ext>
          </a:extLst>
        </xdr:cNvPr>
        <xdr:cNvSpPr/>
      </xdr:nvSpPr>
      <xdr:spPr>
        <a:xfrm>
          <a:off x="9588500" y="104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42320</xdr:rowOff>
    </xdr:from>
    <xdr:to>
      <xdr:col>46</xdr:col>
      <xdr:colOff>38100</xdr:colOff>
      <xdr:row>61</xdr:row>
      <xdr:rowOff>143920</xdr:rowOff>
    </xdr:to>
    <xdr:sp macro="" textlink="">
      <xdr:nvSpPr>
        <xdr:cNvPr id="219" name="楕円 218">
          <a:extLst>
            <a:ext uri="{FF2B5EF4-FFF2-40B4-BE49-F238E27FC236}">
              <a16:creationId xmlns:a16="http://schemas.microsoft.com/office/drawing/2014/main" id="{D4E73758-24B0-4CC6-B710-B341C743654B}"/>
            </a:ext>
          </a:extLst>
        </xdr:cNvPr>
        <xdr:cNvSpPr/>
      </xdr:nvSpPr>
      <xdr:spPr>
        <a:xfrm>
          <a:off x="8699500" y="105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87350</xdr:rowOff>
    </xdr:from>
    <xdr:to>
      <xdr:col>50</xdr:col>
      <xdr:colOff>114300</xdr:colOff>
      <xdr:row>61</xdr:row>
      <xdr:rowOff>93120</xdr:rowOff>
    </xdr:to>
    <xdr:cxnSp macro="">
      <xdr:nvCxnSpPr>
        <xdr:cNvPr id="220" name="直線コネクタ 219">
          <a:extLst>
            <a:ext uri="{FF2B5EF4-FFF2-40B4-BE49-F238E27FC236}">
              <a16:creationId xmlns:a16="http://schemas.microsoft.com/office/drawing/2014/main" id="{66A8BF71-62C4-4C44-9816-83D86F8EE901}"/>
            </a:ext>
          </a:extLst>
        </xdr:cNvPr>
        <xdr:cNvCxnSpPr/>
      </xdr:nvCxnSpPr>
      <xdr:spPr>
        <a:xfrm flipV="1">
          <a:off x="8750300" y="10545800"/>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50497</xdr:rowOff>
    </xdr:from>
    <xdr:to>
      <xdr:col>41</xdr:col>
      <xdr:colOff>101600</xdr:colOff>
      <xdr:row>61</xdr:row>
      <xdr:rowOff>152097</xdr:rowOff>
    </xdr:to>
    <xdr:sp macro="" textlink="">
      <xdr:nvSpPr>
        <xdr:cNvPr id="221" name="楕円 220">
          <a:extLst>
            <a:ext uri="{FF2B5EF4-FFF2-40B4-BE49-F238E27FC236}">
              <a16:creationId xmlns:a16="http://schemas.microsoft.com/office/drawing/2014/main" id="{F4ABB88D-5897-431B-8EBA-E826DEF5A325}"/>
            </a:ext>
          </a:extLst>
        </xdr:cNvPr>
        <xdr:cNvSpPr/>
      </xdr:nvSpPr>
      <xdr:spPr>
        <a:xfrm>
          <a:off x="7810500" y="105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93120</xdr:rowOff>
    </xdr:from>
    <xdr:to>
      <xdr:col>45</xdr:col>
      <xdr:colOff>177800</xdr:colOff>
      <xdr:row>61</xdr:row>
      <xdr:rowOff>101297</xdr:rowOff>
    </xdr:to>
    <xdr:cxnSp macro="">
      <xdr:nvCxnSpPr>
        <xdr:cNvPr id="222" name="直線コネクタ 221">
          <a:extLst>
            <a:ext uri="{FF2B5EF4-FFF2-40B4-BE49-F238E27FC236}">
              <a16:creationId xmlns:a16="http://schemas.microsoft.com/office/drawing/2014/main" id="{ECB01E24-97E2-40F4-B699-6825942988CC}"/>
            </a:ext>
          </a:extLst>
        </xdr:cNvPr>
        <xdr:cNvCxnSpPr/>
      </xdr:nvCxnSpPr>
      <xdr:spPr>
        <a:xfrm flipV="1">
          <a:off x="7861300" y="10551570"/>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124EEACC-7962-4066-B0CA-54A683768141}"/>
            </a:ext>
          </a:extLst>
        </xdr:cNvPr>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2851FEA2-662A-4A0E-9802-B2856A155020}"/>
            </a:ext>
          </a:extLst>
        </xdr:cNvPr>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D9D21738-5B24-4D7D-BF72-02591DD35FCA}"/>
            </a:ext>
          </a:extLst>
        </xdr:cNvPr>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154677</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87918466-7560-47DE-9B24-4773EF3870AB}"/>
            </a:ext>
          </a:extLst>
        </xdr:cNvPr>
        <xdr:cNvSpPr txBox="1"/>
      </xdr:nvSpPr>
      <xdr:spPr>
        <a:xfrm>
          <a:off x="9327095" y="1027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160447</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C4532A54-BD05-48EC-AD7A-603979C7EE7E}"/>
            </a:ext>
          </a:extLst>
        </xdr:cNvPr>
        <xdr:cNvSpPr txBox="1"/>
      </xdr:nvSpPr>
      <xdr:spPr>
        <a:xfrm>
          <a:off x="8450795" y="1027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168624</xdr:rowOff>
    </xdr:from>
    <xdr:ext cx="599010" cy="259045"/>
    <xdr:sp macro="" textlink="">
      <xdr:nvSpPr>
        <xdr:cNvPr id="228" name="n_3mainValue【橋りょう・トンネル】&#10;一人当たり有形固定資産（償却資産）額">
          <a:extLst>
            <a:ext uri="{FF2B5EF4-FFF2-40B4-BE49-F238E27FC236}">
              <a16:creationId xmlns:a16="http://schemas.microsoft.com/office/drawing/2014/main" id="{98C25349-BCE9-40BB-BD50-F155269DF97F}"/>
            </a:ext>
          </a:extLst>
        </xdr:cNvPr>
        <xdr:cNvSpPr txBox="1"/>
      </xdr:nvSpPr>
      <xdr:spPr>
        <a:xfrm>
          <a:off x="7561795" y="1028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5DCCA7A2-CEFA-42BF-92B1-E6D84CCD3C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FDB56006-5F28-4922-A5A8-DBC99D1099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C5C2AE0B-DFB9-410A-9ADB-800C09EF2B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66B7F68A-CC38-41D4-88C7-D2134792872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8CF8CECA-8E92-4D08-94A3-90C37AEBB9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DAA11DB7-9EBF-4D0A-962F-62236D26E7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A9CB5DE8-432D-4A00-B24D-E47B66BAD2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D0BB7A10-013D-4DF4-80DD-E6B2BA3E2C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1924121F-F4C3-45BE-9778-EF4C566CC2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5CD2897F-C9DC-494D-9096-CE98B5FA7C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9F438CEE-9FA7-46B9-BFC9-C31610275CA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a16="http://schemas.microsoft.com/office/drawing/2014/main" id="{78210886-38EE-4143-9537-1384FC627A6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E1E11EC6-161C-4E0A-90B7-62ABBDC69EB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B2EE8066-B57C-44B0-81FA-62A0AB5C51B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96D8BBC8-49D8-494B-AC52-A2E6801DF30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37A479B7-E562-4547-8486-508FE9F0034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9EF80CB8-335C-43F1-BBEC-6A0926DC8F2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66B26CC7-058C-417B-90A5-D4801EEFEDA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114314B6-47B7-46A3-B223-8D879D810C8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F8B44D3C-F120-404C-8C6B-5BB7030940C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5B48E6EF-C692-4A1A-969C-6AB5A626C67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a16="http://schemas.microsoft.com/office/drawing/2014/main" id="{D4208005-079D-4056-9112-006276221093}"/>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AA7B5C6C-663A-47D8-A4BE-043F17424E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C139BCAF-4478-4BF0-B434-ABC396C288A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B2F487F5-99A4-4B07-8CA4-E04AF9F131A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a:extLst>
            <a:ext uri="{FF2B5EF4-FFF2-40B4-BE49-F238E27FC236}">
              <a16:creationId xmlns:a16="http://schemas.microsoft.com/office/drawing/2014/main" id="{C4E5E5DC-C8FD-47B9-A7EC-516CA67DF6C7}"/>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a:extLst>
            <a:ext uri="{FF2B5EF4-FFF2-40B4-BE49-F238E27FC236}">
              <a16:creationId xmlns:a16="http://schemas.microsoft.com/office/drawing/2014/main" id="{B66E3177-2308-4C90-B820-5B8B5FBE4FD6}"/>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a:extLst>
            <a:ext uri="{FF2B5EF4-FFF2-40B4-BE49-F238E27FC236}">
              <a16:creationId xmlns:a16="http://schemas.microsoft.com/office/drawing/2014/main" id="{B823CB14-17D9-4351-9CF8-9F9E2B8B05D8}"/>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6035E62D-CC23-4E16-9C78-D56744DD519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a16="http://schemas.microsoft.com/office/drawing/2014/main" id="{D8579D1F-AF0D-47BA-908D-7031D9AB8B93}"/>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4C6C1F63-29C0-4DDC-BF9A-7C7FE9991B63}"/>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a:extLst>
            <a:ext uri="{FF2B5EF4-FFF2-40B4-BE49-F238E27FC236}">
              <a16:creationId xmlns:a16="http://schemas.microsoft.com/office/drawing/2014/main" id="{F5E855AA-7174-49B9-9BCB-A34EBCFC9A91}"/>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a:extLst>
            <a:ext uri="{FF2B5EF4-FFF2-40B4-BE49-F238E27FC236}">
              <a16:creationId xmlns:a16="http://schemas.microsoft.com/office/drawing/2014/main" id="{B6665CC4-06A4-4019-AEA6-9CB1A5EAB341}"/>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a:extLst>
            <a:ext uri="{FF2B5EF4-FFF2-40B4-BE49-F238E27FC236}">
              <a16:creationId xmlns:a16="http://schemas.microsoft.com/office/drawing/2014/main" id="{A73781A0-5EAF-4C61-9A3A-E53E6AAB6EC9}"/>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a:extLst>
            <a:ext uri="{FF2B5EF4-FFF2-40B4-BE49-F238E27FC236}">
              <a16:creationId xmlns:a16="http://schemas.microsoft.com/office/drawing/2014/main" id="{93D74932-A623-42D5-B136-2EEA36DBE4E7}"/>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9F8F8E00-6C8B-4A72-BA61-28F5E3EC30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01FC958-8583-411A-93C3-04EF768A9A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D867643-465A-482A-ACA0-F38F7589DC4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AEAAB7E-4502-4571-AED4-68235871B5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C1966EE9-207D-4C64-A672-F010FF0C76B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140788</xdr:rowOff>
    </xdr:from>
    <xdr:to>
      <xdr:col>20</xdr:col>
      <xdr:colOff>38100</xdr:colOff>
      <xdr:row>81</xdr:row>
      <xdr:rowOff>70938</xdr:rowOff>
    </xdr:to>
    <xdr:sp macro="" textlink="">
      <xdr:nvSpPr>
        <xdr:cNvPr id="269" name="楕円 268">
          <a:extLst>
            <a:ext uri="{FF2B5EF4-FFF2-40B4-BE49-F238E27FC236}">
              <a16:creationId xmlns:a16="http://schemas.microsoft.com/office/drawing/2014/main" id="{E65F3EB2-C83D-4848-90A1-0E6475C812DF}"/>
            </a:ext>
          </a:extLst>
        </xdr:cNvPr>
        <xdr:cNvSpPr/>
      </xdr:nvSpPr>
      <xdr:spPr>
        <a:xfrm>
          <a:off x="3746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166914</xdr:rowOff>
    </xdr:from>
    <xdr:to>
      <xdr:col>15</xdr:col>
      <xdr:colOff>101600</xdr:colOff>
      <xdr:row>81</xdr:row>
      <xdr:rowOff>97064</xdr:rowOff>
    </xdr:to>
    <xdr:sp macro="" textlink="">
      <xdr:nvSpPr>
        <xdr:cNvPr id="270" name="楕円 269">
          <a:extLst>
            <a:ext uri="{FF2B5EF4-FFF2-40B4-BE49-F238E27FC236}">
              <a16:creationId xmlns:a16="http://schemas.microsoft.com/office/drawing/2014/main" id="{22DE16E8-E07F-4330-9367-583387D7C556}"/>
            </a:ext>
          </a:extLst>
        </xdr:cNvPr>
        <xdr:cNvSpPr/>
      </xdr:nvSpPr>
      <xdr:spPr>
        <a:xfrm>
          <a:off x="2857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20138</xdr:rowOff>
    </xdr:from>
    <xdr:to>
      <xdr:col>19</xdr:col>
      <xdr:colOff>177800</xdr:colOff>
      <xdr:row>81</xdr:row>
      <xdr:rowOff>46264</xdr:rowOff>
    </xdr:to>
    <xdr:cxnSp macro="">
      <xdr:nvCxnSpPr>
        <xdr:cNvPr id="271" name="直線コネクタ 270">
          <a:extLst>
            <a:ext uri="{FF2B5EF4-FFF2-40B4-BE49-F238E27FC236}">
              <a16:creationId xmlns:a16="http://schemas.microsoft.com/office/drawing/2014/main" id="{0EA3377B-4A94-41FE-842D-ECCE479B6E3E}"/>
            </a:ext>
          </a:extLst>
        </xdr:cNvPr>
        <xdr:cNvCxnSpPr/>
      </xdr:nvCxnSpPr>
      <xdr:spPr>
        <a:xfrm flipV="1">
          <a:off x="2908300" y="139075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160382</xdr:rowOff>
    </xdr:from>
    <xdr:to>
      <xdr:col>10</xdr:col>
      <xdr:colOff>165100</xdr:colOff>
      <xdr:row>81</xdr:row>
      <xdr:rowOff>90532</xdr:rowOff>
    </xdr:to>
    <xdr:sp macro="" textlink="">
      <xdr:nvSpPr>
        <xdr:cNvPr id="272" name="楕円 271">
          <a:extLst>
            <a:ext uri="{FF2B5EF4-FFF2-40B4-BE49-F238E27FC236}">
              <a16:creationId xmlns:a16="http://schemas.microsoft.com/office/drawing/2014/main" id="{6B7CCFCD-DB82-4086-994A-53B6B136A78B}"/>
            </a:ext>
          </a:extLst>
        </xdr:cNvPr>
        <xdr:cNvSpPr/>
      </xdr:nvSpPr>
      <xdr:spPr>
        <a:xfrm>
          <a:off x="1968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39732</xdr:rowOff>
    </xdr:from>
    <xdr:to>
      <xdr:col>15</xdr:col>
      <xdr:colOff>50800</xdr:colOff>
      <xdr:row>81</xdr:row>
      <xdr:rowOff>46264</xdr:rowOff>
    </xdr:to>
    <xdr:cxnSp macro="">
      <xdr:nvCxnSpPr>
        <xdr:cNvPr id="273" name="直線コネクタ 272">
          <a:extLst>
            <a:ext uri="{FF2B5EF4-FFF2-40B4-BE49-F238E27FC236}">
              <a16:creationId xmlns:a16="http://schemas.microsoft.com/office/drawing/2014/main" id="{854316D2-2C37-4887-A66D-6DBED35B2843}"/>
            </a:ext>
          </a:extLst>
        </xdr:cNvPr>
        <xdr:cNvCxnSpPr/>
      </xdr:nvCxnSpPr>
      <xdr:spPr>
        <a:xfrm>
          <a:off x="2019300" y="139271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4" name="n_1aveValue【公営住宅】&#10;有形固定資産減価償却率">
          <a:extLst>
            <a:ext uri="{FF2B5EF4-FFF2-40B4-BE49-F238E27FC236}">
              <a16:creationId xmlns:a16="http://schemas.microsoft.com/office/drawing/2014/main" id="{777764BD-E4E0-4500-975F-997B243758D2}"/>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5" name="n_2aveValue【公営住宅】&#10;有形固定資産減価償却率">
          <a:extLst>
            <a:ext uri="{FF2B5EF4-FFF2-40B4-BE49-F238E27FC236}">
              <a16:creationId xmlns:a16="http://schemas.microsoft.com/office/drawing/2014/main" id="{A1F33FE2-E2CE-49A9-8AA5-894B52D2F980}"/>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76" name="n_3aveValue【公営住宅】&#10;有形固定資産減価償却率">
          <a:extLst>
            <a:ext uri="{FF2B5EF4-FFF2-40B4-BE49-F238E27FC236}">
              <a16:creationId xmlns:a16="http://schemas.microsoft.com/office/drawing/2014/main" id="{F84CF596-B97E-4C7D-9ED6-9C1771A39C9A}"/>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62065</xdr:rowOff>
    </xdr:from>
    <xdr:ext cx="405111" cy="259045"/>
    <xdr:sp macro="" textlink="">
      <xdr:nvSpPr>
        <xdr:cNvPr id="277" name="n_1mainValue【公営住宅】&#10;有形固定資産減価償却率">
          <a:extLst>
            <a:ext uri="{FF2B5EF4-FFF2-40B4-BE49-F238E27FC236}">
              <a16:creationId xmlns:a16="http://schemas.microsoft.com/office/drawing/2014/main" id="{0BB7AE2C-4AC7-4616-BC6B-E662C796DC38}"/>
            </a:ext>
          </a:extLst>
        </xdr:cNvPr>
        <xdr:cNvSpPr txBox="1"/>
      </xdr:nvSpPr>
      <xdr:spPr>
        <a:xfrm>
          <a:off x="3582044"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88191</xdr:rowOff>
    </xdr:from>
    <xdr:ext cx="405111" cy="259045"/>
    <xdr:sp macro="" textlink="">
      <xdr:nvSpPr>
        <xdr:cNvPr id="278" name="n_2mainValue【公営住宅】&#10;有形固定資産減価償却率">
          <a:extLst>
            <a:ext uri="{FF2B5EF4-FFF2-40B4-BE49-F238E27FC236}">
              <a16:creationId xmlns:a16="http://schemas.microsoft.com/office/drawing/2014/main" id="{B1626857-11B4-462A-B5ED-2C817DDCEF7A}"/>
            </a:ext>
          </a:extLst>
        </xdr:cNvPr>
        <xdr:cNvSpPr txBox="1"/>
      </xdr:nvSpPr>
      <xdr:spPr>
        <a:xfrm>
          <a:off x="2705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107059</xdr:rowOff>
    </xdr:from>
    <xdr:ext cx="405111" cy="259045"/>
    <xdr:sp macro="" textlink="">
      <xdr:nvSpPr>
        <xdr:cNvPr id="279" name="n_3mainValue【公営住宅】&#10;有形固定資産減価償却率">
          <a:extLst>
            <a:ext uri="{FF2B5EF4-FFF2-40B4-BE49-F238E27FC236}">
              <a16:creationId xmlns:a16="http://schemas.microsoft.com/office/drawing/2014/main" id="{EDF27270-ADF1-4075-87BC-48EB87112BED}"/>
            </a:ext>
          </a:extLst>
        </xdr:cNvPr>
        <xdr:cNvSpPr txBox="1"/>
      </xdr:nvSpPr>
      <xdr:spPr>
        <a:xfrm>
          <a:off x="1816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F8F55664-D6D6-466D-90EE-E51C7B7564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A6896299-B729-4C30-B4A6-8A0A174F229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955244FC-708B-4E2D-BBE0-430EEF1BCC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2A15410C-F283-426A-9A32-0408F46949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9F0A88EC-16ED-4E6A-B041-9494640330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1506D977-1E96-4D72-8CF0-42A696607A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2A969922-17CB-41ED-A987-3E4644431F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19EFC1AD-9DD5-438F-8983-FE3CBCD0038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72D75E7-7BA1-4B64-A7A3-44E9929AEC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3D5D5F44-DF2A-4625-8DF4-A665A6F9EA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a:extLst>
            <a:ext uri="{FF2B5EF4-FFF2-40B4-BE49-F238E27FC236}">
              <a16:creationId xmlns:a16="http://schemas.microsoft.com/office/drawing/2014/main" id="{DDE612C7-9D23-4563-8C11-79794B8BBB1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a:extLst>
            <a:ext uri="{FF2B5EF4-FFF2-40B4-BE49-F238E27FC236}">
              <a16:creationId xmlns:a16="http://schemas.microsoft.com/office/drawing/2014/main" id="{11ACAFDD-30AA-42A0-A95F-FD68F543EB5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a:extLst>
            <a:ext uri="{FF2B5EF4-FFF2-40B4-BE49-F238E27FC236}">
              <a16:creationId xmlns:a16="http://schemas.microsoft.com/office/drawing/2014/main" id="{8B003950-977D-454E-AB75-C2775B8F6BC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a:extLst>
            <a:ext uri="{FF2B5EF4-FFF2-40B4-BE49-F238E27FC236}">
              <a16:creationId xmlns:a16="http://schemas.microsoft.com/office/drawing/2014/main" id="{9D296764-BFD7-4C1A-94A4-BC6C929EAAC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a:extLst>
            <a:ext uri="{FF2B5EF4-FFF2-40B4-BE49-F238E27FC236}">
              <a16:creationId xmlns:a16="http://schemas.microsoft.com/office/drawing/2014/main" id="{73E8E352-10CE-4CB3-95D4-7F4C0F83B15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a:extLst>
            <a:ext uri="{FF2B5EF4-FFF2-40B4-BE49-F238E27FC236}">
              <a16:creationId xmlns:a16="http://schemas.microsoft.com/office/drawing/2014/main" id="{132538E5-EF1D-4732-B4DA-6D1B03450CA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a:extLst>
            <a:ext uri="{FF2B5EF4-FFF2-40B4-BE49-F238E27FC236}">
              <a16:creationId xmlns:a16="http://schemas.microsoft.com/office/drawing/2014/main" id="{1C341416-9E9E-4389-A539-6C679E526CE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a:extLst>
            <a:ext uri="{FF2B5EF4-FFF2-40B4-BE49-F238E27FC236}">
              <a16:creationId xmlns:a16="http://schemas.microsoft.com/office/drawing/2014/main" id="{E181AC86-FC84-4841-A4D4-B3114F779F8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C38510A-133C-4115-8DDF-0166DF49D9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2879EF5A-7C2A-4803-91AE-88139133907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558A2B0B-3954-49AB-A8D6-E71205C0826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a:extLst>
            <a:ext uri="{FF2B5EF4-FFF2-40B4-BE49-F238E27FC236}">
              <a16:creationId xmlns:a16="http://schemas.microsoft.com/office/drawing/2014/main" id="{67C2CFD6-19F5-49D7-942C-4BED45E49F5B}"/>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a:extLst>
            <a:ext uri="{FF2B5EF4-FFF2-40B4-BE49-F238E27FC236}">
              <a16:creationId xmlns:a16="http://schemas.microsoft.com/office/drawing/2014/main" id="{EC737FF0-8DFF-4F08-9235-69AE7ACE8EDE}"/>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a:extLst>
            <a:ext uri="{FF2B5EF4-FFF2-40B4-BE49-F238E27FC236}">
              <a16:creationId xmlns:a16="http://schemas.microsoft.com/office/drawing/2014/main" id="{1AA7C5C5-3192-40BB-BB00-20E5E23490BF}"/>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a:extLst>
            <a:ext uri="{FF2B5EF4-FFF2-40B4-BE49-F238E27FC236}">
              <a16:creationId xmlns:a16="http://schemas.microsoft.com/office/drawing/2014/main" id="{EAD47625-945B-4FA9-8F8D-5CBAD5A58023}"/>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a:extLst>
            <a:ext uri="{FF2B5EF4-FFF2-40B4-BE49-F238E27FC236}">
              <a16:creationId xmlns:a16="http://schemas.microsoft.com/office/drawing/2014/main" id="{F5C4DF7A-CF8E-4020-956D-D59AB250C939}"/>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06" name="【公営住宅】&#10;一人当たり面積平均値テキスト">
          <a:extLst>
            <a:ext uri="{FF2B5EF4-FFF2-40B4-BE49-F238E27FC236}">
              <a16:creationId xmlns:a16="http://schemas.microsoft.com/office/drawing/2014/main" id="{94BF5FD5-0AD6-496E-9633-46E193AA90A4}"/>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a:extLst>
            <a:ext uri="{FF2B5EF4-FFF2-40B4-BE49-F238E27FC236}">
              <a16:creationId xmlns:a16="http://schemas.microsoft.com/office/drawing/2014/main" id="{A4C2055A-F31D-4DA7-A4D9-1F2EE4B22BFA}"/>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a:extLst>
            <a:ext uri="{FF2B5EF4-FFF2-40B4-BE49-F238E27FC236}">
              <a16:creationId xmlns:a16="http://schemas.microsoft.com/office/drawing/2014/main" id="{70F0AE3C-1244-4CDD-962A-C8BE2B9AD0D9}"/>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a:extLst>
            <a:ext uri="{FF2B5EF4-FFF2-40B4-BE49-F238E27FC236}">
              <a16:creationId xmlns:a16="http://schemas.microsoft.com/office/drawing/2014/main" id="{2A17FA64-E139-4D19-A377-72DA1719641B}"/>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a:extLst>
            <a:ext uri="{FF2B5EF4-FFF2-40B4-BE49-F238E27FC236}">
              <a16:creationId xmlns:a16="http://schemas.microsoft.com/office/drawing/2014/main" id="{505D4BA0-B397-4DDB-8844-C60ED80B52B7}"/>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25328F90-BD6F-4673-803F-A31A424D2E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D6FFCE7B-01E3-4C68-BC83-651A3720F6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CCC5D35B-5201-412E-A7BE-581988AC93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F9E71D8-85C1-4D1C-912B-5528CC6BC5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A3CF4A33-0879-4D25-B983-40E7666D75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54280</xdr:rowOff>
    </xdr:from>
    <xdr:to>
      <xdr:col>50</xdr:col>
      <xdr:colOff>165100</xdr:colOff>
      <xdr:row>84</xdr:row>
      <xdr:rowOff>155880</xdr:rowOff>
    </xdr:to>
    <xdr:sp macro="" textlink="">
      <xdr:nvSpPr>
        <xdr:cNvPr id="316" name="楕円 315">
          <a:extLst>
            <a:ext uri="{FF2B5EF4-FFF2-40B4-BE49-F238E27FC236}">
              <a16:creationId xmlns:a16="http://schemas.microsoft.com/office/drawing/2014/main" id="{E680BC09-5310-4838-A876-B2F3FA7C807A}"/>
            </a:ext>
          </a:extLst>
        </xdr:cNvPr>
        <xdr:cNvSpPr/>
      </xdr:nvSpPr>
      <xdr:spPr>
        <a:xfrm>
          <a:off x="9588500" y="144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57708</xdr:rowOff>
    </xdr:from>
    <xdr:to>
      <xdr:col>46</xdr:col>
      <xdr:colOff>38100</xdr:colOff>
      <xdr:row>84</xdr:row>
      <xdr:rowOff>159308</xdr:rowOff>
    </xdr:to>
    <xdr:sp macro="" textlink="">
      <xdr:nvSpPr>
        <xdr:cNvPr id="317" name="楕円 316">
          <a:extLst>
            <a:ext uri="{FF2B5EF4-FFF2-40B4-BE49-F238E27FC236}">
              <a16:creationId xmlns:a16="http://schemas.microsoft.com/office/drawing/2014/main" id="{4D104434-2648-4F1C-B70C-FD8CC227D088}"/>
            </a:ext>
          </a:extLst>
        </xdr:cNvPr>
        <xdr:cNvSpPr/>
      </xdr:nvSpPr>
      <xdr:spPr>
        <a:xfrm>
          <a:off x="8699500" y="144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105080</xdr:rowOff>
    </xdr:from>
    <xdr:to>
      <xdr:col>50</xdr:col>
      <xdr:colOff>114300</xdr:colOff>
      <xdr:row>84</xdr:row>
      <xdr:rowOff>108508</xdr:rowOff>
    </xdr:to>
    <xdr:cxnSp macro="">
      <xdr:nvCxnSpPr>
        <xdr:cNvPr id="318" name="直線コネクタ 317">
          <a:extLst>
            <a:ext uri="{FF2B5EF4-FFF2-40B4-BE49-F238E27FC236}">
              <a16:creationId xmlns:a16="http://schemas.microsoft.com/office/drawing/2014/main" id="{213CD25F-C90B-4F8D-9C9B-43C5455D9FF1}"/>
            </a:ext>
          </a:extLst>
        </xdr:cNvPr>
        <xdr:cNvCxnSpPr/>
      </xdr:nvCxnSpPr>
      <xdr:spPr>
        <a:xfrm flipV="1">
          <a:off x="8750300" y="1450688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69825</xdr:rowOff>
    </xdr:from>
    <xdr:to>
      <xdr:col>41</xdr:col>
      <xdr:colOff>101600</xdr:colOff>
      <xdr:row>84</xdr:row>
      <xdr:rowOff>171425</xdr:rowOff>
    </xdr:to>
    <xdr:sp macro="" textlink="">
      <xdr:nvSpPr>
        <xdr:cNvPr id="319" name="楕円 318">
          <a:extLst>
            <a:ext uri="{FF2B5EF4-FFF2-40B4-BE49-F238E27FC236}">
              <a16:creationId xmlns:a16="http://schemas.microsoft.com/office/drawing/2014/main" id="{A05F96F3-22A6-4D2B-8398-1C019BCCF8B1}"/>
            </a:ext>
          </a:extLst>
        </xdr:cNvPr>
        <xdr:cNvSpPr/>
      </xdr:nvSpPr>
      <xdr:spPr>
        <a:xfrm>
          <a:off x="7810500" y="1447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108508</xdr:rowOff>
    </xdr:from>
    <xdr:to>
      <xdr:col>45</xdr:col>
      <xdr:colOff>177800</xdr:colOff>
      <xdr:row>84</xdr:row>
      <xdr:rowOff>120625</xdr:rowOff>
    </xdr:to>
    <xdr:cxnSp macro="">
      <xdr:nvCxnSpPr>
        <xdr:cNvPr id="320" name="直線コネクタ 319">
          <a:extLst>
            <a:ext uri="{FF2B5EF4-FFF2-40B4-BE49-F238E27FC236}">
              <a16:creationId xmlns:a16="http://schemas.microsoft.com/office/drawing/2014/main" id="{A923165F-004C-465D-BE7D-8B7EE504D080}"/>
            </a:ext>
          </a:extLst>
        </xdr:cNvPr>
        <xdr:cNvCxnSpPr/>
      </xdr:nvCxnSpPr>
      <xdr:spPr>
        <a:xfrm flipV="1">
          <a:off x="7861300" y="14510308"/>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1" name="n_1aveValue【公営住宅】&#10;一人当たり面積">
          <a:extLst>
            <a:ext uri="{FF2B5EF4-FFF2-40B4-BE49-F238E27FC236}">
              <a16:creationId xmlns:a16="http://schemas.microsoft.com/office/drawing/2014/main" id="{7A1DB5E8-5141-40F4-91FD-C6B4D3EDBBB7}"/>
            </a:ext>
          </a:extLst>
        </xdr:cNvPr>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2" name="n_2aveValue【公営住宅】&#10;一人当たり面積">
          <a:extLst>
            <a:ext uri="{FF2B5EF4-FFF2-40B4-BE49-F238E27FC236}">
              <a16:creationId xmlns:a16="http://schemas.microsoft.com/office/drawing/2014/main" id="{FA486824-CC30-435B-AD4D-07DB3B3FA997}"/>
            </a:ext>
          </a:extLst>
        </xdr:cNvPr>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3" name="n_3aveValue【公営住宅】&#10;一人当たり面積">
          <a:extLst>
            <a:ext uri="{FF2B5EF4-FFF2-40B4-BE49-F238E27FC236}">
              <a16:creationId xmlns:a16="http://schemas.microsoft.com/office/drawing/2014/main" id="{7E25A541-5877-4A6A-B188-899B11E16D01}"/>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147007</xdr:rowOff>
    </xdr:from>
    <xdr:ext cx="469744" cy="259045"/>
    <xdr:sp macro="" textlink="">
      <xdr:nvSpPr>
        <xdr:cNvPr id="324" name="n_1mainValue【公営住宅】&#10;一人当たり面積">
          <a:extLst>
            <a:ext uri="{FF2B5EF4-FFF2-40B4-BE49-F238E27FC236}">
              <a16:creationId xmlns:a16="http://schemas.microsoft.com/office/drawing/2014/main" id="{8FCBD047-0446-464D-B822-9FFD47CFA88B}"/>
            </a:ext>
          </a:extLst>
        </xdr:cNvPr>
        <xdr:cNvSpPr txBox="1"/>
      </xdr:nvSpPr>
      <xdr:spPr>
        <a:xfrm>
          <a:off x="9391727" y="145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150435</xdr:rowOff>
    </xdr:from>
    <xdr:ext cx="469744" cy="259045"/>
    <xdr:sp macro="" textlink="">
      <xdr:nvSpPr>
        <xdr:cNvPr id="325" name="n_2mainValue【公営住宅】&#10;一人当たり面積">
          <a:extLst>
            <a:ext uri="{FF2B5EF4-FFF2-40B4-BE49-F238E27FC236}">
              <a16:creationId xmlns:a16="http://schemas.microsoft.com/office/drawing/2014/main" id="{94C5A7EA-BA50-4D6E-9190-ED95A0BD4836}"/>
            </a:ext>
          </a:extLst>
        </xdr:cNvPr>
        <xdr:cNvSpPr txBox="1"/>
      </xdr:nvSpPr>
      <xdr:spPr>
        <a:xfrm>
          <a:off x="8515427" y="1455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162552</xdr:rowOff>
    </xdr:from>
    <xdr:ext cx="469744" cy="259045"/>
    <xdr:sp macro="" textlink="">
      <xdr:nvSpPr>
        <xdr:cNvPr id="326" name="n_3mainValue【公営住宅】&#10;一人当たり面積">
          <a:extLst>
            <a:ext uri="{FF2B5EF4-FFF2-40B4-BE49-F238E27FC236}">
              <a16:creationId xmlns:a16="http://schemas.microsoft.com/office/drawing/2014/main" id="{78217E53-52FE-4377-AA41-BCF6500F3344}"/>
            </a:ext>
          </a:extLst>
        </xdr:cNvPr>
        <xdr:cNvSpPr txBox="1"/>
      </xdr:nvSpPr>
      <xdr:spPr>
        <a:xfrm>
          <a:off x="7626427" y="145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EFD17528-767F-4412-86DF-E25FCAFCDF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5FEC7034-5223-4F78-8529-EB95BD307B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7CE040B3-4138-4C0C-AED0-953EC68F5C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74E470E0-E3E9-4885-A81A-2907BC2399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3E71609D-8FF2-4AF0-8243-ED0B6A41BB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655AA025-6C10-4B2E-A704-59BEAE800C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F53CACFF-E997-4A3F-9CFC-D09EA5CEC2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FADAF0C-9643-4811-B4FB-18A4637EF0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541A5A63-0049-40B4-BBB1-BE5AE9899D9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AD8D73E0-FDF9-44E4-8047-715271DA2B4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7" name="テキスト ボックス 336">
          <a:extLst>
            <a:ext uri="{FF2B5EF4-FFF2-40B4-BE49-F238E27FC236}">
              <a16:creationId xmlns:a16="http://schemas.microsoft.com/office/drawing/2014/main" id="{D467091A-3A78-45BD-A55B-A6B6BF58AFEA}"/>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a:extLst>
            <a:ext uri="{FF2B5EF4-FFF2-40B4-BE49-F238E27FC236}">
              <a16:creationId xmlns:a16="http://schemas.microsoft.com/office/drawing/2014/main" id="{0E39E5A8-E4C2-4C54-8D85-1F458FDCEB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a:extLst>
            <a:ext uri="{FF2B5EF4-FFF2-40B4-BE49-F238E27FC236}">
              <a16:creationId xmlns:a16="http://schemas.microsoft.com/office/drawing/2014/main" id="{7D91E544-F685-4F7F-8696-CB6A2981A7F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a:extLst>
            <a:ext uri="{FF2B5EF4-FFF2-40B4-BE49-F238E27FC236}">
              <a16:creationId xmlns:a16="http://schemas.microsoft.com/office/drawing/2014/main" id="{4812FAE0-E152-488E-B3E3-617207654A7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a:extLst>
            <a:ext uri="{FF2B5EF4-FFF2-40B4-BE49-F238E27FC236}">
              <a16:creationId xmlns:a16="http://schemas.microsoft.com/office/drawing/2014/main" id="{F6122B53-0D16-498B-876C-0A6F164EFF4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a:extLst>
            <a:ext uri="{FF2B5EF4-FFF2-40B4-BE49-F238E27FC236}">
              <a16:creationId xmlns:a16="http://schemas.microsoft.com/office/drawing/2014/main" id="{41E3B363-C363-48C0-9905-6F2FF7A6E65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a:extLst>
            <a:ext uri="{FF2B5EF4-FFF2-40B4-BE49-F238E27FC236}">
              <a16:creationId xmlns:a16="http://schemas.microsoft.com/office/drawing/2014/main" id="{EA6A959A-CDAD-4DE7-B1D0-8EF5865BDF5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a:extLst>
            <a:ext uri="{FF2B5EF4-FFF2-40B4-BE49-F238E27FC236}">
              <a16:creationId xmlns:a16="http://schemas.microsoft.com/office/drawing/2014/main" id="{6015080C-3AB1-4965-869F-62C252417EB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a:extLst>
            <a:ext uri="{FF2B5EF4-FFF2-40B4-BE49-F238E27FC236}">
              <a16:creationId xmlns:a16="http://schemas.microsoft.com/office/drawing/2014/main" id="{1B47C13B-898D-4018-831A-519A640D468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a:extLst>
            <a:ext uri="{FF2B5EF4-FFF2-40B4-BE49-F238E27FC236}">
              <a16:creationId xmlns:a16="http://schemas.microsoft.com/office/drawing/2014/main" id="{BC6DF746-98E4-47E9-9306-479AD94D61A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7" name="テキスト ボックス 346">
          <a:extLst>
            <a:ext uri="{FF2B5EF4-FFF2-40B4-BE49-F238E27FC236}">
              <a16:creationId xmlns:a16="http://schemas.microsoft.com/office/drawing/2014/main" id="{9C494C84-90AD-4C2B-87E0-E6766D5E1F2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763BA2EA-A6F1-49F1-9D37-BB11F2424F3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9" name="テキスト ボックス 348">
          <a:extLst>
            <a:ext uri="{FF2B5EF4-FFF2-40B4-BE49-F238E27FC236}">
              <a16:creationId xmlns:a16="http://schemas.microsoft.com/office/drawing/2014/main" id="{33D8C44B-A315-40FE-8813-8774C0D12F9B}"/>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a:extLst>
            <a:ext uri="{FF2B5EF4-FFF2-40B4-BE49-F238E27FC236}">
              <a16:creationId xmlns:a16="http://schemas.microsoft.com/office/drawing/2014/main" id="{B23CA3B2-BC31-4216-BBAF-9DD9D7DE59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11430</xdr:rowOff>
    </xdr:from>
    <xdr:to>
      <xdr:col>24</xdr:col>
      <xdr:colOff>62865</xdr:colOff>
      <xdr:row>107</xdr:row>
      <xdr:rowOff>148589</xdr:rowOff>
    </xdr:to>
    <xdr:cxnSp macro="">
      <xdr:nvCxnSpPr>
        <xdr:cNvPr id="351" name="直線コネクタ 350">
          <a:extLst>
            <a:ext uri="{FF2B5EF4-FFF2-40B4-BE49-F238E27FC236}">
              <a16:creationId xmlns:a16="http://schemas.microsoft.com/office/drawing/2014/main" id="{91386D82-17A4-44EB-856B-752253CCE1AD}"/>
            </a:ext>
          </a:extLst>
        </xdr:cNvPr>
        <xdr:cNvCxnSpPr/>
      </xdr:nvCxnSpPr>
      <xdr:spPr>
        <a:xfrm flipV="1">
          <a:off x="4634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152416</xdr:rowOff>
    </xdr:from>
    <xdr:ext cx="405111" cy="259045"/>
    <xdr:sp macro="" textlink="">
      <xdr:nvSpPr>
        <xdr:cNvPr id="352" name="【港湾・漁港】&#10;有形固定資産減価償却率最小値テキスト">
          <a:extLst>
            <a:ext uri="{FF2B5EF4-FFF2-40B4-BE49-F238E27FC236}">
              <a16:creationId xmlns:a16="http://schemas.microsoft.com/office/drawing/2014/main" id="{05888FBA-C118-45CA-83D7-6CF2A9313024}"/>
            </a:ext>
          </a:extLst>
        </xdr:cNvPr>
        <xdr:cNvSpPr txBox="1"/>
      </xdr:nvSpPr>
      <xdr:spPr>
        <a:xfrm>
          <a:off x="4673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148589</xdr:rowOff>
    </xdr:from>
    <xdr:to>
      <xdr:col>24</xdr:col>
      <xdr:colOff>152400</xdr:colOff>
      <xdr:row>107</xdr:row>
      <xdr:rowOff>148589</xdr:rowOff>
    </xdr:to>
    <xdr:cxnSp macro="">
      <xdr:nvCxnSpPr>
        <xdr:cNvPr id="353" name="直線コネクタ 352">
          <a:extLst>
            <a:ext uri="{FF2B5EF4-FFF2-40B4-BE49-F238E27FC236}">
              <a16:creationId xmlns:a16="http://schemas.microsoft.com/office/drawing/2014/main" id="{EE093270-00ED-4584-B542-8793F6E2AE3C}"/>
            </a:ext>
          </a:extLst>
        </xdr:cNvPr>
        <xdr:cNvCxnSpPr/>
      </xdr:nvCxnSpPr>
      <xdr:spPr>
        <a:xfrm>
          <a:off x="4546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129557</xdr:rowOff>
    </xdr:from>
    <xdr:ext cx="405111" cy="259045"/>
    <xdr:sp macro="" textlink="">
      <xdr:nvSpPr>
        <xdr:cNvPr id="354" name="【港湾・漁港】&#10;有形固定資産減価償却率最大値テキスト">
          <a:extLst>
            <a:ext uri="{FF2B5EF4-FFF2-40B4-BE49-F238E27FC236}">
              <a16:creationId xmlns:a16="http://schemas.microsoft.com/office/drawing/2014/main" id="{C0B3E18B-1014-435B-8C85-1CFE6721D2C8}"/>
            </a:ext>
          </a:extLst>
        </xdr:cNvPr>
        <xdr:cNvSpPr txBox="1"/>
      </xdr:nvSpPr>
      <xdr:spPr>
        <a:xfrm>
          <a:off x="4673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11430</xdr:rowOff>
    </xdr:from>
    <xdr:to>
      <xdr:col>24</xdr:col>
      <xdr:colOff>152400</xdr:colOff>
      <xdr:row>101</xdr:row>
      <xdr:rowOff>11430</xdr:rowOff>
    </xdr:to>
    <xdr:cxnSp macro="">
      <xdr:nvCxnSpPr>
        <xdr:cNvPr id="355" name="直線コネクタ 354">
          <a:extLst>
            <a:ext uri="{FF2B5EF4-FFF2-40B4-BE49-F238E27FC236}">
              <a16:creationId xmlns:a16="http://schemas.microsoft.com/office/drawing/2014/main" id="{F9B471C0-58A1-42FE-A616-D8C3E8970737}"/>
            </a:ext>
          </a:extLst>
        </xdr:cNvPr>
        <xdr:cNvCxnSpPr/>
      </xdr:nvCxnSpPr>
      <xdr:spPr>
        <a:xfrm>
          <a:off x="4546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15257</xdr:rowOff>
    </xdr:from>
    <xdr:ext cx="405111" cy="259045"/>
    <xdr:sp macro="" textlink="">
      <xdr:nvSpPr>
        <xdr:cNvPr id="356" name="【港湾・漁港】&#10;有形固定資産減価償却率平均値テキスト">
          <a:extLst>
            <a:ext uri="{FF2B5EF4-FFF2-40B4-BE49-F238E27FC236}">
              <a16:creationId xmlns:a16="http://schemas.microsoft.com/office/drawing/2014/main" id="{9D917C89-B5B3-4398-8338-D7AA34DD4770}"/>
            </a:ext>
          </a:extLst>
        </xdr:cNvPr>
        <xdr:cNvSpPr txBox="1"/>
      </xdr:nvSpPr>
      <xdr:spPr>
        <a:xfrm>
          <a:off x="4673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57" name="フローチャート: 判断 356">
          <a:extLst>
            <a:ext uri="{FF2B5EF4-FFF2-40B4-BE49-F238E27FC236}">
              <a16:creationId xmlns:a16="http://schemas.microsoft.com/office/drawing/2014/main" id="{8D32ADEF-A3FD-44EA-BDD1-5ADC036BB07B}"/>
            </a:ext>
          </a:extLst>
        </xdr:cNvPr>
        <xdr:cNvSpPr/>
      </xdr:nvSpPr>
      <xdr:spPr>
        <a:xfrm>
          <a:off x="4584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21589</xdr:rowOff>
    </xdr:from>
    <xdr:to>
      <xdr:col>20</xdr:col>
      <xdr:colOff>38100</xdr:colOff>
      <xdr:row>105</xdr:row>
      <xdr:rowOff>123189</xdr:rowOff>
    </xdr:to>
    <xdr:sp macro="" textlink="">
      <xdr:nvSpPr>
        <xdr:cNvPr id="358" name="フローチャート: 判断 357">
          <a:extLst>
            <a:ext uri="{FF2B5EF4-FFF2-40B4-BE49-F238E27FC236}">
              <a16:creationId xmlns:a16="http://schemas.microsoft.com/office/drawing/2014/main" id="{E5812E7B-1E4F-4FF8-9250-7452B04A67D2}"/>
            </a:ext>
          </a:extLst>
        </xdr:cNvPr>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154939</xdr:rowOff>
    </xdr:from>
    <xdr:to>
      <xdr:col>15</xdr:col>
      <xdr:colOff>101600</xdr:colOff>
      <xdr:row>105</xdr:row>
      <xdr:rowOff>85089</xdr:rowOff>
    </xdr:to>
    <xdr:sp macro="" textlink="">
      <xdr:nvSpPr>
        <xdr:cNvPr id="359" name="フローチャート: 判断 358">
          <a:extLst>
            <a:ext uri="{FF2B5EF4-FFF2-40B4-BE49-F238E27FC236}">
              <a16:creationId xmlns:a16="http://schemas.microsoft.com/office/drawing/2014/main" id="{0F27F993-556F-4012-A7A5-B8ABEB3F55C1}"/>
            </a:ext>
          </a:extLst>
        </xdr:cNvPr>
        <xdr:cNvSpPr/>
      </xdr:nvSpPr>
      <xdr:spPr>
        <a:xfrm>
          <a:off x="2857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360" name="フローチャート: 判断 359">
          <a:extLst>
            <a:ext uri="{FF2B5EF4-FFF2-40B4-BE49-F238E27FC236}">
              <a16:creationId xmlns:a16="http://schemas.microsoft.com/office/drawing/2014/main" id="{DF0571E3-ED39-4F82-9AA5-6548D67220DA}"/>
            </a:ext>
          </a:extLst>
        </xdr:cNvPr>
        <xdr:cNvSpPr/>
      </xdr:nvSpPr>
      <xdr:spPr>
        <a:xfrm>
          <a:off x="1968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4F745EDD-D8D7-4891-997A-87EE556A28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8F8539C-D1C4-4C01-B9A9-925762C6DDD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23F8B08B-E807-4696-8B80-43DB3E111CD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9889D966-32F1-4810-99F1-1F35F0A4E4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C23866EF-E304-4FF2-B1EC-E1CC41EE3C7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366" name="楕円 365">
          <a:extLst>
            <a:ext uri="{FF2B5EF4-FFF2-40B4-BE49-F238E27FC236}">
              <a16:creationId xmlns:a16="http://schemas.microsoft.com/office/drawing/2014/main" id="{100E2428-9363-4F78-A2CB-8C6200F756F6}"/>
            </a:ext>
          </a:extLst>
        </xdr:cNvPr>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135889</xdr:rowOff>
    </xdr:from>
    <xdr:to>
      <xdr:col>15</xdr:col>
      <xdr:colOff>101600</xdr:colOff>
      <xdr:row>106</xdr:row>
      <xdr:rowOff>66039</xdr:rowOff>
    </xdr:to>
    <xdr:sp macro="" textlink="">
      <xdr:nvSpPr>
        <xdr:cNvPr id="367" name="楕円 366">
          <a:extLst>
            <a:ext uri="{FF2B5EF4-FFF2-40B4-BE49-F238E27FC236}">
              <a16:creationId xmlns:a16="http://schemas.microsoft.com/office/drawing/2014/main" id="{D1DD4248-618D-48FA-902E-7FC1AAFDE459}"/>
            </a:ext>
          </a:extLst>
        </xdr:cNvPr>
        <xdr:cNvSpPr/>
      </xdr:nvSpPr>
      <xdr:spPr>
        <a:xfrm>
          <a:off x="2857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106</xdr:row>
      <xdr:rowOff>15239</xdr:rowOff>
    </xdr:to>
    <xdr:cxnSp macro="">
      <xdr:nvCxnSpPr>
        <xdr:cNvPr id="368" name="直線コネクタ 367">
          <a:extLst>
            <a:ext uri="{FF2B5EF4-FFF2-40B4-BE49-F238E27FC236}">
              <a16:creationId xmlns:a16="http://schemas.microsoft.com/office/drawing/2014/main" id="{4B2626B7-AA2D-4266-BC4B-423DF6E865C1}"/>
            </a:ext>
          </a:extLst>
        </xdr:cNvPr>
        <xdr:cNvCxnSpPr/>
      </xdr:nvCxnSpPr>
      <xdr:spPr>
        <a:xfrm flipV="1">
          <a:off x="2908300" y="180670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109220</xdr:rowOff>
    </xdr:from>
    <xdr:to>
      <xdr:col>10</xdr:col>
      <xdr:colOff>165100</xdr:colOff>
      <xdr:row>107</xdr:row>
      <xdr:rowOff>39370</xdr:rowOff>
    </xdr:to>
    <xdr:sp macro="" textlink="">
      <xdr:nvSpPr>
        <xdr:cNvPr id="369" name="楕円 368">
          <a:extLst>
            <a:ext uri="{FF2B5EF4-FFF2-40B4-BE49-F238E27FC236}">
              <a16:creationId xmlns:a16="http://schemas.microsoft.com/office/drawing/2014/main" id="{8BAC8917-BF43-4CC6-84A8-97961BA3679D}"/>
            </a:ext>
          </a:extLst>
        </xdr:cNvPr>
        <xdr:cNvSpPr/>
      </xdr:nvSpPr>
      <xdr:spPr>
        <a:xfrm>
          <a:off x="196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15239</xdr:rowOff>
    </xdr:from>
    <xdr:to>
      <xdr:col>15</xdr:col>
      <xdr:colOff>50800</xdr:colOff>
      <xdr:row>106</xdr:row>
      <xdr:rowOff>160020</xdr:rowOff>
    </xdr:to>
    <xdr:cxnSp macro="">
      <xdr:nvCxnSpPr>
        <xdr:cNvPr id="370" name="直線コネクタ 369">
          <a:extLst>
            <a:ext uri="{FF2B5EF4-FFF2-40B4-BE49-F238E27FC236}">
              <a16:creationId xmlns:a16="http://schemas.microsoft.com/office/drawing/2014/main" id="{1A65136C-5BB5-410D-89E9-95229EF89BE1}"/>
            </a:ext>
          </a:extLst>
        </xdr:cNvPr>
        <xdr:cNvCxnSpPr/>
      </xdr:nvCxnSpPr>
      <xdr:spPr>
        <a:xfrm flipV="1">
          <a:off x="2019300" y="181889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114316</xdr:rowOff>
    </xdr:from>
    <xdr:ext cx="405111" cy="259045"/>
    <xdr:sp macro="" textlink="">
      <xdr:nvSpPr>
        <xdr:cNvPr id="371" name="n_1aveValue【港湾・漁港】&#10;有形固定資産減価償却率">
          <a:extLst>
            <a:ext uri="{FF2B5EF4-FFF2-40B4-BE49-F238E27FC236}">
              <a16:creationId xmlns:a16="http://schemas.microsoft.com/office/drawing/2014/main" id="{FAEA9504-411B-457D-93E8-23BCCA7B60D9}"/>
            </a:ext>
          </a:extLst>
        </xdr:cNvPr>
        <xdr:cNvSpPr txBox="1"/>
      </xdr:nvSpPr>
      <xdr:spPr>
        <a:xfrm>
          <a:off x="3582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101616</xdr:rowOff>
    </xdr:from>
    <xdr:ext cx="405111" cy="259045"/>
    <xdr:sp macro="" textlink="">
      <xdr:nvSpPr>
        <xdr:cNvPr id="372" name="n_2aveValue【港湾・漁港】&#10;有形固定資産減価償却率">
          <a:extLst>
            <a:ext uri="{FF2B5EF4-FFF2-40B4-BE49-F238E27FC236}">
              <a16:creationId xmlns:a16="http://schemas.microsoft.com/office/drawing/2014/main" id="{D075C2D8-B2F5-4E6C-98B6-4F2A307A6013}"/>
            </a:ext>
          </a:extLst>
        </xdr:cNvPr>
        <xdr:cNvSpPr txBox="1"/>
      </xdr:nvSpPr>
      <xdr:spPr>
        <a:xfrm>
          <a:off x="2705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166388</xdr:rowOff>
    </xdr:from>
    <xdr:ext cx="405111" cy="259045"/>
    <xdr:sp macro="" textlink="">
      <xdr:nvSpPr>
        <xdr:cNvPr id="373" name="n_3aveValue【港湾・漁港】&#10;有形固定資産減価償却率">
          <a:extLst>
            <a:ext uri="{FF2B5EF4-FFF2-40B4-BE49-F238E27FC236}">
              <a16:creationId xmlns:a16="http://schemas.microsoft.com/office/drawing/2014/main" id="{F8A57DA0-3055-491B-856F-3467CD242A4F}"/>
            </a:ext>
          </a:extLst>
        </xdr:cNvPr>
        <xdr:cNvSpPr txBox="1"/>
      </xdr:nvSpPr>
      <xdr:spPr>
        <a:xfrm>
          <a:off x="1816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132097</xdr:rowOff>
    </xdr:from>
    <xdr:ext cx="405111" cy="259045"/>
    <xdr:sp macro="" textlink="">
      <xdr:nvSpPr>
        <xdr:cNvPr id="374" name="n_1mainValue【港湾・漁港】&#10;有形固定資産減価償却率">
          <a:extLst>
            <a:ext uri="{FF2B5EF4-FFF2-40B4-BE49-F238E27FC236}">
              <a16:creationId xmlns:a16="http://schemas.microsoft.com/office/drawing/2014/main" id="{801AB310-AFD2-4DD4-93EF-F720CE9417E7}"/>
            </a:ext>
          </a:extLst>
        </xdr:cNvPr>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57166</xdr:rowOff>
    </xdr:from>
    <xdr:ext cx="405111" cy="259045"/>
    <xdr:sp macro="" textlink="">
      <xdr:nvSpPr>
        <xdr:cNvPr id="375" name="n_2mainValue【港湾・漁港】&#10;有形固定資産減価償却率">
          <a:extLst>
            <a:ext uri="{FF2B5EF4-FFF2-40B4-BE49-F238E27FC236}">
              <a16:creationId xmlns:a16="http://schemas.microsoft.com/office/drawing/2014/main" id="{23BF99AF-7FC7-4FD5-B726-EB4F4334FF97}"/>
            </a:ext>
          </a:extLst>
        </xdr:cNvPr>
        <xdr:cNvSpPr txBox="1"/>
      </xdr:nvSpPr>
      <xdr:spPr>
        <a:xfrm>
          <a:off x="2705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30497</xdr:rowOff>
    </xdr:from>
    <xdr:ext cx="405111" cy="259045"/>
    <xdr:sp macro="" textlink="">
      <xdr:nvSpPr>
        <xdr:cNvPr id="376" name="n_3mainValue【港湾・漁港】&#10;有形固定資産減価償却率">
          <a:extLst>
            <a:ext uri="{FF2B5EF4-FFF2-40B4-BE49-F238E27FC236}">
              <a16:creationId xmlns:a16="http://schemas.microsoft.com/office/drawing/2014/main" id="{987C268A-262B-4184-97D7-7505429AA887}"/>
            </a:ext>
          </a:extLst>
        </xdr:cNvPr>
        <xdr:cNvSpPr txBox="1"/>
      </xdr:nvSpPr>
      <xdr:spPr>
        <a:xfrm>
          <a:off x="1816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305968A6-99F7-451C-B961-9986B276FC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470F7348-B8AE-4A20-9044-1EF95E51D5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05ED4B85-0EB7-405E-A149-7D250FA05A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8C64A859-97B7-4DA3-A7EF-A8A86DCC0B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64291F65-1066-4775-A93E-1A527A8F4A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119DB48F-D758-4879-8AE4-2F346C6FA4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0C1C7B0B-A583-42A0-98E7-848705F436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9626D36C-B928-4C4D-9CDF-0EB8E0B2E2A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05EEE253-F32A-47CB-A2F6-79560AE92C9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id="{EE0D9B57-68E9-4044-BDCE-493E90D4E1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a:extLst>
            <a:ext uri="{FF2B5EF4-FFF2-40B4-BE49-F238E27FC236}">
              <a16:creationId xmlns:a16="http://schemas.microsoft.com/office/drawing/2014/main" id="{77874689-2843-4EB0-824C-43592CFC1F3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8" name="テキスト ボックス 387">
          <a:extLst>
            <a:ext uri="{FF2B5EF4-FFF2-40B4-BE49-F238E27FC236}">
              <a16:creationId xmlns:a16="http://schemas.microsoft.com/office/drawing/2014/main" id="{E47B4FA2-8581-4E47-BC8E-84D20213BEA4}"/>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a:extLst>
            <a:ext uri="{FF2B5EF4-FFF2-40B4-BE49-F238E27FC236}">
              <a16:creationId xmlns:a16="http://schemas.microsoft.com/office/drawing/2014/main" id="{7ABE3772-A7F1-4DBB-B5B9-9AC4B38383E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0" name="テキスト ボックス 389">
          <a:extLst>
            <a:ext uri="{FF2B5EF4-FFF2-40B4-BE49-F238E27FC236}">
              <a16:creationId xmlns:a16="http://schemas.microsoft.com/office/drawing/2014/main" id="{1D858428-08F2-41E7-B221-92E554CA686C}"/>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a:extLst>
            <a:ext uri="{FF2B5EF4-FFF2-40B4-BE49-F238E27FC236}">
              <a16:creationId xmlns:a16="http://schemas.microsoft.com/office/drawing/2014/main" id="{84D00407-F517-4ADF-B834-B7899276FFB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2" name="テキスト ボックス 391">
          <a:extLst>
            <a:ext uri="{FF2B5EF4-FFF2-40B4-BE49-F238E27FC236}">
              <a16:creationId xmlns:a16="http://schemas.microsoft.com/office/drawing/2014/main" id="{346EA9CB-51F6-40E7-902C-A1467C63D124}"/>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a:extLst>
            <a:ext uri="{FF2B5EF4-FFF2-40B4-BE49-F238E27FC236}">
              <a16:creationId xmlns:a16="http://schemas.microsoft.com/office/drawing/2014/main" id="{54F8D2FA-3183-48DC-9530-057947EF6E3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4" name="テキスト ボックス 393">
          <a:extLst>
            <a:ext uri="{FF2B5EF4-FFF2-40B4-BE49-F238E27FC236}">
              <a16:creationId xmlns:a16="http://schemas.microsoft.com/office/drawing/2014/main" id="{0D6BAA8B-74F7-419A-92F3-B3B833E2DFE2}"/>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a:extLst>
            <a:ext uri="{FF2B5EF4-FFF2-40B4-BE49-F238E27FC236}">
              <a16:creationId xmlns:a16="http://schemas.microsoft.com/office/drawing/2014/main" id="{10A859D2-95A5-4D3B-9280-198BE5822D8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6" name="テキスト ボックス 395">
          <a:extLst>
            <a:ext uri="{FF2B5EF4-FFF2-40B4-BE49-F238E27FC236}">
              <a16:creationId xmlns:a16="http://schemas.microsoft.com/office/drawing/2014/main" id="{29C2EEB6-C0FF-4BDF-AED3-905DAC68CD94}"/>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a:extLst>
            <a:ext uri="{FF2B5EF4-FFF2-40B4-BE49-F238E27FC236}">
              <a16:creationId xmlns:a16="http://schemas.microsoft.com/office/drawing/2014/main" id="{ACC2BC8D-0CD0-4FF4-943D-9134359156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98" name="テキスト ボックス 397">
          <a:extLst>
            <a:ext uri="{FF2B5EF4-FFF2-40B4-BE49-F238E27FC236}">
              <a16:creationId xmlns:a16="http://schemas.microsoft.com/office/drawing/2014/main" id="{D9666686-DB68-45AC-902C-7E7E3DE7C15F}"/>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港湾・漁港】&#10;一人当たり有形固定資産（償却資産）額グラフ枠">
          <a:extLst>
            <a:ext uri="{FF2B5EF4-FFF2-40B4-BE49-F238E27FC236}">
              <a16:creationId xmlns:a16="http://schemas.microsoft.com/office/drawing/2014/main" id="{6D361D16-DC81-42B8-874A-045E7102BC8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108</xdr:row>
      <xdr:rowOff>115557</xdr:rowOff>
    </xdr:from>
    <xdr:to>
      <xdr:col>54</xdr:col>
      <xdr:colOff>189865</xdr:colOff>
      <xdr:row>108</xdr:row>
      <xdr:rowOff>151960</xdr:rowOff>
    </xdr:to>
    <xdr:cxnSp macro="">
      <xdr:nvCxnSpPr>
        <xdr:cNvPr id="400" name="直線コネクタ 399">
          <a:extLst>
            <a:ext uri="{FF2B5EF4-FFF2-40B4-BE49-F238E27FC236}">
              <a16:creationId xmlns:a16="http://schemas.microsoft.com/office/drawing/2014/main" id="{09222D69-1071-4C8C-AD73-62A0F5554290}"/>
            </a:ext>
          </a:extLst>
        </xdr:cNvPr>
        <xdr:cNvCxnSpPr/>
      </xdr:nvCxnSpPr>
      <xdr:spPr>
        <a:xfrm flipV="1">
          <a:off x="10476865" y="18632157"/>
          <a:ext cx="0" cy="3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23553</xdr:rowOff>
    </xdr:from>
    <xdr:ext cx="534377" cy="259045"/>
    <xdr:sp macro="" textlink="">
      <xdr:nvSpPr>
        <xdr:cNvPr id="401" name="【港湾・漁港】&#10;一人当たり有形固定資産（償却資産）額最小値テキスト">
          <a:extLst>
            <a:ext uri="{FF2B5EF4-FFF2-40B4-BE49-F238E27FC236}">
              <a16:creationId xmlns:a16="http://schemas.microsoft.com/office/drawing/2014/main" id="{3B84E9AD-A32D-4E41-88C0-5365BECF58EB}"/>
            </a:ext>
          </a:extLst>
        </xdr:cNvPr>
        <xdr:cNvSpPr txBox="1"/>
      </xdr:nvSpPr>
      <xdr:spPr>
        <a:xfrm>
          <a:off x="10515600" y="187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151960</xdr:rowOff>
    </xdr:from>
    <xdr:to>
      <xdr:col>55</xdr:col>
      <xdr:colOff>88900</xdr:colOff>
      <xdr:row>108</xdr:row>
      <xdr:rowOff>151960</xdr:rowOff>
    </xdr:to>
    <xdr:cxnSp macro="">
      <xdr:nvCxnSpPr>
        <xdr:cNvPr id="402" name="直線コネクタ 401">
          <a:extLst>
            <a:ext uri="{FF2B5EF4-FFF2-40B4-BE49-F238E27FC236}">
              <a16:creationId xmlns:a16="http://schemas.microsoft.com/office/drawing/2014/main" id="{C228DD12-1887-4AE2-B02A-5B6EAED36851}"/>
            </a:ext>
          </a:extLst>
        </xdr:cNvPr>
        <xdr:cNvCxnSpPr/>
      </xdr:nvCxnSpPr>
      <xdr:spPr>
        <a:xfrm>
          <a:off x="10388600" y="1866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62234</xdr:rowOff>
    </xdr:from>
    <xdr:ext cx="690189" cy="259045"/>
    <xdr:sp macro="" textlink="">
      <xdr:nvSpPr>
        <xdr:cNvPr id="403" name="【港湾・漁港】&#10;一人当たり有形固定資産（償却資産）額最大値テキスト">
          <a:extLst>
            <a:ext uri="{FF2B5EF4-FFF2-40B4-BE49-F238E27FC236}">
              <a16:creationId xmlns:a16="http://schemas.microsoft.com/office/drawing/2014/main" id="{A3F82886-7C1D-4FBB-BF09-26CBBACF15DD}"/>
            </a:ext>
          </a:extLst>
        </xdr:cNvPr>
        <xdr:cNvSpPr txBox="1"/>
      </xdr:nvSpPr>
      <xdr:spPr>
        <a:xfrm>
          <a:off x="10515600" y="184073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115557</xdr:rowOff>
    </xdr:from>
    <xdr:to>
      <xdr:col>55</xdr:col>
      <xdr:colOff>88900</xdr:colOff>
      <xdr:row>108</xdr:row>
      <xdr:rowOff>115557</xdr:rowOff>
    </xdr:to>
    <xdr:cxnSp macro="">
      <xdr:nvCxnSpPr>
        <xdr:cNvPr id="404" name="直線コネクタ 403">
          <a:extLst>
            <a:ext uri="{FF2B5EF4-FFF2-40B4-BE49-F238E27FC236}">
              <a16:creationId xmlns:a16="http://schemas.microsoft.com/office/drawing/2014/main" id="{226CBD20-E0A1-4D80-BF80-467DB9EA980E}"/>
            </a:ext>
          </a:extLst>
        </xdr:cNvPr>
        <xdr:cNvCxnSpPr/>
      </xdr:nvCxnSpPr>
      <xdr:spPr>
        <a:xfrm>
          <a:off x="10388600" y="1863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68003</xdr:rowOff>
    </xdr:from>
    <xdr:ext cx="599010" cy="259045"/>
    <xdr:sp macro="" textlink="">
      <xdr:nvSpPr>
        <xdr:cNvPr id="405" name="【港湾・漁港】&#10;一人当たり有形固定資産（償却資産）額平均値テキスト">
          <a:extLst>
            <a:ext uri="{FF2B5EF4-FFF2-40B4-BE49-F238E27FC236}">
              <a16:creationId xmlns:a16="http://schemas.microsoft.com/office/drawing/2014/main" id="{E22F89E9-1AFC-443D-8769-22FC6DC9BE14}"/>
            </a:ext>
          </a:extLst>
        </xdr:cNvPr>
        <xdr:cNvSpPr txBox="1"/>
      </xdr:nvSpPr>
      <xdr:spPr>
        <a:xfrm>
          <a:off x="10515600" y="18584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89576</xdr:rowOff>
    </xdr:from>
    <xdr:to>
      <xdr:col>55</xdr:col>
      <xdr:colOff>50800</xdr:colOff>
      <xdr:row>109</xdr:row>
      <xdr:rowOff>19726</xdr:rowOff>
    </xdr:to>
    <xdr:sp macro="" textlink="">
      <xdr:nvSpPr>
        <xdr:cNvPr id="406" name="フローチャート: 判断 405">
          <a:extLst>
            <a:ext uri="{FF2B5EF4-FFF2-40B4-BE49-F238E27FC236}">
              <a16:creationId xmlns:a16="http://schemas.microsoft.com/office/drawing/2014/main" id="{E7D31B8C-BFCB-43EB-80E3-980DA07274FC}"/>
            </a:ext>
          </a:extLst>
        </xdr:cNvPr>
        <xdr:cNvSpPr/>
      </xdr:nvSpPr>
      <xdr:spPr>
        <a:xfrm>
          <a:off x="10426700" y="1860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165379</xdr:rowOff>
    </xdr:from>
    <xdr:to>
      <xdr:col>50</xdr:col>
      <xdr:colOff>165100</xdr:colOff>
      <xdr:row>107</xdr:row>
      <xdr:rowOff>95529</xdr:rowOff>
    </xdr:to>
    <xdr:sp macro="" textlink="">
      <xdr:nvSpPr>
        <xdr:cNvPr id="407" name="フローチャート: 判断 406">
          <a:extLst>
            <a:ext uri="{FF2B5EF4-FFF2-40B4-BE49-F238E27FC236}">
              <a16:creationId xmlns:a16="http://schemas.microsoft.com/office/drawing/2014/main" id="{FDF5F76E-A25F-4379-B7B0-87AD25501ECA}"/>
            </a:ext>
          </a:extLst>
        </xdr:cNvPr>
        <xdr:cNvSpPr/>
      </xdr:nvSpPr>
      <xdr:spPr>
        <a:xfrm>
          <a:off x="9588500" y="1833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98075</xdr:rowOff>
    </xdr:from>
    <xdr:to>
      <xdr:col>46</xdr:col>
      <xdr:colOff>38100</xdr:colOff>
      <xdr:row>109</xdr:row>
      <xdr:rowOff>28225</xdr:rowOff>
    </xdr:to>
    <xdr:sp macro="" textlink="">
      <xdr:nvSpPr>
        <xdr:cNvPr id="408" name="フローチャート: 判断 407">
          <a:extLst>
            <a:ext uri="{FF2B5EF4-FFF2-40B4-BE49-F238E27FC236}">
              <a16:creationId xmlns:a16="http://schemas.microsoft.com/office/drawing/2014/main" id="{91CF96F5-E7DE-4C9D-B99D-FCD799A9F0FA}"/>
            </a:ext>
          </a:extLst>
        </xdr:cNvPr>
        <xdr:cNvSpPr/>
      </xdr:nvSpPr>
      <xdr:spPr>
        <a:xfrm>
          <a:off x="8699500" y="1861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97999</xdr:rowOff>
    </xdr:from>
    <xdr:to>
      <xdr:col>41</xdr:col>
      <xdr:colOff>101600</xdr:colOff>
      <xdr:row>109</xdr:row>
      <xdr:rowOff>28149</xdr:rowOff>
    </xdr:to>
    <xdr:sp macro="" textlink="">
      <xdr:nvSpPr>
        <xdr:cNvPr id="409" name="フローチャート: 判断 408">
          <a:extLst>
            <a:ext uri="{FF2B5EF4-FFF2-40B4-BE49-F238E27FC236}">
              <a16:creationId xmlns:a16="http://schemas.microsoft.com/office/drawing/2014/main" id="{6594B39B-E65B-4777-886B-D792610779BB}"/>
            </a:ext>
          </a:extLst>
        </xdr:cNvPr>
        <xdr:cNvSpPr/>
      </xdr:nvSpPr>
      <xdr:spPr>
        <a:xfrm>
          <a:off x="7810500" y="186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A8DE6DD-E1D2-4693-A63E-772E7A0D068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253863C-B2CF-4EF6-AEA4-A89E6AB027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EF509F4-1EE0-42AD-A398-51812E68BF6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98BA8D9-B65E-44F0-8A0E-C4931B71B6C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9235C83-C200-4EE0-BD70-9DC9BCA10B5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24616</xdr:rowOff>
    </xdr:from>
    <xdr:to>
      <xdr:col>50</xdr:col>
      <xdr:colOff>165100</xdr:colOff>
      <xdr:row>101</xdr:row>
      <xdr:rowOff>126216</xdr:rowOff>
    </xdr:to>
    <xdr:sp macro="" textlink="">
      <xdr:nvSpPr>
        <xdr:cNvPr id="415" name="楕円 414">
          <a:extLst>
            <a:ext uri="{FF2B5EF4-FFF2-40B4-BE49-F238E27FC236}">
              <a16:creationId xmlns:a16="http://schemas.microsoft.com/office/drawing/2014/main" id="{2BEFCD26-76F9-4D14-A09F-BCF3F5581BD8}"/>
            </a:ext>
          </a:extLst>
        </xdr:cNvPr>
        <xdr:cNvSpPr/>
      </xdr:nvSpPr>
      <xdr:spPr>
        <a:xfrm>
          <a:off x="9588500" y="173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100316</xdr:rowOff>
    </xdr:from>
    <xdr:to>
      <xdr:col>46</xdr:col>
      <xdr:colOff>38100</xdr:colOff>
      <xdr:row>109</xdr:row>
      <xdr:rowOff>30466</xdr:rowOff>
    </xdr:to>
    <xdr:sp macro="" textlink="">
      <xdr:nvSpPr>
        <xdr:cNvPr id="416" name="楕円 415">
          <a:extLst>
            <a:ext uri="{FF2B5EF4-FFF2-40B4-BE49-F238E27FC236}">
              <a16:creationId xmlns:a16="http://schemas.microsoft.com/office/drawing/2014/main" id="{81B76995-3263-4E82-A1CE-052C3DB357DF}"/>
            </a:ext>
          </a:extLst>
        </xdr:cNvPr>
        <xdr:cNvSpPr/>
      </xdr:nvSpPr>
      <xdr:spPr>
        <a:xfrm>
          <a:off x="8699500" y="186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75416</xdr:rowOff>
    </xdr:from>
    <xdr:to>
      <xdr:col>50</xdr:col>
      <xdr:colOff>114300</xdr:colOff>
      <xdr:row>108</xdr:row>
      <xdr:rowOff>151116</xdr:rowOff>
    </xdr:to>
    <xdr:cxnSp macro="">
      <xdr:nvCxnSpPr>
        <xdr:cNvPr id="417" name="直線コネクタ 416">
          <a:extLst>
            <a:ext uri="{FF2B5EF4-FFF2-40B4-BE49-F238E27FC236}">
              <a16:creationId xmlns:a16="http://schemas.microsoft.com/office/drawing/2014/main" id="{7B08F125-1035-4190-86E4-7A1E2CE333A0}"/>
            </a:ext>
          </a:extLst>
        </xdr:cNvPr>
        <xdr:cNvCxnSpPr/>
      </xdr:nvCxnSpPr>
      <xdr:spPr>
        <a:xfrm flipV="1">
          <a:off x="8750300" y="17391866"/>
          <a:ext cx="889000" cy="12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100330</xdr:rowOff>
    </xdr:from>
    <xdr:to>
      <xdr:col>41</xdr:col>
      <xdr:colOff>101600</xdr:colOff>
      <xdr:row>109</xdr:row>
      <xdr:rowOff>30480</xdr:rowOff>
    </xdr:to>
    <xdr:sp macro="" textlink="">
      <xdr:nvSpPr>
        <xdr:cNvPr id="418" name="楕円 417">
          <a:extLst>
            <a:ext uri="{FF2B5EF4-FFF2-40B4-BE49-F238E27FC236}">
              <a16:creationId xmlns:a16="http://schemas.microsoft.com/office/drawing/2014/main" id="{51A61963-9826-45E5-8473-86991683EA63}"/>
            </a:ext>
          </a:extLst>
        </xdr:cNvPr>
        <xdr:cNvSpPr/>
      </xdr:nvSpPr>
      <xdr:spPr>
        <a:xfrm>
          <a:off x="7810500" y="186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151116</xdr:rowOff>
    </xdr:from>
    <xdr:to>
      <xdr:col>45</xdr:col>
      <xdr:colOff>177800</xdr:colOff>
      <xdr:row>108</xdr:row>
      <xdr:rowOff>151130</xdr:rowOff>
    </xdr:to>
    <xdr:cxnSp macro="">
      <xdr:nvCxnSpPr>
        <xdr:cNvPr id="419" name="直線コネクタ 418">
          <a:extLst>
            <a:ext uri="{FF2B5EF4-FFF2-40B4-BE49-F238E27FC236}">
              <a16:creationId xmlns:a16="http://schemas.microsoft.com/office/drawing/2014/main" id="{1252D9C1-7225-43D4-9429-5299AEBF9A5A}"/>
            </a:ext>
          </a:extLst>
        </xdr:cNvPr>
        <xdr:cNvCxnSpPr/>
      </xdr:nvCxnSpPr>
      <xdr:spPr>
        <a:xfrm flipV="1">
          <a:off x="7861300" y="18667716"/>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105188</xdr:colOff>
      <xdr:row>107</xdr:row>
      <xdr:rowOff>86656</xdr:rowOff>
    </xdr:from>
    <xdr:ext cx="754822" cy="259045"/>
    <xdr:sp macro="" textlink="">
      <xdr:nvSpPr>
        <xdr:cNvPr id="420" name="n_1aveValue【港湾・漁港】&#10;一人当たり有形固定資産（償却資産）額">
          <a:extLst>
            <a:ext uri="{FF2B5EF4-FFF2-40B4-BE49-F238E27FC236}">
              <a16:creationId xmlns:a16="http://schemas.microsoft.com/office/drawing/2014/main" id="{77C66D3E-FD33-48A8-9429-D84292CD1251}"/>
            </a:ext>
          </a:extLst>
        </xdr:cNvPr>
        <xdr:cNvSpPr txBox="1"/>
      </xdr:nvSpPr>
      <xdr:spPr>
        <a:xfrm>
          <a:off x="9249188" y="1843180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44752</xdr:rowOff>
    </xdr:from>
    <xdr:ext cx="599010" cy="259045"/>
    <xdr:sp macro="" textlink="">
      <xdr:nvSpPr>
        <xdr:cNvPr id="421" name="n_2aveValue【港湾・漁港】&#10;一人当たり有形固定資産（償却資産）額">
          <a:extLst>
            <a:ext uri="{FF2B5EF4-FFF2-40B4-BE49-F238E27FC236}">
              <a16:creationId xmlns:a16="http://schemas.microsoft.com/office/drawing/2014/main" id="{174016B9-739B-414C-833C-C32D73047229}"/>
            </a:ext>
          </a:extLst>
        </xdr:cNvPr>
        <xdr:cNvSpPr txBox="1"/>
      </xdr:nvSpPr>
      <xdr:spPr>
        <a:xfrm>
          <a:off x="8450795" y="1838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44676</xdr:rowOff>
    </xdr:from>
    <xdr:ext cx="599010" cy="259045"/>
    <xdr:sp macro="" textlink="">
      <xdr:nvSpPr>
        <xdr:cNvPr id="422" name="n_3aveValue【港湾・漁港】&#10;一人当たり有形固定資産（償却資産）額">
          <a:extLst>
            <a:ext uri="{FF2B5EF4-FFF2-40B4-BE49-F238E27FC236}">
              <a16:creationId xmlns:a16="http://schemas.microsoft.com/office/drawing/2014/main" id="{8567B294-735B-4958-B7EB-682DE8A230BD}"/>
            </a:ext>
          </a:extLst>
        </xdr:cNvPr>
        <xdr:cNvSpPr txBox="1"/>
      </xdr:nvSpPr>
      <xdr:spPr>
        <a:xfrm>
          <a:off x="7561795" y="1838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72872</xdr:colOff>
      <xdr:row>99</xdr:row>
      <xdr:rowOff>142743</xdr:rowOff>
    </xdr:from>
    <xdr:ext cx="819455" cy="259045"/>
    <xdr:sp macro="" textlink="">
      <xdr:nvSpPr>
        <xdr:cNvPr id="423" name="n_1mainValue【港湾・漁港】&#10;一人当たり有形固定資産（償却資産）額">
          <a:extLst>
            <a:ext uri="{FF2B5EF4-FFF2-40B4-BE49-F238E27FC236}">
              <a16:creationId xmlns:a16="http://schemas.microsoft.com/office/drawing/2014/main" id="{05D70204-CF65-4C22-A6BF-252C8ACBB952}"/>
            </a:ext>
          </a:extLst>
        </xdr:cNvPr>
        <xdr:cNvSpPr txBox="1"/>
      </xdr:nvSpPr>
      <xdr:spPr>
        <a:xfrm>
          <a:off x="9216872" y="17116293"/>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21593</xdr:rowOff>
    </xdr:from>
    <xdr:ext cx="599010" cy="259045"/>
    <xdr:sp macro="" textlink="">
      <xdr:nvSpPr>
        <xdr:cNvPr id="424" name="n_2mainValue【港湾・漁港】&#10;一人当たり有形固定資産（償却資産）額">
          <a:extLst>
            <a:ext uri="{FF2B5EF4-FFF2-40B4-BE49-F238E27FC236}">
              <a16:creationId xmlns:a16="http://schemas.microsoft.com/office/drawing/2014/main" id="{BB7D81D5-5DE0-4F1B-B3FB-D2387236AFAE}"/>
            </a:ext>
          </a:extLst>
        </xdr:cNvPr>
        <xdr:cNvSpPr txBox="1"/>
      </xdr:nvSpPr>
      <xdr:spPr>
        <a:xfrm>
          <a:off x="8450795" y="1870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21607</xdr:rowOff>
    </xdr:from>
    <xdr:ext cx="534377" cy="259045"/>
    <xdr:sp macro="" textlink="">
      <xdr:nvSpPr>
        <xdr:cNvPr id="425" name="n_3mainValue【港湾・漁港】&#10;一人当たり有形固定資産（償却資産）額">
          <a:extLst>
            <a:ext uri="{FF2B5EF4-FFF2-40B4-BE49-F238E27FC236}">
              <a16:creationId xmlns:a16="http://schemas.microsoft.com/office/drawing/2014/main" id="{66228178-DB47-4284-A6C7-9DF4D300A8FA}"/>
            </a:ext>
          </a:extLst>
        </xdr:cNvPr>
        <xdr:cNvSpPr txBox="1"/>
      </xdr:nvSpPr>
      <xdr:spPr>
        <a:xfrm>
          <a:off x="7594111" y="187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a:extLst>
            <a:ext uri="{FF2B5EF4-FFF2-40B4-BE49-F238E27FC236}">
              <a16:creationId xmlns:a16="http://schemas.microsoft.com/office/drawing/2014/main" id="{02642AB2-1739-4065-827E-759A6417D8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a:extLst>
            <a:ext uri="{FF2B5EF4-FFF2-40B4-BE49-F238E27FC236}">
              <a16:creationId xmlns:a16="http://schemas.microsoft.com/office/drawing/2014/main" id="{839A4F37-91C2-4A02-BC1F-8EE7E9D94EA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a:extLst>
            <a:ext uri="{FF2B5EF4-FFF2-40B4-BE49-F238E27FC236}">
              <a16:creationId xmlns:a16="http://schemas.microsoft.com/office/drawing/2014/main" id="{00AA484F-45F7-4F39-A2E6-959AE6DDD8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a:extLst>
            <a:ext uri="{FF2B5EF4-FFF2-40B4-BE49-F238E27FC236}">
              <a16:creationId xmlns:a16="http://schemas.microsoft.com/office/drawing/2014/main" id="{7A624914-8944-43B7-BDF5-91DAF0F2E9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a:extLst>
            <a:ext uri="{FF2B5EF4-FFF2-40B4-BE49-F238E27FC236}">
              <a16:creationId xmlns:a16="http://schemas.microsoft.com/office/drawing/2014/main" id="{7DB95FF7-C59D-4405-AE6A-43061E8D41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a:extLst>
            <a:ext uri="{FF2B5EF4-FFF2-40B4-BE49-F238E27FC236}">
              <a16:creationId xmlns:a16="http://schemas.microsoft.com/office/drawing/2014/main" id="{0E602F9B-4C1A-4722-81AC-C0823F26265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a:extLst>
            <a:ext uri="{FF2B5EF4-FFF2-40B4-BE49-F238E27FC236}">
              <a16:creationId xmlns:a16="http://schemas.microsoft.com/office/drawing/2014/main" id="{5535EC0F-7F9F-4C48-B3E7-5A2CC0E8A2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a:extLst>
            <a:ext uri="{FF2B5EF4-FFF2-40B4-BE49-F238E27FC236}">
              <a16:creationId xmlns:a16="http://schemas.microsoft.com/office/drawing/2014/main" id="{0B5C31A7-104C-458A-83EC-EDFDBBEE017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B3393A60-BF3F-4BF9-9CE2-E946071078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3F052EAC-3934-4095-A293-0F415E3C65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66C2668A-17E6-4882-B793-3EF9FE561F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CFD473E7-D8C8-463C-8DF7-F5DB6386B6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95D67551-DED5-4460-AFBD-0956EE2454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1D1E5D41-66B9-4F2A-B8B8-56D0295942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68E7A8A8-D718-44EF-A2AC-46AB3D004C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2BCAADF3-A388-4D75-9798-BB4745386EB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92A03535-2FB9-4CAE-99AE-D7F17B8002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A324270A-E5D6-4B12-B7CF-0C7EBDC7BD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7CA4F973-F6FD-4A89-B184-842B106A8F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DD4087FF-E2CA-41E0-982A-3CF152B9C4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DF0A795B-95BA-4AA8-9D1D-AF7F213E70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3EA7FFD1-A892-47B9-8EFA-8078CE25CD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362BD4CE-89E5-4547-B703-350BB60D03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1F34DCF0-5A2B-4936-A395-48EA8E761E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7B49F006-4D57-4F7D-B991-BD07690FDF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8868992A-C08C-4C28-B9BB-03C0391529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a:extLst>
            <a:ext uri="{FF2B5EF4-FFF2-40B4-BE49-F238E27FC236}">
              <a16:creationId xmlns:a16="http://schemas.microsoft.com/office/drawing/2014/main" id="{6E4AABD7-2409-43D0-A0C7-3A463562E0F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a16="http://schemas.microsoft.com/office/drawing/2014/main" id="{3DD60750-C6DD-43DA-A7C8-E578A31C7E8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a:extLst>
            <a:ext uri="{FF2B5EF4-FFF2-40B4-BE49-F238E27FC236}">
              <a16:creationId xmlns:a16="http://schemas.microsoft.com/office/drawing/2014/main" id="{15E82F6E-311F-4E9D-A804-C09493635C6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a16="http://schemas.microsoft.com/office/drawing/2014/main" id="{CF0BFB9B-BC18-4C6F-86D1-CB889E9AA5E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a16="http://schemas.microsoft.com/office/drawing/2014/main" id="{C55A2FEB-37B3-421B-80A9-F8F9A91ED5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a16="http://schemas.microsoft.com/office/drawing/2014/main" id="{78D675D9-5CC4-4825-B2E4-41469A98D21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a16="http://schemas.microsoft.com/office/drawing/2014/main" id="{1494DE31-3412-42FA-BF85-50FBA501D8B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a16="http://schemas.microsoft.com/office/drawing/2014/main" id="{475663D6-500C-48C1-BDD7-75222776634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a16="http://schemas.microsoft.com/office/drawing/2014/main" id="{CB58C238-DDDF-467D-A056-5BDBC2DB1AB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a16="http://schemas.microsoft.com/office/drawing/2014/main" id="{0F8B8592-5765-4A1B-AF55-DF065297087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a:extLst>
            <a:ext uri="{FF2B5EF4-FFF2-40B4-BE49-F238E27FC236}">
              <a16:creationId xmlns:a16="http://schemas.microsoft.com/office/drawing/2014/main" id="{201977FF-5582-4F4B-B150-5272B97FBC1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4961A044-9CE1-4FFD-B868-DA1B4094F4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4FF94FC5-2B8C-4013-BEFA-1361DB1A566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id="{ADDB7113-45E4-477E-A92D-78F52B418B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6" name="直線コネクタ 465">
          <a:extLst>
            <a:ext uri="{FF2B5EF4-FFF2-40B4-BE49-F238E27FC236}">
              <a16:creationId xmlns:a16="http://schemas.microsoft.com/office/drawing/2014/main" id="{AE966132-43E2-4D40-BDF8-BD716E742409}"/>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7" name="【学校施設】&#10;有形固定資産減価償却率最小値テキスト">
          <a:extLst>
            <a:ext uri="{FF2B5EF4-FFF2-40B4-BE49-F238E27FC236}">
              <a16:creationId xmlns:a16="http://schemas.microsoft.com/office/drawing/2014/main" id="{5690737F-8D06-47C6-9215-F3130B7032E5}"/>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8" name="直線コネクタ 467">
          <a:extLst>
            <a:ext uri="{FF2B5EF4-FFF2-40B4-BE49-F238E27FC236}">
              <a16:creationId xmlns:a16="http://schemas.microsoft.com/office/drawing/2014/main" id="{445A9047-CF19-44F8-8C0F-812411E0BC11}"/>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69" name="【学校施設】&#10;有形固定資産減価償却率最大値テキスト">
          <a:extLst>
            <a:ext uri="{FF2B5EF4-FFF2-40B4-BE49-F238E27FC236}">
              <a16:creationId xmlns:a16="http://schemas.microsoft.com/office/drawing/2014/main" id="{646598C6-B8B0-4C77-9324-24CFBC65D6F9}"/>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0" name="直線コネクタ 469">
          <a:extLst>
            <a:ext uri="{FF2B5EF4-FFF2-40B4-BE49-F238E27FC236}">
              <a16:creationId xmlns:a16="http://schemas.microsoft.com/office/drawing/2014/main" id="{576B38BE-3E52-415C-A0A0-9C734F206670}"/>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1" name="【学校施設】&#10;有形固定資産減価償却率平均値テキスト">
          <a:extLst>
            <a:ext uri="{FF2B5EF4-FFF2-40B4-BE49-F238E27FC236}">
              <a16:creationId xmlns:a16="http://schemas.microsoft.com/office/drawing/2014/main" id="{79CAF6CC-8C48-40B2-BA89-7DE3D36EB802}"/>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2" name="フローチャート: 判断 471">
          <a:extLst>
            <a:ext uri="{FF2B5EF4-FFF2-40B4-BE49-F238E27FC236}">
              <a16:creationId xmlns:a16="http://schemas.microsoft.com/office/drawing/2014/main" id="{2740207E-B919-4459-B4B8-CF744398B38B}"/>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3" name="フローチャート: 判断 472">
          <a:extLst>
            <a:ext uri="{FF2B5EF4-FFF2-40B4-BE49-F238E27FC236}">
              <a16:creationId xmlns:a16="http://schemas.microsoft.com/office/drawing/2014/main" id="{FE980BC7-885B-4C3B-A2ED-B846AE857B2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4" name="フローチャート: 判断 473">
          <a:extLst>
            <a:ext uri="{FF2B5EF4-FFF2-40B4-BE49-F238E27FC236}">
              <a16:creationId xmlns:a16="http://schemas.microsoft.com/office/drawing/2014/main" id="{9FA6FDCE-7B4F-4CCB-9E8D-6DE46DA8AF25}"/>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5" name="フローチャート: 判断 474">
          <a:extLst>
            <a:ext uri="{FF2B5EF4-FFF2-40B4-BE49-F238E27FC236}">
              <a16:creationId xmlns:a16="http://schemas.microsoft.com/office/drawing/2014/main" id="{B9FCC7A2-9094-4A82-ACB7-E9B554B39C72}"/>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B88F9C-441C-432F-AC94-B0B02257D1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6EA6FD66-F5DF-4A93-90D1-ABE994A75E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9807DE0B-B723-4BCF-9290-CA91E33D89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3039493-3E4F-4B74-BCE1-EF7FC1D087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350B7DE-14F2-4760-8B28-0F1064B9AC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481" name="楕円 480">
          <a:extLst>
            <a:ext uri="{FF2B5EF4-FFF2-40B4-BE49-F238E27FC236}">
              <a16:creationId xmlns:a16="http://schemas.microsoft.com/office/drawing/2014/main" id="{ADD60974-FCDC-47A0-B988-349CA81BEF30}"/>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105410</xdr:rowOff>
    </xdr:from>
    <xdr:to>
      <xdr:col>76</xdr:col>
      <xdr:colOff>165100</xdr:colOff>
      <xdr:row>59</xdr:row>
      <xdr:rowOff>35560</xdr:rowOff>
    </xdr:to>
    <xdr:sp macro="" textlink="">
      <xdr:nvSpPr>
        <xdr:cNvPr id="482" name="楕円 481">
          <a:extLst>
            <a:ext uri="{FF2B5EF4-FFF2-40B4-BE49-F238E27FC236}">
              <a16:creationId xmlns:a16="http://schemas.microsoft.com/office/drawing/2014/main" id="{4422C6C8-7D32-4530-B3F5-BD07004AA02E}"/>
            </a:ext>
          </a:extLst>
        </xdr:cNvPr>
        <xdr:cNvSpPr/>
      </xdr:nvSpPr>
      <xdr:spPr>
        <a:xfrm>
          <a:off x="14541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156210</xdr:rowOff>
    </xdr:to>
    <xdr:cxnSp macro="">
      <xdr:nvCxnSpPr>
        <xdr:cNvPr id="483" name="直線コネクタ 482">
          <a:extLst>
            <a:ext uri="{FF2B5EF4-FFF2-40B4-BE49-F238E27FC236}">
              <a16:creationId xmlns:a16="http://schemas.microsoft.com/office/drawing/2014/main" id="{4A5425EB-7C48-435B-875F-2FCD220C9798}"/>
            </a:ext>
          </a:extLst>
        </xdr:cNvPr>
        <xdr:cNvCxnSpPr/>
      </xdr:nvCxnSpPr>
      <xdr:spPr>
        <a:xfrm flipV="1">
          <a:off x="14592300" y="10066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111125</xdr:rowOff>
    </xdr:from>
    <xdr:to>
      <xdr:col>72</xdr:col>
      <xdr:colOff>38100</xdr:colOff>
      <xdr:row>59</xdr:row>
      <xdr:rowOff>41275</xdr:rowOff>
    </xdr:to>
    <xdr:sp macro="" textlink="">
      <xdr:nvSpPr>
        <xdr:cNvPr id="484" name="楕円 483">
          <a:extLst>
            <a:ext uri="{FF2B5EF4-FFF2-40B4-BE49-F238E27FC236}">
              <a16:creationId xmlns:a16="http://schemas.microsoft.com/office/drawing/2014/main" id="{DE342066-ACED-40CF-8CEF-A457421084A7}"/>
            </a:ext>
          </a:extLst>
        </xdr:cNvPr>
        <xdr:cNvSpPr/>
      </xdr:nvSpPr>
      <xdr:spPr>
        <a:xfrm>
          <a:off x="13652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156210</xdr:rowOff>
    </xdr:from>
    <xdr:to>
      <xdr:col>76</xdr:col>
      <xdr:colOff>114300</xdr:colOff>
      <xdr:row>58</xdr:row>
      <xdr:rowOff>161925</xdr:rowOff>
    </xdr:to>
    <xdr:cxnSp macro="">
      <xdr:nvCxnSpPr>
        <xdr:cNvPr id="485" name="直線コネクタ 484">
          <a:extLst>
            <a:ext uri="{FF2B5EF4-FFF2-40B4-BE49-F238E27FC236}">
              <a16:creationId xmlns:a16="http://schemas.microsoft.com/office/drawing/2014/main" id="{B6072A50-158C-45AC-A8FE-0C7123093A18}"/>
            </a:ext>
          </a:extLst>
        </xdr:cNvPr>
        <xdr:cNvCxnSpPr/>
      </xdr:nvCxnSpPr>
      <xdr:spPr>
        <a:xfrm flipV="1">
          <a:off x="13703300" y="101003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6" name="n_1aveValue【学校施設】&#10;有形固定資産減価償却率">
          <a:extLst>
            <a:ext uri="{FF2B5EF4-FFF2-40B4-BE49-F238E27FC236}">
              <a16:creationId xmlns:a16="http://schemas.microsoft.com/office/drawing/2014/main" id="{6B90EE71-37B7-4B2F-B945-211D44DE45EA}"/>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7" name="n_2aveValue【学校施設】&#10;有形固定資産減価償却率">
          <a:extLst>
            <a:ext uri="{FF2B5EF4-FFF2-40B4-BE49-F238E27FC236}">
              <a16:creationId xmlns:a16="http://schemas.microsoft.com/office/drawing/2014/main" id="{1EDCCF77-E392-4769-8EFF-03B4516A693C}"/>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488" name="n_3aveValue【学校施設】&#10;有形固定資産減価償却率">
          <a:extLst>
            <a:ext uri="{FF2B5EF4-FFF2-40B4-BE49-F238E27FC236}">
              <a16:creationId xmlns:a16="http://schemas.microsoft.com/office/drawing/2014/main" id="{0C2E7760-A2E9-42DA-B70D-0028565CBD85}"/>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489" name="n_1mainValue【学校施設】&#10;有形固定資産減価償却率">
          <a:extLst>
            <a:ext uri="{FF2B5EF4-FFF2-40B4-BE49-F238E27FC236}">
              <a16:creationId xmlns:a16="http://schemas.microsoft.com/office/drawing/2014/main" id="{F851DD69-FC59-46DB-8F73-076BA4462511}"/>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490" name="n_2mainValue【学校施設】&#10;有形固定資産減価償却率">
          <a:extLst>
            <a:ext uri="{FF2B5EF4-FFF2-40B4-BE49-F238E27FC236}">
              <a16:creationId xmlns:a16="http://schemas.microsoft.com/office/drawing/2014/main" id="{107A1F39-2F20-4B9F-BCD6-46FC7A223934}"/>
            </a:ext>
          </a:extLst>
        </xdr:cNvPr>
        <xdr:cNvSpPr txBox="1"/>
      </xdr:nvSpPr>
      <xdr:spPr>
        <a:xfrm>
          <a:off x="14389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57802</xdr:rowOff>
    </xdr:from>
    <xdr:ext cx="405111" cy="259045"/>
    <xdr:sp macro="" textlink="">
      <xdr:nvSpPr>
        <xdr:cNvPr id="491" name="n_3mainValue【学校施設】&#10;有形固定資産減価償却率">
          <a:extLst>
            <a:ext uri="{FF2B5EF4-FFF2-40B4-BE49-F238E27FC236}">
              <a16:creationId xmlns:a16="http://schemas.microsoft.com/office/drawing/2014/main" id="{B2B29E69-C9B0-4C06-95D4-F37017B63C8B}"/>
            </a:ext>
          </a:extLst>
        </xdr:cNvPr>
        <xdr:cNvSpPr txBox="1"/>
      </xdr:nvSpPr>
      <xdr:spPr>
        <a:xfrm>
          <a:off x="13500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653B9D1E-CD43-4EAB-A75D-47160F0A8B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DB18FCEA-8D97-4176-BEEE-9F344BC676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B4CA0053-7B83-4EDD-92C0-73F85BB29E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F8D45BE3-C237-4605-9055-B7E907DCB2A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88332654-4DD3-4381-9112-97EA5C4F1C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819D7BF6-0E5E-4EF4-B300-5496DC8AEC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9CB762F4-CCAC-4DEE-B827-A4AFDFEB81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7BA0EBA2-7AF7-4496-B974-E9D5BE3313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B50DE79E-ED30-4D9B-B8DB-AFF8704CAC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43007FB0-5DDD-46AF-920E-563C583A6D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a:extLst>
            <a:ext uri="{FF2B5EF4-FFF2-40B4-BE49-F238E27FC236}">
              <a16:creationId xmlns:a16="http://schemas.microsoft.com/office/drawing/2014/main" id="{0ACB89A0-197F-4BFB-BAD3-557E465B7EB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a:extLst>
            <a:ext uri="{FF2B5EF4-FFF2-40B4-BE49-F238E27FC236}">
              <a16:creationId xmlns:a16="http://schemas.microsoft.com/office/drawing/2014/main" id="{8CF4F090-74E0-4365-8C97-1743E70DDE1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a:extLst>
            <a:ext uri="{FF2B5EF4-FFF2-40B4-BE49-F238E27FC236}">
              <a16:creationId xmlns:a16="http://schemas.microsoft.com/office/drawing/2014/main" id="{65261829-1A7A-4408-8554-84173F7F744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a:extLst>
            <a:ext uri="{FF2B5EF4-FFF2-40B4-BE49-F238E27FC236}">
              <a16:creationId xmlns:a16="http://schemas.microsoft.com/office/drawing/2014/main" id="{36BD1E4B-D72E-4E22-BA2E-86B83511BBA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a:extLst>
            <a:ext uri="{FF2B5EF4-FFF2-40B4-BE49-F238E27FC236}">
              <a16:creationId xmlns:a16="http://schemas.microsoft.com/office/drawing/2014/main" id="{E2614198-0963-46BC-B419-3471710CDFA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a:extLst>
            <a:ext uri="{FF2B5EF4-FFF2-40B4-BE49-F238E27FC236}">
              <a16:creationId xmlns:a16="http://schemas.microsoft.com/office/drawing/2014/main" id="{361F1EF5-79E3-4960-90E4-3D71A5D5407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a:extLst>
            <a:ext uri="{FF2B5EF4-FFF2-40B4-BE49-F238E27FC236}">
              <a16:creationId xmlns:a16="http://schemas.microsoft.com/office/drawing/2014/main" id="{50535535-7312-4060-9E68-B14246B4814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a:extLst>
            <a:ext uri="{FF2B5EF4-FFF2-40B4-BE49-F238E27FC236}">
              <a16:creationId xmlns:a16="http://schemas.microsoft.com/office/drawing/2014/main" id="{02A21824-6EA5-4C3A-A7DB-2656B98C72E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a:extLst>
            <a:ext uri="{FF2B5EF4-FFF2-40B4-BE49-F238E27FC236}">
              <a16:creationId xmlns:a16="http://schemas.microsoft.com/office/drawing/2014/main" id="{3897936B-0073-49AA-92A8-8500993FD14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a:extLst>
            <a:ext uri="{FF2B5EF4-FFF2-40B4-BE49-F238E27FC236}">
              <a16:creationId xmlns:a16="http://schemas.microsoft.com/office/drawing/2014/main" id="{397CEE9A-6626-4591-9EC8-8C549946A7C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a:extLst>
            <a:ext uri="{FF2B5EF4-FFF2-40B4-BE49-F238E27FC236}">
              <a16:creationId xmlns:a16="http://schemas.microsoft.com/office/drawing/2014/main" id="{EEDD1E20-885B-4BB5-9C34-D63F099CF1D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a:extLst>
            <a:ext uri="{FF2B5EF4-FFF2-40B4-BE49-F238E27FC236}">
              <a16:creationId xmlns:a16="http://schemas.microsoft.com/office/drawing/2014/main" id="{47CC7BB1-BB57-4C86-8263-84A2ABDF496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5C712E4A-C2E4-4B61-AD04-6C97DDA85E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a:extLst>
            <a:ext uri="{FF2B5EF4-FFF2-40B4-BE49-F238E27FC236}">
              <a16:creationId xmlns:a16="http://schemas.microsoft.com/office/drawing/2014/main" id="{855C8CA8-C841-4A36-86B5-840CE4993BD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id="{0164DD2D-3364-4FD4-B6E5-1D66C17E2C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7" name="直線コネクタ 516">
          <a:extLst>
            <a:ext uri="{FF2B5EF4-FFF2-40B4-BE49-F238E27FC236}">
              <a16:creationId xmlns:a16="http://schemas.microsoft.com/office/drawing/2014/main" id="{5DCB77C1-4CB5-47FD-AFDC-27BEC3D98C18}"/>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8" name="【学校施設】&#10;一人当たり面積最小値テキスト">
          <a:extLst>
            <a:ext uri="{FF2B5EF4-FFF2-40B4-BE49-F238E27FC236}">
              <a16:creationId xmlns:a16="http://schemas.microsoft.com/office/drawing/2014/main" id="{502CF9B2-9A5E-4520-844B-54CBA7C799C5}"/>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19" name="直線コネクタ 518">
          <a:extLst>
            <a:ext uri="{FF2B5EF4-FFF2-40B4-BE49-F238E27FC236}">
              <a16:creationId xmlns:a16="http://schemas.microsoft.com/office/drawing/2014/main" id="{9DC7DBB1-F076-4093-BCA2-0341FDECBDA2}"/>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0" name="【学校施設】&#10;一人当たり面積最大値テキスト">
          <a:extLst>
            <a:ext uri="{FF2B5EF4-FFF2-40B4-BE49-F238E27FC236}">
              <a16:creationId xmlns:a16="http://schemas.microsoft.com/office/drawing/2014/main" id="{2146E88C-350D-4CDF-935F-E2EFC00E4A1B}"/>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1" name="直線コネクタ 520">
          <a:extLst>
            <a:ext uri="{FF2B5EF4-FFF2-40B4-BE49-F238E27FC236}">
              <a16:creationId xmlns:a16="http://schemas.microsoft.com/office/drawing/2014/main" id="{D8D8ECE5-8A72-492F-92F3-5A9A720FD686}"/>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22" name="【学校施設】&#10;一人当たり面積平均値テキスト">
          <a:extLst>
            <a:ext uri="{FF2B5EF4-FFF2-40B4-BE49-F238E27FC236}">
              <a16:creationId xmlns:a16="http://schemas.microsoft.com/office/drawing/2014/main" id="{FD87F843-25EC-4F8D-9B73-3DB4CAFB34BC}"/>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3" name="フローチャート: 判断 522">
          <a:extLst>
            <a:ext uri="{FF2B5EF4-FFF2-40B4-BE49-F238E27FC236}">
              <a16:creationId xmlns:a16="http://schemas.microsoft.com/office/drawing/2014/main" id="{7C38A8AD-1E24-45CE-9404-53583B14E647}"/>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4" name="フローチャート: 判断 523">
          <a:extLst>
            <a:ext uri="{FF2B5EF4-FFF2-40B4-BE49-F238E27FC236}">
              <a16:creationId xmlns:a16="http://schemas.microsoft.com/office/drawing/2014/main" id="{FAA2DFE3-A3FD-47F7-9CC3-63DCC0D6EB6B}"/>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5" name="フローチャート: 判断 524">
          <a:extLst>
            <a:ext uri="{FF2B5EF4-FFF2-40B4-BE49-F238E27FC236}">
              <a16:creationId xmlns:a16="http://schemas.microsoft.com/office/drawing/2014/main" id="{D05AAFD3-2884-46F0-9A15-CBB18EF3A89A}"/>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6" name="フローチャート: 判断 525">
          <a:extLst>
            <a:ext uri="{FF2B5EF4-FFF2-40B4-BE49-F238E27FC236}">
              <a16:creationId xmlns:a16="http://schemas.microsoft.com/office/drawing/2014/main" id="{D84DBB3F-1CD6-4176-9C07-E3CD650632DF}"/>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CC2CBB1F-E4F4-43D6-987A-A7296B7E05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7402F705-58F5-4C47-A321-5B29EE4015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C3630FD3-FA6C-4E12-B83B-3FEF8EC5C9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1886D6CF-79D7-4754-BB3F-44B46F243C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209AA68B-D46A-46B4-94D6-DD738A246C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53377</xdr:rowOff>
    </xdr:from>
    <xdr:to>
      <xdr:col>112</xdr:col>
      <xdr:colOff>38100</xdr:colOff>
      <xdr:row>60</xdr:row>
      <xdr:rowOff>154977</xdr:rowOff>
    </xdr:to>
    <xdr:sp macro="" textlink="">
      <xdr:nvSpPr>
        <xdr:cNvPr id="532" name="楕円 531">
          <a:extLst>
            <a:ext uri="{FF2B5EF4-FFF2-40B4-BE49-F238E27FC236}">
              <a16:creationId xmlns:a16="http://schemas.microsoft.com/office/drawing/2014/main" id="{89E90A01-8012-4D3E-AC22-BF240604058D}"/>
            </a:ext>
          </a:extLst>
        </xdr:cNvPr>
        <xdr:cNvSpPr/>
      </xdr:nvSpPr>
      <xdr:spPr>
        <a:xfrm>
          <a:off x="21272500" y="103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61867</xdr:rowOff>
    </xdr:from>
    <xdr:to>
      <xdr:col>107</xdr:col>
      <xdr:colOff>101600</xdr:colOff>
      <xdr:row>60</xdr:row>
      <xdr:rowOff>163467</xdr:rowOff>
    </xdr:to>
    <xdr:sp macro="" textlink="">
      <xdr:nvSpPr>
        <xdr:cNvPr id="533" name="楕円 532">
          <a:extLst>
            <a:ext uri="{FF2B5EF4-FFF2-40B4-BE49-F238E27FC236}">
              <a16:creationId xmlns:a16="http://schemas.microsoft.com/office/drawing/2014/main" id="{C3F64AA2-59A6-4738-8477-AC6C8998E0F0}"/>
            </a:ext>
          </a:extLst>
        </xdr:cNvPr>
        <xdr:cNvSpPr/>
      </xdr:nvSpPr>
      <xdr:spPr>
        <a:xfrm>
          <a:off x="20383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104177</xdr:rowOff>
    </xdr:from>
    <xdr:to>
      <xdr:col>111</xdr:col>
      <xdr:colOff>177800</xdr:colOff>
      <xdr:row>60</xdr:row>
      <xdr:rowOff>112667</xdr:rowOff>
    </xdr:to>
    <xdr:cxnSp macro="">
      <xdr:nvCxnSpPr>
        <xdr:cNvPr id="534" name="直線コネクタ 533">
          <a:extLst>
            <a:ext uri="{FF2B5EF4-FFF2-40B4-BE49-F238E27FC236}">
              <a16:creationId xmlns:a16="http://schemas.microsoft.com/office/drawing/2014/main" id="{6539662F-7B29-46BA-89D9-516FFE0758B1}"/>
            </a:ext>
          </a:extLst>
        </xdr:cNvPr>
        <xdr:cNvCxnSpPr/>
      </xdr:nvCxnSpPr>
      <xdr:spPr>
        <a:xfrm flipV="1">
          <a:off x="20434300" y="10391177"/>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78849</xdr:rowOff>
    </xdr:from>
    <xdr:to>
      <xdr:col>102</xdr:col>
      <xdr:colOff>165100</xdr:colOff>
      <xdr:row>60</xdr:row>
      <xdr:rowOff>8999</xdr:rowOff>
    </xdr:to>
    <xdr:sp macro="" textlink="">
      <xdr:nvSpPr>
        <xdr:cNvPr id="535" name="楕円 534">
          <a:extLst>
            <a:ext uri="{FF2B5EF4-FFF2-40B4-BE49-F238E27FC236}">
              <a16:creationId xmlns:a16="http://schemas.microsoft.com/office/drawing/2014/main" id="{9FCAF5EB-3866-410D-A82F-C0F3CABF69EB}"/>
            </a:ext>
          </a:extLst>
        </xdr:cNvPr>
        <xdr:cNvSpPr/>
      </xdr:nvSpPr>
      <xdr:spPr>
        <a:xfrm>
          <a:off x="19494500" y="101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129649</xdr:rowOff>
    </xdr:from>
    <xdr:to>
      <xdr:col>107</xdr:col>
      <xdr:colOff>50800</xdr:colOff>
      <xdr:row>60</xdr:row>
      <xdr:rowOff>112667</xdr:rowOff>
    </xdr:to>
    <xdr:cxnSp macro="">
      <xdr:nvCxnSpPr>
        <xdr:cNvPr id="536" name="直線コネクタ 535">
          <a:extLst>
            <a:ext uri="{FF2B5EF4-FFF2-40B4-BE49-F238E27FC236}">
              <a16:creationId xmlns:a16="http://schemas.microsoft.com/office/drawing/2014/main" id="{46351D2F-9AEC-4E09-8D49-0599D9B88024}"/>
            </a:ext>
          </a:extLst>
        </xdr:cNvPr>
        <xdr:cNvCxnSpPr/>
      </xdr:nvCxnSpPr>
      <xdr:spPr>
        <a:xfrm>
          <a:off x="19545300" y="10245199"/>
          <a:ext cx="889000" cy="1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37" name="n_1aveValue【学校施設】&#10;一人当たり面積">
          <a:extLst>
            <a:ext uri="{FF2B5EF4-FFF2-40B4-BE49-F238E27FC236}">
              <a16:creationId xmlns:a16="http://schemas.microsoft.com/office/drawing/2014/main" id="{E4EA5269-418F-4584-A195-4B615BB36902}"/>
            </a:ext>
          </a:extLst>
        </xdr:cNvPr>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38" name="n_2aveValue【学校施設】&#10;一人当たり面積">
          <a:extLst>
            <a:ext uri="{FF2B5EF4-FFF2-40B4-BE49-F238E27FC236}">
              <a16:creationId xmlns:a16="http://schemas.microsoft.com/office/drawing/2014/main" id="{D1D3A655-2DCD-4BC0-9770-177453D6B8EF}"/>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39" name="n_3aveValue【学校施設】&#10;一人当たり面積">
          <a:extLst>
            <a:ext uri="{FF2B5EF4-FFF2-40B4-BE49-F238E27FC236}">
              <a16:creationId xmlns:a16="http://schemas.microsoft.com/office/drawing/2014/main" id="{F95ED203-93F4-460C-80A8-D1F0134344F3}"/>
            </a:ext>
          </a:extLst>
        </xdr:cNvPr>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146104</xdr:rowOff>
    </xdr:from>
    <xdr:ext cx="469744" cy="259045"/>
    <xdr:sp macro="" textlink="">
      <xdr:nvSpPr>
        <xdr:cNvPr id="540" name="n_1mainValue【学校施設】&#10;一人当たり面積">
          <a:extLst>
            <a:ext uri="{FF2B5EF4-FFF2-40B4-BE49-F238E27FC236}">
              <a16:creationId xmlns:a16="http://schemas.microsoft.com/office/drawing/2014/main" id="{F1137F67-5D28-4FED-B2D9-682904C642CC}"/>
            </a:ext>
          </a:extLst>
        </xdr:cNvPr>
        <xdr:cNvSpPr txBox="1"/>
      </xdr:nvSpPr>
      <xdr:spPr>
        <a:xfrm>
          <a:off x="21075727" y="104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154594</xdr:rowOff>
    </xdr:from>
    <xdr:ext cx="469744" cy="259045"/>
    <xdr:sp macro="" textlink="">
      <xdr:nvSpPr>
        <xdr:cNvPr id="541" name="n_2mainValue【学校施設】&#10;一人当たり面積">
          <a:extLst>
            <a:ext uri="{FF2B5EF4-FFF2-40B4-BE49-F238E27FC236}">
              <a16:creationId xmlns:a16="http://schemas.microsoft.com/office/drawing/2014/main" id="{061EC97B-40C1-4839-9ED9-F94576598C83}"/>
            </a:ext>
          </a:extLst>
        </xdr:cNvPr>
        <xdr:cNvSpPr txBox="1"/>
      </xdr:nvSpPr>
      <xdr:spPr>
        <a:xfrm>
          <a:off x="20199427" y="10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25526</xdr:rowOff>
    </xdr:from>
    <xdr:ext cx="469744" cy="259045"/>
    <xdr:sp macro="" textlink="">
      <xdr:nvSpPr>
        <xdr:cNvPr id="542" name="n_3mainValue【学校施設】&#10;一人当たり面積">
          <a:extLst>
            <a:ext uri="{FF2B5EF4-FFF2-40B4-BE49-F238E27FC236}">
              <a16:creationId xmlns:a16="http://schemas.microsoft.com/office/drawing/2014/main" id="{C8780042-6BB5-41CB-84A3-C688811525FD}"/>
            </a:ext>
          </a:extLst>
        </xdr:cNvPr>
        <xdr:cNvSpPr txBox="1"/>
      </xdr:nvSpPr>
      <xdr:spPr>
        <a:xfrm>
          <a:off x="19310427" y="99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a:extLst>
            <a:ext uri="{FF2B5EF4-FFF2-40B4-BE49-F238E27FC236}">
              <a16:creationId xmlns:a16="http://schemas.microsoft.com/office/drawing/2014/main" id="{1D0017FC-BAAB-44F6-83CE-41D5FB5588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a:extLst>
            <a:ext uri="{FF2B5EF4-FFF2-40B4-BE49-F238E27FC236}">
              <a16:creationId xmlns:a16="http://schemas.microsoft.com/office/drawing/2014/main" id="{D41E3AA7-116D-46E8-8A29-F90B7B4118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a:extLst>
            <a:ext uri="{FF2B5EF4-FFF2-40B4-BE49-F238E27FC236}">
              <a16:creationId xmlns:a16="http://schemas.microsoft.com/office/drawing/2014/main" id="{7FD66F00-D1AC-4D63-AD2F-71DC609A8A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a:extLst>
            <a:ext uri="{FF2B5EF4-FFF2-40B4-BE49-F238E27FC236}">
              <a16:creationId xmlns:a16="http://schemas.microsoft.com/office/drawing/2014/main" id="{5450B5B4-3AEA-4FA5-A37D-E31C087BEE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a:extLst>
            <a:ext uri="{FF2B5EF4-FFF2-40B4-BE49-F238E27FC236}">
              <a16:creationId xmlns:a16="http://schemas.microsoft.com/office/drawing/2014/main" id="{19C68F56-F73A-4E2A-A37E-5979787ABA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a:extLst>
            <a:ext uri="{FF2B5EF4-FFF2-40B4-BE49-F238E27FC236}">
              <a16:creationId xmlns:a16="http://schemas.microsoft.com/office/drawing/2014/main" id="{1ED4A83F-FF67-4522-82EF-638275CB5F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a:extLst>
            <a:ext uri="{FF2B5EF4-FFF2-40B4-BE49-F238E27FC236}">
              <a16:creationId xmlns:a16="http://schemas.microsoft.com/office/drawing/2014/main" id="{BE747612-4C5F-44B5-827B-3D3E2D1123F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id="{F0523B0C-D3F9-4D1D-A83A-85AC0EFB2B6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a:extLst>
            <a:ext uri="{FF2B5EF4-FFF2-40B4-BE49-F238E27FC236}">
              <a16:creationId xmlns:a16="http://schemas.microsoft.com/office/drawing/2014/main" id="{4002C4CE-FF4D-44D7-AB7F-9817B59B59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a:extLst>
            <a:ext uri="{FF2B5EF4-FFF2-40B4-BE49-F238E27FC236}">
              <a16:creationId xmlns:a16="http://schemas.microsoft.com/office/drawing/2014/main" id="{BFDF430C-13F3-4001-915D-29A73B4B20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a:extLst>
            <a:ext uri="{FF2B5EF4-FFF2-40B4-BE49-F238E27FC236}">
              <a16:creationId xmlns:a16="http://schemas.microsoft.com/office/drawing/2014/main" id="{849B095F-6B93-4183-92E1-2842ADEB97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a:extLst>
            <a:ext uri="{FF2B5EF4-FFF2-40B4-BE49-F238E27FC236}">
              <a16:creationId xmlns:a16="http://schemas.microsoft.com/office/drawing/2014/main" id="{6D345B85-A3FD-4538-BC99-93E5FD9F9B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a:extLst>
            <a:ext uri="{FF2B5EF4-FFF2-40B4-BE49-F238E27FC236}">
              <a16:creationId xmlns:a16="http://schemas.microsoft.com/office/drawing/2014/main" id="{08A63472-F679-4CE1-96F6-D16D5D51EB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a:extLst>
            <a:ext uri="{FF2B5EF4-FFF2-40B4-BE49-F238E27FC236}">
              <a16:creationId xmlns:a16="http://schemas.microsoft.com/office/drawing/2014/main" id="{E5FCF687-799C-424F-AA62-5C0D2A5D3D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a:extLst>
            <a:ext uri="{FF2B5EF4-FFF2-40B4-BE49-F238E27FC236}">
              <a16:creationId xmlns:a16="http://schemas.microsoft.com/office/drawing/2014/main" id="{0F508C61-9511-4464-AC74-8D149A9DC6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a:extLst>
            <a:ext uri="{FF2B5EF4-FFF2-40B4-BE49-F238E27FC236}">
              <a16:creationId xmlns:a16="http://schemas.microsoft.com/office/drawing/2014/main" id="{55DC4E76-60DA-4384-9A0E-BDF45E5E1DC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a:extLst>
            <a:ext uri="{FF2B5EF4-FFF2-40B4-BE49-F238E27FC236}">
              <a16:creationId xmlns:a16="http://schemas.microsoft.com/office/drawing/2014/main" id="{1AD66E90-4D64-44B1-8E0A-6E4566CB86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a:extLst>
            <a:ext uri="{FF2B5EF4-FFF2-40B4-BE49-F238E27FC236}">
              <a16:creationId xmlns:a16="http://schemas.microsoft.com/office/drawing/2014/main" id="{7141427E-A07E-4BED-865A-8C2754889E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a:extLst>
            <a:ext uri="{FF2B5EF4-FFF2-40B4-BE49-F238E27FC236}">
              <a16:creationId xmlns:a16="http://schemas.microsoft.com/office/drawing/2014/main" id="{919A1EFC-4BBC-46FF-80E1-7EDE1B293A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a:extLst>
            <a:ext uri="{FF2B5EF4-FFF2-40B4-BE49-F238E27FC236}">
              <a16:creationId xmlns:a16="http://schemas.microsoft.com/office/drawing/2014/main" id="{9AB0EA9B-9AF7-462B-99A1-FCCFA7AC27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a:extLst>
            <a:ext uri="{FF2B5EF4-FFF2-40B4-BE49-F238E27FC236}">
              <a16:creationId xmlns:a16="http://schemas.microsoft.com/office/drawing/2014/main" id="{1CEA7441-CC10-4151-A85C-13E0851987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a:extLst>
            <a:ext uri="{FF2B5EF4-FFF2-40B4-BE49-F238E27FC236}">
              <a16:creationId xmlns:a16="http://schemas.microsoft.com/office/drawing/2014/main" id="{14095FBF-0962-47F7-BB7C-A36E24C60F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a:extLst>
            <a:ext uri="{FF2B5EF4-FFF2-40B4-BE49-F238E27FC236}">
              <a16:creationId xmlns:a16="http://schemas.microsoft.com/office/drawing/2014/main" id="{B8CA81CD-A1B9-4B78-B1CF-FE8B0D9311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a:extLst>
            <a:ext uri="{FF2B5EF4-FFF2-40B4-BE49-F238E27FC236}">
              <a16:creationId xmlns:a16="http://schemas.microsoft.com/office/drawing/2014/main" id="{974CE43A-F5CF-4509-8C8B-03C6CC76AA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a:extLst>
            <a:ext uri="{FF2B5EF4-FFF2-40B4-BE49-F238E27FC236}">
              <a16:creationId xmlns:a16="http://schemas.microsoft.com/office/drawing/2014/main" id="{39FA815F-0F8D-40CC-8AB3-FBAF318F0A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a:extLst>
            <a:ext uri="{FF2B5EF4-FFF2-40B4-BE49-F238E27FC236}">
              <a16:creationId xmlns:a16="http://schemas.microsoft.com/office/drawing/2014/main" id="{C6DC2FAC-02DF-49F9-964D-85A0506011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a:extLst>
            <a:ext uri="{FF2B5EF4-FFF2-40B4-BE49-F238E27FC236}">
              <a16:creationId xmlns:a16="http://schemas.microsoft.com/office/drawing/2014/main" id="{4A878393-A061-4C82-8E24-47A00CB61C7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a:extLst>
            <a:ext uri="{FF2B5EF4-FFF2-40B4-BE49-F238E27FC236}">
              <a16:creationId xmlns:a16="http://schemas.microsoft.com/office/drawing/2014/main" id="{92135FBD-C253-4EFC-A80A-3BC82287AF3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a:extLst>
            <a:ext uri="{FF2B5EF4-FFF2-40B4-BE49-F238E27FC236}">
              <a16:creationId xmlns:a16="http://schemas.microsoft.com/office/drawing/2014/main" id="{812F6CE9-30FF-4384-833B-C766EF9BCE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a:extLst>
            <a:ext uri="{FF2B5EF4-FFF2-40B4-BE49-F238E27FC236}">
              <a16:creationId xmlns:a16="http://schemas.microsoft.com/office/drawing/2014/main" id="{3A6489C3-816E-45A7-9CBE-513E03B3918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a:extLst>
            <a:ext uri="{FF2B5EF4-FFF2-40B4-BE49-F238E27FC236}">
              <a16:creationId xmlns:a16="http://schemas.microsoft.com/office/drawing/2014/main" id="{ADBD10F0-FC23-4E09-BEB7-5DC1282BE92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a:extLst>
            <a:ext uri="{FF2B5EF4-FFF2-40B4-BE49-F238E27FC236}">
              <a16:creationId xmlns:a16="http://schemas.microsoft.com/office/drawing/2014/main" id="{B799769E-1FD3-43A3-BBC6-527ECB658A2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a:extLst>
            <a:ext uri="{FF2B5EF4-FFF2-40B4-BE49-F238E27FC236}">
              <a16:creationId xmlns:a16="http://schemas.microsoft.com/office/drawing/2014/main" id="{FB02042A-AA6F-4AF8-9DF4-DA9B1B8E18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a:extLst>
            <a:ext uri="{FF2B5EF4-FFF2-40B4-BE49-F238E27FC236}">
              <a16:creationId xmlns:a16="http://schemas.microsoft.com/office/drawing/2014/main" id="{F9E3FD15-C5EF-431A-87BE-708634C93F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a:extLst>
            <a:ext uri="{FF2B5EF4-FFF2-40B4-BE49-F238E27FC236}">
              <a16:creationId xmlns:a16="http://schemas.microsoft.com/office/drawing/2014/main" id="{8927C0EF-902B-4C7C-AD0A-404B7B88182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a:extLst>
            <a:ext uri="{FF2B5EF4-FFF2-40B4-BE49-F238E27FC236}">
              <a16:creationId xmlns:a16="http://schemas.microsoft.com/office/drawing/2014/main" id="{F9396448-CE55-43AA-80FC-8297CB814FF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a:extLst>
            <a:ext uri="{FF2B5EF4-FFF2-40B4-BE49-F238E27FC236}">
              <a16:creationId xmlns:a16="http://schemas.microsoft.com/office/drawing/2014/main" id="{A62DEEFF-FF41-4D39-BB50-DC3AEE1C53C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a:extLst>
            <a:ext uri="{FF2B5EF4-FFF2-40B4-BE49-F238E27FC236}">
              <a16:creationId xmlns:a16="http://schemas.microsoft.com/office/drawing/2014/main" id="{15B71FAB-948E-4F49-BB36-532B1070C31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a:extLst>
            <a:ext uri="{FF2B5EF4-FFF2-40B4-BE49-F238E27FC236}">
              <a16:creationId xmlns:a16="http://schemas.microsoft.com/office/drawing/2014/main" id="{64A949E2-A1CC-4FE1-8D96-7B16AB6C27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a:extLst>
            <a:ext uri="{FF2B5EF4-FFF2-40B4-BE49-F238E27FC236}">
              <a16:creationId xmlns:a16="http://schemas.microsoft.com/office/drawing/2014/main" id="{F80619C1-4311-440F-8FF4-5E2FAEB7DF8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a:extLst>
            <a:ext uri="{FF2B5EF4-FFF2-40B4-BE49-F238E27FC236}">
              <a16:creationId xmlns:a16="http://schemas.microsoft.com/office/drawing/2014/main" id="{9BDE792B-47B4-452E-BB44-CE6706E330B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84" name="直線コネクタ 583">
          <a:extLst>
            <a:ext uri="{FF2B5EF4-FFF2-40B4-BE49-F238E27FC236}">
              <a16:creationId xmlns:a16="http://schemas.microsoft.com/office/drawing/2014/main" id="{4FC34F34-5411-4A1D-B338-A8DBC420FD2C}"/>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85" name="【公民館】&#10;有形固定資産減価償却率最小値テキスト">
          <a:extLst>
            <a:ext uri="{FF2B5EF4-FFF2-40B4-BE49-F238E27FC236}">
              <a16:creationId xmlns:a16="http://schemas.microsoft.com/office/drawing/2014/main" id="{C578A7F9-845D-4B56-B3C2-6E616114C665}"/>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86" name="直線コネクタ 585">
          <a:extLst>
            <a:ext uri="{FF2B5EF4-FFF2-40B4-BE49-F238E27FC236}">
              <a16:creationId xmlns:a16="http://schemas.microsoft.com/office/drawing/2014/main" id="{6A3D157D-944A-4799-BCA4-2DF59AC05C07}"/>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a:extLst>
            <a:ext uri="{FF2B5EF4-FFF2-40B4-BE49-F238E27FC236}">
              <a16:creationId xmlns:a16="http://schemas.microsoft.com/office/drawing/2014/main" id="{499C91FF-E396-476E-89B9-CB36CC4411C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a:extLst>
            <a:ext uri="{FF2B5EF4-FFF2-40B4-BE49-F238E27FC236}">
              <a16:creationId xmlns:a16="http://schemas.microsoft.com/office/drawing/2014/main" id="{4833B3E0-B74C-4D9B-94D0-C3031950F74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89" name="【公民館】&#10;有形固定資産減価償却率平均値テキスト">
          <a:extLst>
            <a:ext uri="{FF2B5EF4-FFF2-40B4-BE49-F238E27FC236}">
              <a16:creationId xmlns:a16="http://schemas.microsoft.com/office/drawing/2014/main" id="{2CCD701F-6AA1-4106-886F-68EC2269F06C}"/>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0" name="フローチャート: 判断 589">
          <a:extLst>
            <a:ext uri="{FF2B5EF4-FFF2-40B4-BE49-F238E27FC236}">
              <a16:creationId xmlns:a16="http://schemas.microsoft.com/office/drawing/2014/main" id="{335EF216-F71C-4AAF-ACCB-7475317B64C2}"/>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91" name="フローチャート: 判断 590">
          <a:extLst>
            <a:ext uri="{FF2B5EF4-FFF2-40B4-BE49-F238E27FC236}">
              <a16:creationId xmlns:a16="http://schemas.microsoft.com/office/drawing/2014/main" id="{EA9F34FA-6233-4A1F-92F2-100B11F97AE0}"/>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92" name="フローチャート: 判断 591">
          <a:extLst>
            <a:ext uri="{FF2B5EF4-FFF2-40B4-BE49-F238E27FC236}">
              <a16:creationId xmlns:a16="http://schemas.microsoft.com/office/drawing/2014/main" id="{A679D01A-FE66-410D-AAAE-0DF0842CEECB}"/>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93" name="フローチャート: 判断 592">
          <a:extLst>
            <a:ext uri="{FF2B5EF4-FFF2-40B4-BE49-F238E27FC236}">
              <a16:creationId xmlns:a16="http://schemas.microsoft.com/office/drawing/2014/main" id="{0F588085-0C7B-4B51-BA36-52DB9A076299}"/>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75D15016-2A63-4375-9E7C-18585AF3D27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879C5A0E-6553-41A5-B050-5ACC895E2B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FEF0DC07-C566-44DA-BB75-7581C888AB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B96C643A-229F-496D-A8B2-891452EDAF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8BDCCA49-96F9-4680-B3BD-A31EDB917C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599" name="楕円 598">
          <a:extLst>
            <a:ext uri="{FF2B5EF4-FFF2-40B4-BE49-F238E27FC236}">
              <a16:creationId xmlns:a16="http://schemas.microsoft.com/office/drawing/2014/main" id="{EF18EA5A-9059-4209-885B-93E112D3EBC1}"/>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600" name="楕円 599">
          <a:extLst>
            <a:ext uri="{FF2B5EF4-FFF2-40B4-BE49-F238E27FC236}">
              <a16:creationId xmlns:a16="http://schemas.microsoft.com/office/drawing/2014/main" id="{B92E4748-D9A6-40BD-ACA3-C8249C9EB620}"/>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59871</xdr:rowOff>
    </xdr:to>
    <xdr:cxnSp macro="">
      <xdr:nvCxnSpPr>
        <xdr:cNvPr id="601" name="直線コネクタ 600">
          <a:extLst>
            <a:ext uri="{FF2B5EF4-FFF2-40B4-BE49-F238E27FC236}">
              <a16:creationId xmlns:a16="http://schemas.microsoft.com/office/drawing/2014/main" id="{B24EA3F1-46E0-48EC-A449-3D41D8DBCCDB}"/>
            </a:ext>
          </a:extLst>
        </xdr:cNvPr>
        <xdr:cNvCxnSpPr/>
      </xdr:nvCxnSpPr>
      <xdr:spPr>
        <a:xfrm flipV="1">
          <a:off x="14592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02" name="楕円 601">
          <a:extLst>
            <a:ext uri="{FF2B5EF4-FFF2-40B4-BE49-F238E27FC236}">
              <a16:creationId xmlns:a16="http://schemas.microsoft.com/office/drawing/2014/main" id="{959E933E-1BB3-4627-957D-4A07AE871D16}"/>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603" name="直線コネクタ 602">
          <a:extLst>
            <a:ext uri="{FF2B5EF4-FFF2-40B4-BE49-F238E27FC236}">
              <a16:creationId xmlns:a16="http://schemas.microsoft.com/office/drawing/2014/main" id="{7C3BC5B9-6126-4949-8390-5B1D2A1491A7}"/>
            </a:ext>
          </a:extLst>
        </xdr:cNvPr>
        <xdr:cNvCxnSpPr/>
      </xdr:nvCxnSpPr>
      <xdr:spPr>
        <a:xfrm flipV="1">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604" name="n_1aveValue【公民館】&#10;有形固定資産減価償却率">
          <a:extLst>
            <a:ext uri="{FF2B5EF4-FFF2-40B4-BE49-F238E27FC236}">
              <a16:creationId xmlns:a16="http://schemas.microsoft.com/office/drawing/2014/main" id="{41CE2165-2BD8-4F60-8D25-A5EA3E750AD3}"/>
            </a:ext>
          </a:extLst>
        </xdr:cNvPr>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05" name="n_2aveValue【公民館】&#10;有形固定資産減価償却率">
          <a:extLst>
            <a:ext uri="{FF2B5EF4-FFF2-40B4-BE49-F238E27FC236}">
              <a16:creationId xmlns:a16="http://schemas.microsoft.com/office/drawing/2014/main" id="{B200C46A-226E-43BF-959B-95BCAF0CD53A}"/>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06" name="n_3aveValue【公民館】&#10;有形固定資産減価償却率">
          <a:extLst>
            <a:ext uri="{FF2B5EF4-FFF2-40B4-BE49-F238E27FC236}">
              <a16:creationId xmlns:a16="http://schemas.microsoft.com/office/drawing/2014/main" id="{6160F08D-EE89-4144-B3F3-7EF55AF5EA0A}"/>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607" name="n_1mainValue【公民館】&#10;有形固定資産減価償却率">
          <a:extLst>
            <a:ext uri="{FF2B5EF4-FFF2-40B4-BE49-F238E27FC236}">
              <a16:creationId xmlns:a16="http://schemas.microsoft.com/office/drawing/2014/main" id="{983C9318-4CA3-4FB4-91C4-F804540C4DD9}"/>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608" name="n_2mainValue【公民館】&#10;有形固定資産減価償却率">
          <a:extLst>
            <a:ext uri="{FF2B5EF4-FFF2-40B4-BE49-F238E27FC236}">
              <a16:creationId xmlns:a16="http://schemas.microsoft.com/office/drawing/2014/main" id="{21F1FCAA-86A8-4A4F-805B-F684B0397D5F}"/>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09" name="n_3mainValue【公民館】&#10;有形固定資産減価償却率">
          <a:extLst>
            <a:ext uri="{FF2B5EF4-FFF2-40B4-BE49-F238E27FC236}">
              <a16:creationId xmlns:a16="http://schemas.microsoft.com/office/drawing/2014/main" id="{0D3656DA-DB07-4C3F-B943-746582918775}"/>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a:extLst>
            <a:ext uri="{FF2B5EF4-FFF2-40B4-BE49-F238E27FC236}">
              <a16:creationId xmlns:a16="http://schemas.microsoft.com/office/drawing/2014/main" id="{2BB92A68-E5FC-465E-BE4C-986BAA0B5E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a:extLst>
            <a:ext uri="{FF2B5EF4-FFF2-40B4-BE49-F238E27FC236}">
              <a16:creationId xmlns:a16="http://schemas.microsoft.com/office/drawing/2014/main" id="{D41EEC4E-635B-4FA4-A7D3-17A4F68954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a:extLst>
            <a:ext uri="{FF2B5EF4-FFF2-40B4-BE49-F238E27FC236}">
              <a16:creationId xmlns:a16="http://schemas.microsoft.com/office/drawing/2014/main" id="{DD858CBF-7F02-4E6D-ABF9-09603835C1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a:extLst>
            <a:ext uri="{FF2B5EF4-FFF2-40B4-BE49-F238E27FC236}">
              <a16:creationId xmlns:a16="http://schemas.microsoft.com/office/drawing/2014/main" id="{10629FF4-07A6-4E0A-ADF6-59EC45580E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a:extLst>
            <a:ext uri="{FF2B5EF4-FFF2-40B4-BE49-F238E27FC236}">
              <a16:creationId xmlns:a16="http://schemas.microsoft.com/office/drawing/2014/main" id="{87C1AA0A-2CAC-443F-AB7E-8EC2618400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a:extLst>
            <a:ext uri="{FF2B5EF4-FFF2-40B4-BE49-F238E27FC236}">
              <a16:creationId xmlns:a16="http://schemas.microsoft.com/office/drawing/2014/main" id="{1D020897-90C0-4B5B-837A-22975C45385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a:extLst>
            <a:ext uri="{FF2B5EF4-FFF2-40B4-BE49-F238E27FC236}">
              <a16:creationId xmlns:a16="http://schemas.microsoft.com/office/drawing/2014/main" id="{37C1425A-88EA-4C5E-ABB9-923E191B8E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a:extLst>
            <a:ext uri="{FF2B5EF4-FFF2-40B4-BE49-F238E27FC236}">
              <a16:creationId xmlns:a16="http://schemas.microsoft.com/office/drawing/2014/main" id="{8B343DCB-A8F6-4965-90EC-C06EE1D322D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a:extLst>
            <a:ext uri="{FF2B5EF4-FFF2-40B4-BE49-F238E27FC236}">
              <a16:creationId xmlns:a16="http://schemas.microsoft.com/office/drawing/2014/main" id="{328A383F-E37D-4DC7-90F8-0B723E679AE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a:extLst>
            <a:ext uri="{FF2B5EF4-FFF2-40B4-BE49-F238E27FC236}">
              <a16:creationId xmlns:a16="http://schemas.microsoft.com/office/drawing/2014/main" id="{179273BC-C847-4552-848F-439E0B9032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a:extLst>
            <a:ext uri="{FF2B5EF4-FFF2-40B4-BE49-F238E27FC236}">
              <a16:creationId xmlns:a16="http://schemas.microsoft.com/office/drawing/2014/main" id="{85A5AB8C-C592-4B8B-BBC4-576E1723BA1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a:extLst>
            <a:ext uri="{FF2B5EF4-FFF2-40B4-BE49-F238E27FC236}">
              <a16:creationId xmlns:a16="http://schemas.microsoft.com/office/drawing/2014/main" id="{E94804E1-7681-462D-A43A-F03AD38D1D1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a:extLst>
            <a:ext uri="{FF2B5EF4-FFF2-40B4-BE49-F238E27FC236}">
              <a16:creationId xmlns:a16="http://schemas.microsoft.com/office/drawing/2014/main" id="{3F67A79B-6682-44C5-BEC4-B1596E121CA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a:extLst>
            <a:ext uri="{FF2B5EF4-FFF2-40B4-BE49-F238E27FC236}">
              <a16:creationId xmlns:a16="http://schemas.microsoft.com/office/drawing/2014/main" id="{207CBDF7-6FE8-4B37-9495-FFFCB5ED374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a:extLst>
            <a:ext uri="{FF2B5EF4-FFF2-40B4-BE49-F238E27FC236}">
              <a16:creationId xmlns:a16="http://schemas.microsoft.com/office/drawing/2014/main" id="{712164A0-1ECF-47E2-85E7-3D60AB36E1F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a:extLst>
            <a:ext uri="{FF2B5EF4-FFF2-40B4-BE49-F238E27FC236}">
              <a16:creationId xmlns:a16="http://schemas.microsoft.com/office/drawing/2014/main" id="{14D18F2C-AB64-4DF4-A6BD-0E7CAA01634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a:extLst>
            <a:ext uri="{FF2B5EF4-FFF2-40B4-BE49-F238E27FC236}">
              <a16:creationId xmlns:a16="http://schemas.microsoft.com/office/drawing/2014/main" id="{E8B314CD-7992-4EF5-B00D-FBAD661A3A2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a:extLst>
            <a:ext uri="{FF2B5EF4-FFF2-40B4-BE49-F238E27FC236}">
              <a16:creationId xmlns:a16="http://schemas.microsoft.com/office/drawing/2014/main" id="{518DF42D-3B23-485A-8E1A-3A8130A5217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116B9FD0-0F97-4E91-9E38-1364432388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D844137B-9D71-4B18-8F46-986AFE7906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994870BC-3955-4D4C-A23C-19A2FB333C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1" name="直線コネクタ 630">
          <a:extLst>
            <a:ext uri="{FF2B5EF4-FFF2-40B4-BE49-F238E27FC236}">
              <a16:creationId xmlns:a16="http://schemas.microsoft.com/office/drawing/2014/main" id="{23C7927B-2307-4A64-987A-74FB92CE791E}"/>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2" name="【公民館】&#10;一人当たり面積最小値テキスト">
          <a:extLst>
            <a:ext uri="{FF2B5EF4-FFF2-40B4-BE49-F238E27FC236}">
              <a16:creationId xmlns:a16="http://schemas.microsoft.com/office/drawing/2014/main" id="{87D93C41-8A9A-44AA-8299-C2FFF0C013C5}"/>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3" name="直線コネクタ 632">
          <a:extLst>
            <a:ext uri="{FF2B5EF4-FFF2-40B4-BE49-F238E27FC236}">
              <a16:creationId xmlns:a16="http://schemas.microsoft.com/office/drawing/2014/main" id="{F091B5ED-52ED-48F5-A23D-CC4CF93D3098}"/>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4" name="【公民館】&#10;一人当たり面積最大値テキスト">
          <a:extLst>
            <a:ext uri="{FF2B5EF4-FFF2-40B4-BE49-F238E27FC236}">
              <a16:creationId xmlns:a16="http://schemas.microsoft.com/office/drawing/2014/main" id="{9EAE2C51-6D1E-42C4-ABD2-1FD23AAB6F73}"/>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5" name="直線コネクタ 634">
          <a:extLst>
            <a:ext uri="{FF2B5EF4-FFF2-40B4-BE49-F238E27FC236}">
              <a16:creationId xmlns:a16="http://schemas.microsoft.com/office/drawing/2014/main" id="{541825A3-1A48-45EC-A078-95324BA89046}"/>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36" name="【公民館】&#10;一人当たり面積平均値テキスト">
          <a:extLst>
            <a:ext uri="{FF2B5EF4-FFF2-40B4-BE49-F238E27FC236}">
              <a16:creationId xmlns:a16="http://schemas.microsoft.com/office/drawing/2014/main" id="{209A644B-5012-41E7-A707-D627A8C9F735}"/>
            </a:ext>
          </a:extLst>
        </xdr:cNvPr>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37" name="フローチャート: 判断 636">
          <a:extLst>
            <a:ext uri="{FF2B5EF4-FFF2-40B4-BE49-F238E27FC236}">
              <a16:creationId xmlns:a16="http://schemas.microsoft.com/office/drawing/2014/main" id="{5AE3421E-0382-40E8-B297-93B09847D37F}"/>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38" name="フローチャート: 判断 637">
          <a:extLst>
            <a:ext uri="{FF2B5EF4-FFF2-40B4-BE49-F238E27FC236}">
              <a16:creationId xmlns:a16="http://schemas.microsoft.com/office/drawing/2014/main" id="{8493DF2C-C48F-4A92-92FE-67A1796003C3}"/>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39" name="フローチャート: 判断 638">
          <a:extLst>
            <a:ext uri="{FF2B5EF4-FFF2-40B4-BE49-F238E27FC236}">
              <a16:creationId xmlns:a16="http://schemas.microsoft.com/office/drawing/2014/main" id="{BAC5DE14-7B1C-49B2-B209-27BD63EC85E1}"/>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0" name="フローチャート: 判断 639">
          <a:extLst>
            <a:ext uri="{FF2B5EF4-FFF2-40B4-BE49-F238E27FC236}">
              <a16:creationId xmlns:a16="http://schemas.microsoft.com/office/drawing/2014/main" id="{CB5C70BB-F2A5-4AD8-A442-7CB187EA9A12}"/>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5EA68B2D-D8B4-4D2F-9A8B-6638B567EE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4C2E4EC7-F475-4C3A-B97E-38E94D025B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ED813288-5292-4784-8EF0-1C3431A18C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C2853078-5846-410F-9E79-D6EC4AEADF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3A8133A6-B4FA-4EAC-A179-88439B0624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32716</xdr:rowOff>
    </xdr:from>
    <xdr:to>
      <xdr:col>112</xdr:col>
      <xdr:colOff>38100</xdr:colOff>
      <xdr:row>106</xdr:row>
      <xdr:rowOff>134316</xdr:rowOff>
    </xdr:to>
    <xdr:sp macro="" textlink="">
      <xdr:nvSpPr>
        <xdr:cNvPr id="646" name="楕円 645">
          <a:extLst>
            <a:ext uri="{FF2B5EF4-FFF2-40B4-BE49-F238E27FC236}">
              <a16:creationId xmlns:a16="http://schemas.microsoft.com/office/drawing/2014/main" id="{11102EDC-9BA0-4AFF-9D74-1B55953F6BD2}"/>
            </a:ext>
          </a:extLst>
        </xdr:cNvPr>
        <xdr:cNvSpPr/>
      </xdr:nvSpPr>
      <xdr:spPr>
        <a:xfrm>
          <a:off x="21272500" y="182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647" name="楕円 646">
          <a:extLst>
            <a:ext uri="{FF2B5EF4-FFF2-40B4-BE49-F238E27FC236}">
              <a16:creationId xmlns:a16="http://schemas.microsoft.com/office/drawing/2014/main" id="{1D8BD907-EC65-47D6-8E83-A3B0E6D2EC8B}"/>
            </a:ext>
          </a:extLst>
        </xdr:cNvPr>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83516</xdr:rowOff>
    </xdr:from>
    <xdr:to>
      <xdr:col>111</xdr:col>
      <xdr:colOff>177800</xdr:colOff>
      <xdr:row>106</xdr:row>
      <xdr:rowOff>87630</xdr:rowOff>
    </xdr:to>
    <xdr:cxnSp macro="">
      <xdr:nvCxnSpPr>
        <xdr:cNvPr id="648" name="直線コネクタ 647">
          <a:extLst>
            <a:ext uri="{FF2B5EF4-FFF2-40B4-BE49-F238E27FC236}">
              <a16:creationId xmlns:a16="http://schemas.microsoft.com/office/drawing/2014/main" id="{F4A89381-8119-4E90-A5CF-555D938BC8F6}"/>
            </a:ext>
          </a:extLst>
        </xdr:cNvPr>
        <xdr:cNvCxnSpPr/>
      </xdr:nvCxnSpPr>
      <xdr:spPr>
        <a:xfrm flipV="1">
          <a:off x="20434300" y="1825721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40487</xdr:rowOff>
    </xdr:from>
    <xdr:to>
      <xdr:col>102</xdr:col>
      <xdr:colOff>165100</xdr:colOff>
      <xdr:row>106</xdr:row>
      <xdr:rowOff>142087</xdr:rowOff>
    </xdr:to>
    <xdr:sp macro="" textlink="">
      <xdr:nvSpPr>
        <xdr:cNvPr id="649" name="楕円 648">
          <a:extLst>
            <a:ext uri="{FF2B5EF4-FFF2-40B4-BE49-F238E27FC236}">
              <a16:creationId xmlns:a16="http://schemas.microsoft.com/office/drawing/2014/main" id="{699A829B-75C1-440A-B507-338F508335D5}"/>
            </a:ext>
          </a:extLst>
        </xdr:cNvPr>
        <xdr:cNvSpPr/>
      </xdr:nvSpPr>
      <xdr:spPr>
        <a:xfrm>
          <a:off x="19494500" y="182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91287</xdr:rowOff>
    </xdr:to>
    <xdr:cxnSp macro="">
      <xdr:nvCxnSpPr>
        <xdr:cNvPr id="650" name="直線コネクタ 649">
          <a:extLst>
            <a:ext uri="{FF2B5EF4-FFF2-40B4-BE49-F238E27FC236}">
              <a16:creationId xmlns:a16="http://schemas.microsoft.com/office/drawing/2014/main" id="{3360D6D6-4284-407D-AF81-6C6E8C859273}"/>
            </a:ext>
          </a:extLst>
        </xdr:cNvPr>
        <xdr:cNvCxnSpPr/>
      </xdr:nvCxnSpPr>
      <xdr:spPr>
        <a:xfrm flipV="1">
          <a:off x="19545300" y="1826133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51" name="n_1aveValue【公民館】&#10;一人当たり面積">
          <a:extLst>
            <a:ext uri="{FF2B5EF4-FFF2-40B4-BE49-F238E27FC236}">
              <a16:creationId xmlns:a16="http://schemas.microsoft.com/office/drawing/2014/main" id="{753C1719-4AF4-46A1-8A47-7B171D0B2A70}"/>
            </a:ext>
          </a:extLst>
        </xdr:cNvPr>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52" name="n_2aveValue【公民館】&#10;一人当たり面積">
          <a:extLst>
            <a:ext uri="{FF2B5EF4-FFF2-40B4-BE49-F238E27FC236}">
              <a16:creationId xmlns:a16="http://schemas.microsoft.com/office/drawing/2014/main" id="{F1918AC2-A33A-4E81-91AF-C23001AA83E7}"/>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53" name="n_3aveValue【公民館】&#10;一人当たり面積">
          <a:extLst>
            <a:ext uri="{FF2B5EF4-FFF2-40B4-BE49-F238E27FC236}">
              <a16:creationId xmlns:a16="http://schemas.microsoft.com/office/drawing/2014/main" id="{C06C116D-D8CA-4216-9043-682B8A011F36}"/>
            </a:ext>
          </a:extLst>
        </xdr:cNvPr>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150843</xdr:rowOff>
    </xdr:from>
    <xdr:ext cx="469744" cy="259045"/>
    <xdr:sp macro="" textlink="">
      <xdr:nvSpPr>
        <xdr:cNvPr id="654" name="n_1mainValue【公民館】&#10;一人当たり面積">
          <a:extLst>
            <a:ext uri="{FF2B5EF4-FFF2-40B4-BE49-F238E27FC236}">
              <a16:creationId xmlns:a16="http://schemas.microsoft.com/office/drawing/2014/main" id="{E62D0D71-6080-4BD7-96F8-95B88ED988BF}"/>
            </a:ext>
          </a:extLst>
        </xdr:cNvPr>
        <xdr:cNvSpPr txBox="1"/>
      </xdr:nvSpPr>
      <xdr:spPr>
        <a:xfrm>
          <a:off x="21075727" y="1798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655" name="n_2mainValue【公民館】&#10;一人当たり面積">
          <a:extLst>
            <a:ext uri="{FF2B5EF4-FFF2-40B4-BE49-F238E27FC236}">
              <a16:creationId xmlns:a16="http://schemas.microsoft.com/office/drawing/2014/main" id="{DBDBB8FD-6BE6-4E47-AD2B-583A4A88BDE4}"/>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158614</xdr:rowOff>
    </xdr:from>
    <xdr:ext cx="469744" cy="259045"/>
    <xdr:sp macro="" textlink="">
      <xdr:nvSpPr>
        <xdr:cNvPr id="656" name="n_3mainValue【公民館】&#10;一人当たり面積">
          <a:extLst>
            <a:ext uri="{FF2B5EF4-FFF2-40B4-BE49-F238E27FC236}">
              <a16:creationId xmlns:a16="http://schemas.microsoft.com/office/drawing/2014/main" id="{20AD06B6-D68A-44DF-B9D8-1692C7F0AD7A}"/>
            </a:ext>
          </a:extLst>
        </xdr:cNvPr>
        <xdr:cNvSpPr txBox="1"/>
      </xdr:nvSpPr>
      <xdr:spPr>
        <a:xfrm>
          <a:off x="19310427" y="179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E85E6E95-CF2D-4752-8266-A2818E2B43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522D472F-97AE-4CB1-966F-54CCC06A6D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D4B236A8-FD63-4D95-9D6C-5823F68B47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類似団体と比較して有形固定資産原価償却率が高くなっている施設は学校施設で、低くなっている施設は公民館である。</a:t>
          </a:r>
        </a:p>
        <a:p>
          <a:r>
            <a:rPr kumimoji="1" lang="ja-JP" altLang="en-US" sz="1300">
              <a:latin typeface="ＭＳ Ｐゴシック" panose="020B0600070205080204" pitchFamily="50" charset="-128"/>
              <a:ea typeface="ＭＳ Ｐゴシック" panose="020B0600070205080204" pitchFamily="50" charset="-128"/>
            </a:rPr>
            <a:t>学校施設については、小学校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校及び中学校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校と人口に対し施設数が過大となっていたため統廃合を進めてきた。その結果、小学校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校となったが、廃校となった校舎は民間への貸付等で利用している為、保有量は減少しておらず高い数値のままとなっている。</a:t>
          </a: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年度に新しい施設を建設したため低くなっている。学校施設については、令和元年度に東彼杵町学校施設長寿命化計画を策定。今後老朽化対策を実施していく。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一人当たり有形固定資産（償却資産）額における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の数値は、本来千円単位で報告すべき数値を誤って円単位で報告したことによるものであり、正しい数値は「</a:t>
          </a:r>
          <a:r>
            <a:rPr kumimoji="1" lang="en-US" altLang="ja-JP" sz="1300">
              <a:latin typeface="ＭＳ Ｐゴシック" panose="020B0600070205080204" pitchFamily="50" charset="-128"/>
              <a:ea typeface="ＭＳ Ｐゴシック" panose="020B0600070205080204" pitchFamily="50" charset="-128"/>
            </a:rPr>
            <a:t>100,562</a:t>
          </a:r>
          <a:r>
            <a:rPr kumimoji="1" lang="ja-JP" altLang="en-US" sz="1300">
              <a:latin typeface="ＭＳ Ｐゴシック" panose="020B0600070205080204" pitchFamily="50" charset="-128"/>
              <a:ea typeface="ＭＳ Ｐゴシック" panose="020B0600070205080204" pitchFamily="50" charset="-128"/>
            </a:rPr>
            <a:t>」となる。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5B7E39-39F8-4DC6-B00E-FDB351B018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470432-31D8-4F12-B887-5EDBDEB333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2983F7-DF7D-401F-A969-887E644977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766D18-A371-492C-B4D4-9A75AE6951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554BB4-DCE4-4AD3-BBCC-BE3C50F74D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D3CE51-991E-4860-A82B-BA4D968FC8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FEDD3E-7AF3-4F96-A3CC-68026ECDE8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2CA632-1ECC-4C9B-8D5A-685618FEE9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9E01BE-5CAF-448A-A1A1-FD92361899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CC3AB5-5311-4A5F-9802-CBE88F9EB6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7,983
7,951
74.28
4,768,494
4,616,178
105,933
2,915,960
4,551,137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3A7592-6C9C-4EDD-89FF-55A14C037D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F700A4-3B36-4645-A8C8-77F459BEE8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4CA387-4E20-4609-96D6-60DC555949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006E6F-9DE4-4E49-8622-55F5CC6476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9C76EB-4B6B-4188-98B8-B24CDC9344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007102D-67EA-431E-9F6B-EC886D957B0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4B3E68-48F3-4C0F-81DA-E184137751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4AEC86-D7BE-4D71-A940-2A136D1FCF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7F22AC-A29D-492C-AC7B-25552829D2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D583F8-B007-4A8F-A3EF-162A7B1510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AD605C-4D62-44C2-BE29-4E9C1073F2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B209B8-5330-4DF6-AE65-62D9008840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5CB7CC-CEBD-4760-A258-0045FDFD74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1B64A3-A46D-4D2E-B4AE-8F6B7F0094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9C3A2B-B053-4A8A-8441-587AB49DB1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2F1478-6170-409A-A071-BE6F7F6C88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37ED9E-BA67-4960-987B-E287C84C92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872CAEE-E1E0-40D5-9068-E60FD43CCF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EC04D8-C909-4913-917D-95CC89665E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4E12F88-B485-4C76-B8C4-F20D4E65D5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7968AAA-E6BA-49A0-B94A-5959E339E67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4F9CB3E-3A99-4A33-B3B6-57DEBC68E4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4C1FFAB-19E9-48AA-A3D9-3351872DB0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35E885F-0046-4C2E-8EA6-47BDF1EE32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F26D72E-E111-4CB6-B198-915E13D050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8EB3258-B973-450B-8DE1-93BEAA5588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4C476DE-111E-4D20-829F-61A0E9E273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07CC24F-2356-42AB-A298-5DEDC9EE76D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A875A87-07C2-4030-B01E-8993CC6220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FA76DB3-B8AF-44DA-A9CA-2869D33386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87CF307-32BF-43C0-AE18-4B67EB85CB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41F1EA9-B277-4CED-A4EE-371E1CAC6F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384906D-1A4F-4381-8706-7A4F46E6523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6295EC4E-B7BA-4A97-A828-1C5FEA9790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8B6771C-EA82-4F76-9270-5F1076F451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C3A2FE2-1D17-408C-BD0A-176BDA8BAF3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BD5B0F49-E4CE-4570-8442-2706157F4D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DE1E4518-709B-49D9-ACA2-20263026F0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984E81C-EC3F-4700-86BF-E25C987B7FE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C8C098C5-155E-44A0-B233-86E1E3652D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1302868-0E6B-48BA-BB37-3847F0A29C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22BA26E-6AE9-4CF1-A933-CA123055E8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9EF3C65-1F8D-4D07-9D26-CCC4142A46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B514936C-5384-46D3-8CFD-D5E4D3E2DF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E934764-E8C7-45A5-943B-20DC433F8D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E6ADEDF-C308-4C7E-A60F-8D28367FB0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BC03C283-EADC-4E44-BAB7-D258DEFF654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C10371B-C76A-44BE-8CA9-7537BE1D4D2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E81D461C-DA45-4DA6-89BA-74CE808CDB1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468AB643-B027-4FF8-9585-A36D2085AE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3B1FD373-6B1A-4E8D-86BF-A8C3BBF8B9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C3710E9C-3DCF-4875-8989-972383582F6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EC1D3A1-CCA8-4A4B-8A4C-D1ECE0110DB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DD2FA059-0370-4D58-A6D1-86873AF3C93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79D6AF4-86E1-4301-A060-031C2642084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50017107-EDED-4627-952E-E5F994BE4FC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C0BC18F7-116D-4903-A83D-A26A73CAC90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15F9B152-D3A4-423B-8701-BD8D9279AC2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F8721357-F57A-41F9-B33A-BF72B602A7A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DF0AAD08-238D-4145-9C2E-7079BA5D79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a16="http://schemas.microsoft.com/office/drawing/2014/main" id="{8D354C21-8997-4CD3-B5E2-083434679FF5}"/>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3A942C61-502B-4689-9ED5-7797AC9321C1}"/>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a16="http://schemas.microsoft.com/office/drawing/2014/main" id="{096AA81B-9C1B-4EBB-BDFF-60EA3378A387}"/>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C8C77AC6-496B-4E7C-B921-2EBF58EC2659}"/>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D11A4D3C-2C08-40C0-93BF-53BF82C12BB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D3B75127-C849-4C07-904D-6AA845CFD7CB}"/>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a16="http://schemas.microsoft.com/office/drawing/2014/main" id="{BEB5EA62-735A-43A8-ACDC-DBD27356FB9A}"/>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a16="http://schemas.microsoft.com/office/drawing/2014/main" id="{6284AAFF-22AC-410C-B073-B47CFD9801D7}"/>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a:extLst>
            <a:ext uri="{FF2B5EF4-FFF2-40B4-BE49-F238E27FC236}">
              <a16:creationId xmlns:a16="http://schemas.microsoft.com/office/drawing/2014/main" id="{AC3D7EFE-EE4E-4C89-9CB5-AE3F8F6598C3}"/>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a16="http://schemas.microsoft.com/office/drawing/2014/main" id="{E4CC554A-6FF8-405E-A97B-9D1C477EAEC1}"/>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a:extLst>
            <a:ext uri="{FF2B5EF4-FFF2-40B4-BE49-F238E27FC236}">
              <a16:creationId xmlns:a16="http://schemas.microsoft.com/office/drawing/2014/main" id="{4C9FAE21-2E17-4B81-B085-F8695377C25A}"/>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id="{49C366DC-CCCE-4CC7-9704-BB4FCBDFFFD1}"/>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a:extLst>
            <a:ext uri="{FF2B5EF4-FFF2-40B4-BE49-F238E27FC236}">
              <a16:creationId xmlns:a16="http://schemas.microsoft.com/office/drawing/2014/main" id="{0C517532-F120-4889-97E4-D48298E1DCB7}"/>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818ACA9-E211-4DE1-BC9D-59FBCF8B97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F3AEB59-FF69-48FB-BFD4-CC7CE027B1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AB84782-9EFC-48C1-AA39-1ECA9DD95E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172C108-3538-4312-AF2C-D6CFB608F2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07B3163-01E5-4610-AD8D-5B1A9F6616C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90" name="楕円 89">
          <a:extLst>
            <a:ext uri="{FF2B5EF4-FFF2-40B4-BE49-F238E27FC236}">
              <a16:creationId xmlns:a16="http://schemas.microsoft.com/office/drawing/2014/main" id="{36E4C8A5-B722-42D8-AD0B-BE3E6B021C35}"/>
            </a:ext>
          </a:extLst>
        </xdr:cNvPr>
        <xdr:cNvSpPr/>
      </xdr:nvSpPr>
      <xdr:spPr>
        <a:xfrm>
          <a:off x="3746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109220</xdr:rowOff>
    </xdr:from>
    <xdr:to>
      <xdr:col>15</xdr:col>
      <xdr:colOff>101600</xdr:colOff>
      <xdr:row>57</xdr:row>
      <xdr:rowOff>39370</xdr:rowOff>
    </xdr:to>
    <xdr:sp macro="" textlink="">
      <xdr:nvSpPr>
        <xdr:cNvPr id="91" name="楕円 90">
          <a:extLst>
            <a:ext uri="{FF2B5EF4-FFF2-40B4-BE49-F238E27FC236}">
              <a16:creationId xmlns:a16="http://schemas.microsoft.com/office/drawing/2014/main" id="{479F885C-0C55-47BF-B6FE-564989ADF1F9}"/>
            </a:ext>
          </a:extLst>
        </xdr:cNvPr>
        <xdr:cNvSpPr/>
      </xdr:nvSpPr>
      <xdr:spPr>
        <a:xfrm>
          <a:off x="2857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120015</xdr:rowOff>
    </xdr:from>
    <xdr:to>
      <xdr:col>19</xdr:col>
      <xdr:colOff>177800</xdr:colOff>
      <xdr:row>56</xdr:row>
      <xdr:rowOff>160020</xdr:rowOff>
    </xdr:to>
    <xdr:cxnSp macro="">
      <xdr:nvCxnSpPr>
        <xdr:cNvPr id="92" name="直線コネクタ 91">
          <a:extLst>
            <a:ext uri="{FF2B5EF4-FFF2-40B4-BE49-F238E27FC236}">
              <a16:creationId xmlns:a16="http://schemas.microsoft.com/office/drawing/2014/main" id="{3E6ED38C-A038-4A35-A011-11C2A5908D3F}"/>
            </a:ext>
          </a:extLst>
        </xdr:cNvPr>
        <xdr:cNvCxnSpPr/>
      </xdr:nvCxnSpPr>
      <xdr:spPr>
        <a:xfrm flipV="1">
          <a:off x="2908300" y="97212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151130</xdr:rowOff>
    </xdr:from>
    <xdr:to>
      <xdr:col>10</xdr:col>
      <xdr:colOff>165100</xdr:colOff>
      <xdr:row>57</xdr:row>
      <xdr:rowOff>81280</xdr:rowOff>
    </xdr:to>
    <xdr:sp macro="" textlink="">
      <xdr:nvSpPr>
        <xdr:cNvPr id="93" name="楕円 92">
          <a:extLst>
            <a:ext uri="{FF2B5EF4-FFF2-40B4-BE49-F238E27FC236}">
              <a16:creationId xmlns:a16="http://schemas.microsoft.com/office/drawing/2014/main" id="{201D6136-53F9-4BA6-AF80-A56063AA2CE6}"/>
            </a:ext>
          </a:extLst>
        </xdr:cNvPr>
        <xdr:cNvSpPr/>
      </xdr:nvSpPr>
      <xdr:spPr>
        <a:xfrm>
          <a:off x="1968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57</xdr:row>
      <xdr:rowOff>30480</xdr:rowOff>
    </xdr:to>
    <xdr:cxnSp macro="">
      <xdr:nvCxnSpPr>
        <xdr:cNvPr id="94" name="直線コネクタ 93">
          <a:extLst>
            <a:ext uri="{FF2B5EF4-FFF2-40B4-BE49-F238E27FC236}">
              <a16:creationId xmlns:a16="http://schemas.microsoft.com/office/drawing/2014/main" id="{1E6D9588-1C54-4F72-9A92-3F22827197E4}"/>
            </a:ext>
          </a:extLst>
        </xdr:cNvPr>
        <xdr:cNvCxnSpPr/>
      </xdr:nvCxnSpPr>
      <xdr:spPr>
        <a:xfrm flipV="1">
          <a:off x="2019300" y="9761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15892</xdr:rowOff>
    </xdr:from>
    <xdr:ext cx="405111" cy="259045"/>
    <xdr:sp macro="" textlink="">
      <xdr:nvSpPr>
        <xdr:cNvPr id="95" name="n_1mainValue【体育館・プール】&#10;有形固定資産減価償却率">
          <a:extLst>
            <a:ext uri="{FF2B5EF4-FFF2-40B4-BE49-F238E27FC236}">
              <a16:creationId xmlns:a16="http://schemas.microsoft.com/office/drawing/2014/main" id="{42762D5A-6C80-474F-9F90-A28FE850BC41}"/>
            </a:ext>
          </a:extLst>
        </xdr:cNvPr>
        <xdr:cNvSpPr txBox="1"/>
      </xdr:nvSpPr>
      <xdr:spPr>
        <a:xfrm>
          <a:off x="35820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96" name="n_2mainValue【体育館・プール】&#10;有形固定資産減価償却率">
          <a:extLst>
            <a:ext uri="{FF2B5EF4-FFF2-40B4-BE49-F238E27FC236}">
              <a16:creationId xmlns:a16="http://schemas.microsoft.com/office/drawing/2014/main" id="{F8918122-3805-46EE-B435-3FFBBBAA3401}"/>
            </a:ext>
          </a:extLst>
        </xdr:cNvPr>
        <xdr:cNvSpPr txBox="1"/>
      </xdr:nvSpPr>
      <xdr:spPr>
        <a:xfrm>
          <a:off x="2705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97807</xdr:rowOff>
    </xdr:from>
    <xdr:ext cx="405111" cy="259045"/>
    <xdr:sp macro="" textlink="">
      <xdr:nvSpPr>
        <xdr:cNvPr id="97" name="n_3mainValue【体育館・プール】&#10;有形固定資産減価償却率">
          <a:extLst>
            <a:ext uri="{FF2B5EF4-FFF2-40B4-BE49-F238E27FC236}">
              <a16:creationId xmlns:a16="http://schemas.microsoft.com/office/drawing/2014/main" id="{E9439C7A-3BA4-4643-ABDF-D29309DFC323}"/>
            </a:ext>
          </a:extLst>
        </xdr:cNvPr>
        <xdr:cNvSpPr txBox="1"/>
      </xdr:nvSpPr>
      <xdr:spPr>
        <a:xfrm>
          <a:off x="1816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68370448-3B05-4F78-8B82-26625043B4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2D2BDA05-3C63-454D-81FF-DCD9B3041E2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485EF10E-A50D-4B70-8C17-459E2DD671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463B528B-2217-4C11-87B1-AB6C039D73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7716F2D2-53E0-41D7-8869-F187498875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368DCBAA-31D5-4C05-A0F7-FA72B64719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9D45FC2D-7CA3-4FB9-BF8A-443EFCF8C7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11C8835C-EA49-4575-89AC-7B0051D3A7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26D9C82C-AE0A-40FD-A6C1-0521B53213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665AED7A-51A8-4068-B3EC-1AE9E32955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a:extLst>
            <a:ext uri="{FF2B5EF4-FFF2-40B4-BE49-F238E27FC236}">
              <a16:creationId xmlns:a16="http://schemas.microsoft.com/office/drawing/2014/main" id="{D9CE71FB-C979-4770-8E02-A149DB7A3ED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a:extLst>
            <a:ext uri="{FF2B5EF4-FFF2-40B4-BE49-F238E27FC236}">
              <a16:creationId xmlns:a16="http://schemas.microsoft.com/office/drawing/2014/main" id="{8E5059ED-EC3F-46C0-A8AD-C9516C5C3004}"/>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1875431B-8530-4C8B-829E-A7E38DBCFDF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62764ECF-D446-4BC3-AB84-2D804A98A90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a:extLst>
            <a:ext uri="{FF2B5EF4-FFF2-40B4-BE49-F238E27FC236}">
              <a16:creationId xmlns:a16="http://schemas.microsoft.com/office/drawing/2014/main" id="{51F2F4A8-BF6F-4A67-805F-A3B285D54BB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a:extLst>
            <a:ext uri="{FF2B5EF4-FFF2-40B4-BE49-F238E27FC236}">
              <a16:creationId xmlns:a16="http://schemas.microsoft.com/office/drawing/2014/main" id="{BB1881EE-2BA6-4E6F-A147-A0555D5162D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C944BBD8-6CE3-4FF2-AD8F-639270A9FD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0953B96D-1EE2-40CE-88EE-6CB596444A2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A06C6F14-26C8-4897-907F-1DCA201F3A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7" name="直線コネクタ 116">
          <a:extLst>
            <a:ext uri="{FF2B5EF4-FFF2-40B4-BE49-F238E27FC236}">
              <a16:creationId xmlns:a16="http://schemas.microsoft.com/office/drawing/2014/main" id="{27C63F24-125B-4A8F-B7B3-B73089460BE2}"/>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8" name="【体育館・プール】&#10;一人当たり面積最小値テキスト">
          <a:extLst>
            <a:ext uri="{FF2B5EF4-FFF2-40B4-BE49-F238E27FC236}">
              <a16:creationId xmlns:a16="http://schemas.microsoft.com/office/drawing/2014/main" id="{8583636A-F033-4C37-A55F-D5B9F1260502}"/>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9" name="直線コネクタ 118">
          <a:extLst>
            <a:ext uri="{FF2B5EF4-FFF2-40B4-BE49-F238E27FC236}">
              <a16:creationId xmlns:a16="http://schemas.microsoft.com/office/drawing/2014/main" id="{711EB4FA-3465-4524-A572-F56B45E19E92}"/>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0" name="【体育館・プール】&#10;一人当たり面積最大値テキスト">
          <a:extLst>
            <a:ext uri="{FF2B5EF4-FFF2-40B4-BE49-F238E27FC236}">
              <a16:creationId xmlns:a16="http://schemas.microsoft.com/office/drawing/2014/main" id="{FCC7E39B-543C-4040-AFCD-68556E614FB4}"/>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1" name="直線コネクタ 120">
          <a:extLst>
            <a:ext uri="{FF2B5EF4-FFF2-40B4-BE49-F238E27FC236}">
              <a16:creationId xmlns:a16="http://schemas.microsoft.com/office/drawing/2014/main" id="{B1064FD3-C6B6-43D4-BC04-520DBCCDD5F1}"/>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22" name="【体育館・プール】&#10;一人当たり面積平均値テキスト">
          <a:extLst>
            <a:ext uri="{FF2B5EF4-FFF2-40B4-BE49-F238E27FC236}">
              <a16:creationId xmlns:a16="http://schemas.microsoft.com/office/drawing/2014/main" id="{43AED2E6-1225-4845-A8D8-051DFB164590}"/>
            </a:ext>
          </a:extLst>
        </xdr:cNvPr>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3" name="フローチャート: 判断 122">
          <a:extLst>
            <a:ext uri="{FF2B5EF4-FFF2-40B4-BE49-F238E27FC236}">
              <a16:creationId xmlns:a16="http://schemas.microsoft.com/office/drawing/2014/main" id="{4CB78060-D956-4EF3-A0C4-7F967F4C7871}"/>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4" name="フローチャート: 判断 123">
          <a:extLst>
            <a:ext uri="{FF2B5EF4-FFF2-40B4-BE49-F238E27FC236}">
              <a16:creationId xmlns:a16="http://schemas.microsoft.com/office/drawing/2014/main" id="{05EAA636-9040-450B-A68B-990975C25F49}"/>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5" name="n_1aveValue【体育館・プール】&#10;一人当たり面積">
          <a:extLst>
            <a:ext uri="{FF2B5EF4-FFF2-40B4-BE49-F238E27FC236}">
              <a16:creationId xmlns:a16="http://schemas.microsoft.com/office/drawing/2014/main" id="{6D6DE400-1BD3-4584-8273-43EDB14AB155}"/>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6" name="フローチャート: 判断 125">
          <a:extLst>
            <a:ext uri="{FF2B5EF4-FFF2-40B4-BE49-F238E27FC236}">
              <a16:creationId xmlns:a16="http://schemas.microsoft.com/office/drawing/2014/main" id="{ECE6B1B4-21FF-49B4-AD49-4A1DF32B9D95}"/>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7" name="n_2aveValue【体育館・プール】&#10;一人当たり面積">
          <a:extLst>
            <a:ext uri="{FF2B5EF4-FFF2-40B4-BE49-F238E27FC236}">
              <a16:creationId xmlns:a16="http://schemas.microsoft.com/office/drawing/2014/main" id="{C11F9720-13B1-4CEF-A6E7-AC53C815B486}"/>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8" name="フローチャート: 判断 127">
          <a:extLst>
            <a:ext uri="{FF2B5EF4-FFF2-40B4-BE49-F238E27FC236}">
              <a16:creationId xmlns:a16="http://schemas.microsoft.com/office/drawing/2014/main" id="{62704B1C-5CD6-494C-B87F-453F81FDFEBF}"/>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9" name="n_3aveValue【体育館・プール】&#10;一人当たり面積">
          <a:extLst>
            <a:ext uri="{FF2B5EF4-FFF2-40B4-BE49-F238E27FC236}">
              <a16:creationId xmlns:a16="http://schemas.microsoft.com/office/drawing/2014/main" id="{C84949C2-0B8B-42CE-92FF-714F3441EC68}"/>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470E329-93F7-40AE-83DD-6BD426F23F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452F3432-D5E9-4F60-91A9-7F16F4153B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A61FE661-0613-44A2-92E0-ADFE7CCD14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51593D12-B0B6-4FCC-89CD-2C9E3671B8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E4556249-3E05-42B0-81CD-4F80DDFB77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8065</xdr:rowOff>
    </xdr:from>
    <xdr:to>
      <xdr:col>50</xdr:col>
      <xdr:colOff>165100</xdr:colOff>
      <xdr:row>62</xdr:row>
      <xdr:rowOff>109665</xdr:rowOff>
    </xdr:to>
    <xdr:sp macro="" textlink="">
      <xdr:nvSpPr>
        <xdr:cNvPr id="135" name="楕円 134">
          <a:extLst>
            <a:ext uri="{FF2B5EF4-FFF2-40B4-BE49-F238E27FC236}">
              <a16:creationId xmlns:a16="http://schemas.microsoft.com/office/drawing/2014/main" id="{2DD43DBD-0B5A-4664-99A9-68960F82479C}"/>
            </a:ext>
          </a:extLst>
        </xdr:cNvPr>
        <xdr:cNvSpPr/>
      </xdr:nvSpPr>
      <xdr:spPr>
        <a:xfrm>
          <a:off x="9588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10351</xdr:rowOff>
    </xdr:from>
    <xdr:to>
      <xdr:col>46</xdr:col>
      <xdr:colOff>38100</xdr:colOff>
      <xdr:row>62</xdr:row>
      <xdr:rowOff>111951</xdr:rowOff>
    </xdr:to>
    <xdr:sp macro="" textlink="">
      <xdr:nvSpPr>
        <xdr:cNvPr id="136" name="楕円 135">
          <a:extLst>
            <a:ext uri="{FF2B5EF4-FFF2-40B4-BE49-F238E27FC236}">
              <a16:creationId xmlns:a16="http://schemas.microsoft.com/office/drawing/2014/main" id="{7766F674-2F8C-48A0-8696-07807F8E3DC4}"/>
            </a:ext>
          </a:extLst>
        </xdr:cNvPr>
        <xdr:cNvSpPr/>
      </xdr:nvSpPr>
      <xdr:spPr>
        <a:xfrm>
          <a:off x="8699500" y="106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58865</xdr:rowOff>
    </xdr:from>
    <xdr:to>
      <xdr:col>50</xdr:col>
      <xdr:colOff>114300</xdr:colOff>
      <xdr:row>62</xdr:row>
      <xdr:rowOff>61151</xdr:rowOff>
    </xdr:to>
    <xdr:cxnSp macro="">
      <xdr:nvCxnSpPr>
        <xdr:cNvPr id="137" name="直線コネクタ 136">
          <a:extLst>
            <a:ext uri="{FF2B5EF4-FFF2-40B4-BE49-F238E27FC236}">
              <a16:creationId xmlns:a16="http://schemas.microsoft.com/office/drawing/2014/main" id="{06EF0E94-756B-43FF-8230-F274F7A11C14}"/>
            </a:ext>
          </a:extLst>
        </xdr:cNvPr>
        <xdr:cNvCxnSpPr/>
      </xdr:nvCxnSpPr>
      <xdr:spPr>
        <a:xfrm flipV="1">
          <a:off x="8750300" y="1068876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xdr:rowOff>
    </xdr:from>
    <xdr:to>
      <xdr:col>41</xdr:col>
      <xdr:colOff>101600</xdr:colOff>
      <xdr:row>62</xdr:row>
      <xdr:rowOff>113665</xdr:rowOff>
    </xdr:to>
    <xdr:sp macro="" textlink="">
      <xdr:nvSpPr>
        <xdr:cNvPr id="138" name="楕円 137">
          <a:extLst>
            <a:ext uri="{FF2B5EF4-FFF2-40B4-BE49-F238E27FC236}">
              <a16:creationId xmlns:a16="http://schemas.microsoft.com/office/drawing/2014/main" id="{7B2FECD4-8CDB-49B5-B163-1D1C7269FAEA}"/>
            </a:ext>
          </a:extLst>
        </xdr:cNvPr>
        <xdr:cNvSpPr/>
      </xdr:nvSpPr>
      <xdr:spPr>
        <a:xfrm>
          <a:off x="781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61151</xdr:rowOff>
    </xdr:from>
    <xdr:to>
      <xdr:col>45</xdr:col>
      <xdr:colOff>177800</xdr:colOff>
      <xdr:row>62</xdr:row>
      <xdr:rowOff>62865</xdr:rowOff>
    </xdr:to>
    <xdr:cxnSp macro="">
      <xdr:nvCxnSpPr>
        <xdr:cNvPr id="139" name="直線コネクタ 138">
          <a:extLst>
            <a:ext uri="{FF2B5EF4-FFF2-40B4-BE49-F238E27FC236}">
              <a16:creationId xmlns:a16="http://schemas.microsoft.com/office/drawing/2014/main" id="{3844179C-21C9-47B4-93F7-12054EE3D53A}"/>
            </a:ext>
          </a:extLst>
        </xdr:cNvPr>
        <xdr:cNvCxnSpPr/>
      </xdr:nvCxnSpPr>
      <xdr:spPr>
        <a:xfrm flipV="1">
          <a:off x="7861300" y="1069105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100792</xdr:rowOff>
    </xdr:from>
    <xdr:ext cx="469744" cy="259045"/>
    <xdr:sp macro="" textlink="">
      <xdr:nvSpPr>
        <xdr:cNvPr id="140" name="n_1mainValue【体育館・プール】&#10;一人当たり面積">
          <a:extLst>
            <a:ext uri="{FF2B5EF4-FFF2-40B4-BE49-F238E27FC236}">
              <a16:creationId xmlns:a16="http://schemas.microsoft.com/office/drawing/2014/main" id="{915A5341-A060-4724-B9F1-E9A766DE380B}"/>
            </a:ext>
          </a:extLst>
        </xdr:cNvPr>
        <xdr:cNvSpPr txBox="1"/>
      </xdr:nvSpPr>
      <xdr:spPr>
        <a:xfrm>
          <a:off x="93917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103078</xdr:rowOff>
    </xdr:from>
    <xdr:ext cx="469744" cy="259045"/>
    <xdr:sp macro="" textlink="">
      <xdr:nvSpPr>
        <xdr:cNvPr id="141" name="n_2mainValue【体育館・プール】&#10;一人当たり面積">
          <a:extLst>
            <a:ext uri="{FF2B5EF4-FFF2-40B4-BE49-F238E27FC236}">
              <a16:creationId xmlns:a16="http://schemas.microsoft.com/office/drawing/2014/main" id="{DE26AA08-BA14-42F0-941B-121136A78D47}"/>
            </a:ext>
          </a:extLst>
        </xdr:cNvPr>
        <xdr:cNvSpPr txBox="1"/>
      </xdr:nvSpPr>
      <xdr:spPr>
        <a:xfrm>
          <a:off x="8515427" y="107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104792</xdr:rowOff>
    </xdr:from>
    <xdr:ext cx="469744" cy="259045"/>
    <xdr:sp macro="" textlink="">
      <xdr:nvSpPr>
        <xdr:cNvPr id="142" name="n_3mainValue【体育館・プール】&#10;一人当たり面積">
          <a:extLst>
            <a:ext uri="{FF2B5EF4-FFF2-40B4-BE49-F238E27FC236}">
              <a16:creationId xmlns:a16="http://schemas.microsoft.com/office/drawing/2014/main" id="{8874F55D-6E21-4995-9E84-20971FB1EA90}"/>
            </a:ext>
          </a:extLst>
        </xdr:cNvPr>
        <xdr:cNvSpPr txBox="1"/>
      </xdr:nvSpPr>
      <xdr:spPr>
        <a:xfrm>
          <a:off x="7626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44291F2B-E4BB-4032-B289-8143CF6C44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69CAB261-EB89-458F-8997-0B0DE90A41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AB3A8FFC-7E0D-4C79-8F2E-85CE8F43CC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502A1888-EC3E-4DF2-82A5-0DC496F0A8D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CA2761D9-B4E5-4916-8BE9-DBEFDB677E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B2A48AAA-2AEC-4539-A611-76A1F5CCC8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76EC7910-8ECF-4661-94BC-F3E9F279CA7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BD39946E-9730-4E4A-BF12-E8677EFF4FD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id="{474AEDEB-C300-4240-9A31-C19B8AEF13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id="{35E04BBD-B6EC-4FB1-A6C3-7AB7ED5120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id="{E7975E31-0864-4282-8F94-4B172EE476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id="{027725BD-F5D2-48FC-8250-43C6B7FD9B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id="{446A029F-A98E-4A4C-ADB6-1C6CA16EC6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id="{72D87853-F48C-4D8F-B7D0-F3547193EB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id="{61ED890B-9FE2-46A8-B444-40970F1C84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id="{45B8B4B9-40D3-4E27-B075-BADA48782F4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248C0D4C-E98C-4D2D-B261-264CE4C888A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A0D93C30-C62C-470B-89D4-734D44F743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D610B75B-A21D-4A2A-8C0A-520E5D0E28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A4A5CC6A-6C92-4EA5-AA23-EB713EA485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FB7E56D3-30E7-47CE-81FF-57C6BE9B6F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D8B4B4AA-9F1E-4CD7-9211-D05B2D7E73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1AC62CB7-7649-4B61-B97E-1A4EFD4CFE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2F696FD0-7CAF-4653-A267-C3236F4F34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a:extLst>
            <a:ext uri="{FF2B5EF4-FFF2-40B4-BE49-F238E27FC236}">
              <a16:creationId xmlns:a16="http://schemas.microsoft.com/office/drawing/2014/main" id="{77AABB5B-3E07-4782-B5D6-3A0113F5AA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a:extLst>
            <a:ext uri="{FF2B5EF4-FFF2-40B4-BE49-F238E27FC236}">
              <a16:creationId xmlns:a16="http://schemas.microsoft.com/office/drawing/2014/main" id="{A3E0E335-3B00-43DE-9A4D-4D50D90E02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a:extLst>
            <a:ext uri="{FF2B5EF4-FFF2-40B4-BE49-F238E27FC236}">
              <a16:creationId xmlns:a16="http://schemas.microsoft.com/office/drawing/2014/main" id="{5CC31F91-B4DF-4306-BCB9-EFB45DFBA7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a:extLst>
            <a:ext uri="{FF2B5EF4-FFF2-40B4-BE49-F238E27FC236}">
              <a16:creationId xmlns:a16="http://schemas.microsoft.com/office/drawing/2014/main" id="{059FEDE6-3AB1-40D9-97E6-D6B17F6A76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a:extLst>
            <a:ext uri="{FF2B5EF4-FFF2-40B4-BE49-F238E27FC236}">
              <a16:creationId xmlns:a16="http://schemas.microsoft.com/office/drawing/2014/main" id="{C56634B6-AA11-4AB9-973D-4EF8B86F04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a:extLst>
            <a:ext uri="{FF2B5EF4-FFF2-40B4-BE49-F238E27FC236}">
              <a16:creationId xmlns:a16="http://schemas.microsoft.com/office/drawing/2014/main" id="{783B94BC-C39F-4AC6-A496-CF96809FFB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a:extLst>
            <a:ext uri="{FF2B5EF4-FFF2-40B4-BE49-F238E27FC236}">
              <a16:creationId xmlns:a16="http://schemas.microsoft.com/office/drawing/2014/main" id="{C7037FF3-2696-43BA-9F2F-2092F9F897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a:extLst>
            <a:ext uri="{FF2B5EF4-FFF2-40B4-BE49-F238E27FC236}">
              <a16:creationId xmlns:a16="http://schemas.microsoft.com/office/drawing/2014/main" id="{D1491BCD-A0C4-4B09-975B-F5B06C1C64B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a:extLst>
            <a:ext uri="{FF2B5EF4-FFF2-40B4-BE49-F238E27FC236}">
              <a16:creationId xmlns:a16="http://schemas.microsoft.com/office/drawing/2014/main" id="{31068E52-D20E-4EFA-A7F8-4EDDC81DC5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a:extLst>
            <a:ext uri="{FF2B5EF4-FFF2-40B4-BE49-F238E27FC236}">
              <a16:creationId xmlns:a16="http://schemas.microsoft.com/office/drawing/2014/main" id="{628881EE-5180-4BF5-B76E-B2223FF13D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a:extLst>
            <a:ext uri="{FF2B5EF4-FFF2-40B4-BE49-F238E27FC236}">
              <a16:creationId xmlns:a16="http://schemas.microsoft.com/office/drawing/2014/main" id="{E0BD780F-F2A4-446D-9351-FAABD16DC4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a:extLst>
            <a:ext uri="{FF2B5EF4-FFF2-40B4-BE49-F238E27FC236}">
              <a16:creationId xmlns:a16="http://schemas.microsoft.com/office/drawing/2014/main" id="{B5D5C51B-676C-4041-8D76-D683DC92F6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a:extLst>
            <a:ext uri="{FF2B5EF4-FFF2-40B4-BE49-F238E27FC236}">
              <a16:creationId xmlns:a16="http://schemas.microsoft.com/office/drawing/2014/main" id="{B84A9917-FE43-4458-BAC8-7956090F44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a:extLst>
            <a:ext uri="{FF2B5EF4-FFF2-40B4-BE49-F238E27FC236}">
              <a16:creationId xmlns:a16="http://schemas.microsoft.com/office/drawing/2014/main" id="{ED5F8F70-6873-41DC-8D6D-7AC4FC354E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a:extLst>
            <a:ext uri="{FF2B5EF4-FFF2-40B4-BE49-F238E27FC236}">
              <a16:creationId xmlns:a16="http://schemas.microsoft.com/office/drawing/2014/main" id="{D89B2CE3-38BF-4644-BD09-EEA8B55F5D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a:extLst>
            <a:ext uri="{FF2B5EF4-FFF2-40B4-BE49-F238E27FC236}">
              <a16:creationId xmlns:a16="http://schemas.microsoft.com/office/drawing/2014/main" id="{50EF38F0-F60F-44C7-8911-B8A77BACBA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a:extLst>
            <a:ext uri="{FF2B5EF4-FFF2-40B4-BE49-F238E27FC236}">
              <a16:creationId xmlns:a16="http://schemas.microsoft.com/office/drawing/2014/main" id="{00145791-588E-4ECC-A6AC-5C8F02F68F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a:extLst>
            <a:ext uri="{FF2B5EF4-FFF2-40B4-BE49-F238E27FC236}">
              <a16:creationId xmlns:a16="http://schemas.microsoft.com/office/drawing/2014/main" id="{C0F4D999-B5F2-4464-A6D4-CF2DF8A624C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5" name="テキスト ボックス 184">
          <a:extLst>
            <a:ext uri="{FF2B5EF4-FFF2-40B4-BE49-F238E27FC236}">
              <a16:creationId xmlns:a16="http://schemas.microsoft.com/office/drawing/2014/main" id="{545D538A-74FE-4577-943F-38A11197A97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6" name="直線コネクタ 185">
          <a:extLst>
            <a:ext uri="{FF2B5EF4-FFF2-40B4-BE49-F238E27FC236}">
              <a16:creationId xmlns:a16="http://schemas.microsoft.com/office/drawing/2014/main" id="{71A3C310-82AC-4596-BA40-02C62EF12F8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7" name="テキスト ボックス 186">
          <a:extLst>
            <a:ext uri="{FF2B5EF4-FFF2-40B4-BE49-F238E27FC236}">
              <a16:creationId xmlns:a16="http://schemas.microsoft.com/office/drawing/2014/main" id="{7B6D3937-D9D8-48EA-9D55-5B0A81DF151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8" name="直線コネクタ 187">
          <a:extLst>
            <a:ext uri="{FF2B5EF4-FFF2-40B4-BE49-F238E27FC236}">
              <a16:creationId xmlns:a16="http://schemas.microsoft.com/office/drawing/2014/main" id="{5CBAB121-CB67-414A-B2CF-680C491AEB4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9" name="テキスト ボックス 188">
          <a:extLst>
            <a:ext uri="{FF2B5EF4-FFF2-40B4-BE49-F238E27FC236}">
              <a16:creationId xmlns:a16="http://schemas.microsoft.com/office/drawing/2014/main" id="{23D4269E-CCF4-4487-88B7-322EA84CED9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0" name="直線コネクタ 189">
          <a:extLst>
            <a:ext uri="{FF2B5EF4-FFF2-40B4-BE49-F238E27FC236}">
              <a16:creationId xmlns:a16="http://schemas.microsoft.com/office/drawing/2014/main" id="{248EB211-DEDB-4AA5-98DE-7178E647A64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1" name="テキスト ボックス 190">
          <a:extLst>
            <a:ext uri="{FF2B5EF4-FFF2-40B4-BE49-F238E27FC236}">
              <a16:creationId xmlns:a16="http://schemas.microsoft.com/office/drawing/2014/main" id="{3762FA74-178C-4491-81E4-9C8A2F34AA2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2" name="直線コネクタ 191">
          <a:extLst>
            <a:ext uri="{FF2B5EF4-FFF2-40B4-BE49-F238E27FC236}">
              <a16:creationId xmlns:a16="http://schemas.microsoft.com/office/drawing/2014/main" id="{C3486544-EEB4-4BC2-8C8E-2C771F386E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3" name="テキスト ボックス 192">
          <a:extLst>
            <a:ext uri="{FF2B5EF4-FFF2-40B4-BE49-F238E27FC236}">
              <a16:creationId xmlns:a16="http://schemas.microsoft.com/office/drawing/2014/main" id="{1E12C905-8F15-4213-A7AC-CEC100B0BB2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4" name="直線コネクタ 193">
          <a:extLst>
            <a:ext uri="{FF2B5EF4-FFF2-40B4-BE49-F238E27FC236}">
              <a16:creationId xmlns:a16="http://schemas.microsoft.com/office/drawing/2014/main" id="{BC449458-FFF8-4905-8BD8-A60A1C355E1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5" name="テキスト ボックス 194">
          <a:extLst>
            <a:ext uri="{FF2B5EF4-FFF2-40B4-BE49-F238E27FC236}">
              <a16:creationId xmlns:a16="http://schemas.microsoft.com/office/drawing/2014/main" id="{4E582306-57AD-4E37-BB9A-C1218F270AD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6" name="直線コネクタ 195">
          <a:extLst>
            <a:ext uri="{FF2B5EF4-FFF2-40B4-BE49-F238E27FC236}">
              <a16:creationId xmlns:a16="http://schemas.microsoft.com/office/drawing/2014/main" id="{13885E40-E286-45BC-AAE3-F82030F89F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7" name="テキスト ボックス 196">
          <a:extLst>
            <a:ext uri="{FF2B5EF4-FFF2-40B4-BE49-F238E27FC236}">
              <a16:creationId xmlns:a16="http://schemas.microsoft.com/office/drawing/2014/main" id="{ED53B801-72BC-45D5-9024-CEF166E7C92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8" name="【一般廃棄物処理施設】&#10;有形固定資産減価償却率グラフ枠">
          <a:extLst>
            <a:ext uri="{FF2B5EF4-FFF2-40B4-BE49-F238E27FC236}">
              <a16:creationId xmlns:a16="http://schemas.microsoft.com/office/drawing/2014/main" id="{BDD6EFBA-2B50-4A29-A752-92F860737C2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199" name="直線コネクタ 198">
          <a:extLst>
            <a:ext uri="{FF2B5EF4-FFF2-40B4-BE49-F238E27FC236}">
              <a16:creationId xmlns:a16="http://schemas.microsoft.com/office/drawing/2014/main" id="{67616A16-A3DE-437E-B676-BE2161C7A739}"/>
            </a:ext>
          </a:extLst>
        </xdr:cNvPr>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00" name="【一般廃棄物処理施設】&#10;有形固定資産減価償却率最小値テキスト">
          <a:extLst>
            <a:ext uri="{FF2B5EF4-FFF2-40B4-BE49-F238E27FC236}">
              <a16:creationId xmlns:a16="http://schemas.microsoft.com/office/drawing/2014/main" id="{9AED43B9-FD2B-464C-BE91-8B15FE1EC65B}"/>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01" name="直線コネクタ 200">
          <a:extLst>
            <a:ext uri="{FF2B5EF4-FFF2-40B4-BE49-F238E27FC236}">
              <a16:creationId xmlns:a16="http://schemas.microsoft.com/office/drawing/2014/main" id="{38B2DF8C-184D-4C57-A52E-849002AD0C5A}"/>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2" name="【一般廃棄物処理施設】&#10;有形固定資産減価償却率最大値テキスト">
          <a:extLst>
            <a:ext uri="{FF2B5EF4-FFF2-40B4-BE49-F238E27FC236}">
              <a16:creationId xmlns:a16="http://schemas.microsoft.com/office/drawing/2014/main" id="{0C749155-6806-4380-A654-C30203B5368B}"/>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3" name="直線コネクタ 202">
          <a:extLst>
            <a:ext uri="{FF2B5EF4-FFF2-40B4-BE49-F238E27FC236}">
              <a16:creationId xmlns:a16="http://schemas.microsoft.com/office/drawing/2014/main" id="{DD84BBF1-7AA2-4187-A1A7-10F2369A176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204" name="【一般廃棄物処理施設】&#10;有形固定資産減価償却率平均値テキスト">
          <a:extLst>
            <a:ext uri="{FF2B5EF4-FFF2-40B4-BE49-F238E27FC236}">
              <a16:creationId xmlns:a16="http://schemas.microsoft.com/office/drawing/2014/main" id="{704FC4D3-346F-4D49-B028-A8F28F926A7B}"/>
            </a:ext>
          </a:extLst>
        </xdr:cNvPr>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05" name="フローチャート: 判断 204">
          <a:extLst>
            <a:ext uri="{FF2B5EF4-FFF2-40B4-BE49-F238E27FC236}">
              <a16:creationId xmlns:a16="http://schemas.microsoft.com/office/drawing/2014/main" id="{4BD8401C-5A47-4355-9110-8BFB351E5679}"/>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06" name="フローチャート: 判断 205">
          <a:extLst>
            <a:ext uri="{FF2B5EF4-FFF2-40B4-BE49-F238E27FC236}">
              <a16:creationId xmlns:a16="http://schemas.microsoft.com/office/drawing/2014/main" id="{5664FC9B-A1E1-41BD-9F37-C9629CABD615}"/>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207" name="n_1aveValue【一般廃棄物処理施設】&#10;有形固定資産減価償却率">
          <a:extLst>
            <a:ext uri="{FF2B5EF4-FFF2-40B4-BE49-F238E27FC236}">
              <a16:creationId xmlns:a16="http://schemas.microsoft.com/office/drawing/2014/main" id="{DD719C1F-0D0F-4EB8-A622-27CA5626EC7F}"/>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08" name="フローチャート: 判断 207">
          <a:extLst>
            <a:ext uri="{FF2B5EF4-FFF2-40B4-BE49-F238E27FC236}">
              <a16:creationId xmlns:a16="http://schemas.microsoft.com/office/drawing/2014/main" id="{980E9DE5-533F-44F7-A6B0-2FAC74C8CD89}"/>
            </a:ext>
          </a:extLst>
        </xdr:cNvPr>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209" name="n_2aveValue【一般廃棄物処理施設】&#10;有形固定資産減価償却率">
          <a:extLst>
            <a:ext uri="{FF2B5EF4-FFF2-40B4-BE49-F238E27FC236}">
              <a16:creationId xmlns:a16="http://schemas.microsoft.com/office/drawing/2014/main" id="{6B32C59C-6F0B-459C-84E8-2F874309DDDF}"/>
            </a:ext>
          </a:extLst>
        </xdr:cNvPr>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10" name="フローチャート: 判断 209">
          <a:extLst>
            <a:ext uri="{FF2B5EF4-FFF2-40B4-BE49-F238E27FC236}">
              <a16:creationId xmlns:a16="http://schemas.microsoft.com/office/drawing/2014/main" id="{A1CF43DE-83D6-457B-9FDB-4943D67220B9}"/>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211" name="n_3aveValue【一般廃棄物処理施設】&#10;有形固定資産減価償却率">
          <a:extLst>
            <a:ext uri="{FF2B5EF4-FFF2-40B4-BE49-F238E27FC236}">
              <a16:creationId xmlns:a16="http://schemas.microsoft.com/office/drawing/2014/main" id="{67C2EF30-0B80-4F1B-A9F0-8135ABFC17F4}"/>
            </a:ext>
          </a:extLst>
        </xdr:cNvPr>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171ED302-590D-4715-A943-428FC673EB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93F8BB15-F3F9-4093-89E5-3278E9001D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6399E714-F87F-410E-B460-17F1D5E5C84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37C9D52C-F39A-4467-A453-61811D08EA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6" name="テキスト ボックス 215">
          <a:extLst>
            <a:ext uri="{FF2B5EF4-FFF2-40B4-BE49-F238E27FC236}">
              <a16:creationId xmlns:a16="http://schemas.microsoft.com/office/drawing/2014/main" id="{219A60D9-946B-4A37-AB47-37E6440009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217" name="楕円 216">
          <a:extLst>
            <a:ext uri="{FF2B5EF4-FFF2-40B4-BE49-F238E27FC236}">
              <a16:creationId xmlns:a16="http://schemas.microsoft.com/office/drawing/2014/main" id="{E03FB762-FE86-4CBE-91A4-22CF81FA593E}"/>
            </a:ext>
          </a:extLst>
        </xdr:cNvPr>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218" name="楕円 217">
          <a:extLst>
            <a:ext uri="{FF2B5EF4-FFF2-40B4-BE49-F238E27FC236}">
              <a16:creationId xmlns:a16="http://schemas.microsoft.com/office/drawing/2014/main" id="{7CEF8E68-BEB9-451B-AD85-30193C5B8578}"/>
            </a:ext>
          </a:extLst>
        </xdr:cNvPr>
        <xdr:cNvSpPr/>
      </xdr:nvSpPr>
      <xdr:spPr>
        <a:xfrm>
          <a:off x="1454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131445</xdr:rowOff>
    </xdr:from>
    <xdr:to>
      <xdr:col>81</xdr:col>
      <xdr:colOff>50800</xdr:colOff>
      <xdr:row>39</xdr:row>
      <xdr:rowOff>118110</xdr:rowOff>
    </xdr:to>
    <xdr:cxnSp macro="">
      <xdr:nvCxnSpPr>
        <xdr:cNvPr id="219" name="直線コネクタ 218">
          <a:extLst>
            <a:ext uri="{FF2B5EF4-FFF2-40B4-BE49-F238E27FC236}">
              <a16:creationId xmlns:a16="http://schemas.microsoft.com/office/drawing/2014/main" id="{08FE4014-04E1-47AE-BB5E-7B00AC9A248E}"/>
            </a:ext>
          </a:extLst>
        </xdr:cNvPr>
        <xdr:cNvCxnSpPr/>
      </xdr:nvCxnSpPr>
      <xdr:spPr>
        <a:xfrm>
          <a:off x="14592300" y="6475095"/>
          <a:ext cx="8890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135890</xdr:rowOff>
    </xdr:from>
    <xdr:to>
      <xdr:col>72</xdr:col>
      <xdr:colOff>38100</xdr:colOff>
      <xdr:row>38</xdr:row>
      <xdr:rowOff>66040</xdr:rowOff>
    </xdr:to>
    <xdr:sp macro="" textlink="">
      <xdr:nvSpPr>
        <xdr:cNvPr id="220" name="楕円 219">
          <a:extLst>
            <a:ext uri="{FF2B5EF4-FFF2-40B4-BE49-F238E27FC236}">
              <a16:creationId xmlns:a16="http://schemas.microsoft.com/office/drawing/2014/main" id="{AA543FC0-A527-459D-9CFF-717A204ABFBE}"/>
            </a:ext>
          </a:extLst>
        </xdr:cNvPr>
        <xdr:cNvSpPr/>
      </xdr:nvSpPr>
      <xdr:spPr>
        <a:xfrm>
          <a:off x="1365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38</xdr:row>
      <xdr:rowOff>15240</xdr:rowOff>
    </xdr:to>
    <xdr:cxnSp macro="">
      <xdr:nvCxnSpPr>
        <xdr:cNvPr id="221" name="直線コネクタ 220">
          <a:extLst>
            <a:ext uri="{FF2B5EF4-FFF2-40B4-BE49-F238E27FC236}">
              <a16:creationId xmlns:a16="http://schemas.microsoft.com/office/drawing/2014/main" id="{970958A8-F1F9-4241-97EB-02672F394617}"/>
            </a:ext>
          </a:extLst>
        </xdr:cNvPr>
        <xdr:cNvCxnSpPr/>
      </xdr:nvCxnSpPr>
      <xdr:spPr>
        <a:xfrm flipV="1">
          <a:off x="13703300" y="64750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160037</xdr:rowOff>
    </xdr:from>
    <xdr:ext cx="405111" cy="259045"/>
    <xdr:sp macro="" textlink="">
      <xdr:nvSpPr>
        <xdr:cNvPr id="222" name="n_1mainValue【一般廃棄物処理施設】&#10;有形固定資産減価償却率">
          <a:extLst>
            <a:ext uri="{FF2B5EF4-FFF2-40B4-BE49-F238E27FC236}">
              <a16:creationId xmlns:a16="http://schemas.microsoft.com/office/drawing/2014/main" id="{C8823DE6-CA18-48A3-8B21-AA7A333D7AEE}"/>
            </a:ext>
          </a:extLst>
        </xdr:cNvPr>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223" name="n_2mainValue【一般廃棄物処理施設】&#10;有形固定資産減価償却率">
          <a:extLst>
            <a:ext uri="{FF2B5EF4-FFF2-40B4-BE49-F238E27FC236}">
              <a16:creationId xmlns:a16="http://schemas.microsoft.com/office/drawing/2014/main" id="{C7B3B2E7-AF9E-4227-A286-7FFFCB4C33E1}"/>
            </a:ext>
          </a:extLst>
        </xdr:cNvPr>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224" name="n_3mainValue【一般廃棄物処理施設】&#10;有形固定資産減価償却率">
          <a:extLst>
            <a:ext uri="{FF2B5EF4-FFF2-40B4-BE49-F238E27FC236}">
              <a16:creationId xmlns:a16="http://schemas.microsoft.com/office/drawing/2014/main" id="{4DA099D7-4A5C-4A0E-B882-D46D8287F46A}"/>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5" name="正方形/長方形 224">
          <a:extLst>
            <a:ext uri="{FF2B5EF4-FFF2-40B4-BE49-F238E27FC236}">
              <a16:creationId xmlns:a16="http://schemas.microsoft.com/office/drawing/2014/main" id="{72D9A269-4442-4491-BBFD-DF7F20D743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6" name="正方形/長方形 225">
          <a:extLst>
            <a:ext uri="{FF2B5EF4-FFF2-40B4-BE49-F238E27FC236}">
              <a16:creationId xmlns:a16="http://schemas.microsoft.com/office/drawing/2014/main" id="{045941A2-A030-4238-A46D-13F791CFAF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7" name="正方形/長方形 226">
          <a:extLst>
            <a:ext uri="{FF2B5EF4-FFF2-40B4-BE49-F238E27FC236}">
              <a16:creationId xmlns:a16="http://schemas.microsoft.com/office/drawing/2014/main" id="{7F28204E-4D4A-4B7F-9BA5-19E4EF53E1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8" name="正方形/長方形 227">
          <a:extLst>
            <a:ext uri="{FF2B5EF4-FFF2-40B4-BE49-F238E27FC236}">
              <a16:creationId xmlns:a16="http://schemas.microsoft.com/office/drawing/2014/main" id="{621AD4DE-CC32-4521-A34D-4545F539F1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9" name="正方形/長方形 228">
          <a:extLst>
            <a:ext uri="{FF2B5EF4-FFF2-40B4-BE49-F238E27FC236}">
              <a16:creationId xmlns:a16="http://schemas.microsoft.com/office/drawing/2014/main" id="{CA84FD22-5745-4E89-BEFA-926F26D4EE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0" name="正方形/長方形 229">
          <a:extLst>
            <a:ext uri="{FF2B5EF4-FFF2-40B4-BE49-F238E27FC236}">
              <a16:creationId xmlns:a16="http://schemas.microsoft.com/office/drawing/2014/main" id="{2E3E0C8D-9FC2-4535-BED9-E93BE99E27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1" name="正方形/長方形 230">
          <a:extLst>
            <a:ext uri="{FF2B5EF4-FFF2-40B4-BE49-F238E27FC236}">
              <a16:creationId xmlns:a16="http://schemas.microsoft.com/office/drawing/2014/main" id="{7B8B281D-F03C-493E-8519-A29A8CAF7F0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2" name="正方形/長方形 231">
          <a:extLst>
            <a:ext uri="{FF2B5EF4-FFF2-40B4-BE49-F238E27FC236}">
              <a16:creationId xmlns:a16="http://schemas.microsoft.com/office/drawing/2014/main" id="{EBB78BF6-77D4-4358-B564-5DDA60FC7D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3" name="テキスト ボックス 232">
          <a:extLst>
            <a:ext uri="{FF2B5EF4-FFF2-40B4-BE49-F238E27FC236}">
              <a16:creationId xmlns:a16="http://schemas.microsoft.com/office/drawing/2014/main" id="{6D8F5358-9281-418C-AB9A-ABB014DDB7C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4" name="直線コネクタ 233">
          <a:extLst>
            <a:ext uri="{FF2B5EF4-FFF2-40B4-BE49-F238E27FC236}">
              <a16:creationId xmlns:a16="http://schemas.microsoft.com/office/drawing/2014/main" id="{C74BDB9E-3505-440D-874B-447D37EF14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5" name="直線コネクタ 234">
          <a:extLst>
            <a:ext uri="{FF2B5EF4-FFF2-40B4-BE49-F238E27FC236}">
              <a16:creationId xmlns:a16="http://schemas.microsoft.com/office/drawing/2014/main" id="{A40AF7E6-22A5-4960-B717-A950CF49A05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6" name="テキスト ボックス 235">
          <a:extLst>
            <a:ext uri="{FF2B5EF4-FFF2-40B4-BE49-F238E27FC236}">
              <a16:creationId xmlns:a16="http://schemas.microsoft.com/office/drawing/2014/main" id="{029232C2-6E04-4C90-BB4A-E07353A234B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7" name="直線コネクタ 236">
          <a:extLst>
            <a:ext uri="{FF2B5EF4-FFF2-40B4-BE49-F238E27FC236}">
              <a16:creationId xmlns:a16="http://schemas.microsoft.com/office/drawing/2014/main" id="{4A995CD5-612F-415C-AE59-4CC281A870F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8" name="テキスト ボックス 237">
          <a:extLst>
            <a:ext uri="{FF2B5EF4-FFF2-40B4-BE49-F238E27FC236}">
              <a16:creationId xmlns:a16="http://schemas.microsoft.com/office/drawing/2014/main" id="{77D5D137-5305-463B-B7AB-E4D8D54B543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9" name="直線コネクタ 238">
          <a:extLst>
            <a:ext uri="{FF2B5EF4-FFF2-40B4-BE49-F238E27FC236}">
              <a16:creationId xmlns:a16="http://schemas.microsoft.com/office/drawing/2014/main" id="{3B889FED-1438-4D73-A72F-15C37A06CEB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0" name="テキスト ボックス 239">
          <a:extLst>
            <a:ext uri="{FF2B5EF4-FFF2-40B4-BE49-F238E27FC236}">
              <a16:creationId xmlns:a16="http://schemas.microsoft.com/office/drawing/2014/main" id="{D0AE0A8D-DF94-4C2C-BF00-104971086CF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1" name="直線コネクタ 240">
          <a:extLst>
            <a:ext uri="{FF2B5EF4-FFF2-40B4-BE49-F238E27FC236}">
              <a16:creationId xmlns:a16="http://schemas.microsoft.com/office/drawing/2014/main" id="{3B6FC722-E8E1-4643-8DF3-10F70F75F5F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2" name="テキスト ボックス 241">
          <a:extLst>
            <a:ext uri="{FF2B5EF4-FFF2-40B4-BE49-F238E27FC236}">
              <a16:creationId xmlns:a16="http://schemas.microsoft.com/office/drawing/2014/main" id="{F009B444-A821-41E0-A4F9-4B808B766E5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3" name="直線コネクタ 242">
          <a:extLst>
            <a:ext uri="{FF2B5EF4-FFF2-40B4-BE49-F238E27FC236}">
              <a16:creationId xmlns:a16="http://schemas.microsoft.com/office/drawing/2014/main" id="{4B72C498-92B2-4423-829B-0034AF4245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4" name="テキスト ボックス 243">
          <a:extLst>
            <a:ext uri="{FF2B5EF4-FFF2-40B4-BE49-F238E27FC236}">
              <a16:creationId xmlns:a16="http://schemas.microsoft.com/office/drawing/2014/main" id="{46F9A054-FE32-41FA-BA58-0D2EA76D3E7F}"/>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5" name="直線コネクタ 244">
          <a:extLst>
            <a:ext uri="{FF2B5EF4-FFF2-40B4-BE49-F238E27FC236}">
              <a16:creationId xmlns:a16="http://schemas.microsoft.com/office/drawing/2014/main" id="{26F8542F-1132-4380-8E3F-132254BB3E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6" name="テキスト ボックス 245">
          <a:extLst>
            <a:ext uri="{FF2B5EF4-FFF2-40B4-BE49-F238E27FC236}">
              <a16:creationId xmlns:a16="http://schemas.microsoft.com/office/drawing/2014/main" id="{16444BD9-67E6-4FF8-8917-9E952A94863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7" name="【一般廃棄物処理施設】&#10;一人当たり有形固定資産（償却資産）額グラフ枠">
          <a:extLst>
            <a:ext uri="{FF2B5EF4-FFF2-40B4-BE49-F238E27FC236}">
              <a16:creationId xmlns:a16="http://schemas.microsoft.com/office/drawing/2014/main" id="{794D6600-E19C-4E26-8B7B-F4C22F0A7B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248" name="直線コネクタ 247">
          <a:extLst>
            <a:ext uri="{FF2B5EF4-FFF2-40B4-BE49-F238E27FC236}">
              <a16:creationId xmlns:a16="http://schemas.microsoft.com/office/drawing/2014/main" id="{66D672F8-2406-4628-B230-9824529CC9AB}"/>
            </a:ext>
          </a:extLst>
        </xdr:cNvPr>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249" name="【一般廃棄物処理施設】&#10;一人当たり有形固定資産（償却資産）額最小値テキスト">
          <a:extLst>
            <a:ext uri="{FF2B5EF4-FFF2-40B4-BE49-F238E27FC236}">
              <a16:creationId xmlns:a16="http://schemas.microsoft.com/office/drawing/2014/main" id="{3A33CEC8-D821-4109-BC97-FC03C2B85257}"/>
            </a:ext>
          </a:extLst>
        </xdr:cNvPr>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250" name="直線コネクタ 249">
          <a:extLst>
            <a:ext uri="{FF2B5EF4-FFF2-40B4-BE49-F238E27FC236}">
              <a16:creationId xmlns:a16="http://schemas.microsoft.com/office/drawing/2014/main" id="{90FE93E8-1546-4293-B7C5-2A412D293B82}"/>
            </a:ext>
          </a:extLst>
        </xdr:cNvPr>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251" name="【一般廃棄物処理施設】&#10;一人当たり有形固定資産（償却資産）額最大値テキスト">
          <a:extLst>
            <a:ext uri="{FF2B5EF4-FFF2-40B4-BE49-F238E27FC236}">
              <a16:creationId xmlns:a16="http://schemas.microsoft.com/office/drawing/2014/main" id="{9BE085AA-6849-4966-ACF0-5CF424120BA5}"/>
            </a:ext>
          </a:extLst>
        </xdr:cNvPr>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252" name="直線コネクタ 251">
          <a:extLst>
            <a:ext uri="{FF2B5EF4-FFF2-40B4-BE49-F238E27FC236}">
              <a16:creationId xmlns:a16="http://schemas.microsoft.com/office/drawing/2014/main" id="{6BD194F3-5054-43EE-B8F7-5A8CE9A65E8C}"/>
            </a:ext>
          </a:extLst>
        </xdr:cNvPr>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253" name="【一般廃棄物処理施設】&#10;一人当たり有形固定資産（償却資産）額平均値テキスト">
          <a:extLst>
            <a:ext uri="{FF2B5EF4-FFF2-40B4-BE49-F238E27FC236}">
              <a16:creationId xmlns:a16="http://schemas.microsoft.com/office/drawing/2014/main" id="{7E3C7F5F-8431-4A2E-A977-E2556B24B2A7}"/>
            </a:ext>
          </a:extLst>
        </xdr:cNvPr>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254" name="フローチャート: 判断 253">
          <a:extLst>
            <a:ext uri="{FF2B5EF4-FFF2-40B4-BE49-F238E27FC236}">
              <a16:creationId xmlns:a16="http://schemas.microsoft.com/office/drawing/2014/main" id="{A28750B8-C0A8-48DE-A658-16A4D1A66E44}"/>
            </a:ext>
          </a:extLst>
        </xdr:cNvPr>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255" name="フローチャート: 判断 254">
          <a:extLst>
            <a:ext uri="{FF2B5EF4-FFF2-40B4-BE49-F238E27FC236}">
              <a16:creationId xmlns:a16="http://schemas.microsoft.com/office/drawing/2014/main" id="{F300A85E-189F-4B8C-9068-AB035EC72E30}"/>
            </a:ext>
          </a:extLst>
        </xdr:cNvPr>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256" name="n_1aveValue【一般廃棄物処理施設】&#10;一人当たり有形固定資産（償却資産）額">
          <a:extLst>
            <a:ext uri="{FF2B5EF4-FFF2-40B4-BE49-F238E27FC236}">
              <a16:creationId xmlns:a16="http://schemas.microsoft.com/office/drawing/2014/main" id="{11B06524-9FCF-40C4-AE6E-0C1E6D2EAC00}"/>
            </a:ext>
          </a:extLst>
        </xdr:cNvPr>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257" name="フローチャート: 判断 256">
          <a:extLst>
            <a:ext uri="{FF2B5EF4-FFF2-40B4-BE49-F238E27FC236}">
              <a16:creationId xmlns:a16="http://schemas.microsoft.com/office/drawing/2014/main" id="{8E6D0D1A-322A-4F48-8A08-7EAB08F5AA1F}"/>
            </a:ext>
          </a:extLst>
        </xdr:cNvPr>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258" name="n_2aveValue【一般廃棄物処理施設】&#10;一人当たり有形固定資産（償却資産）額">
          <a:extLst>
            <a:ext uri="{FF2B5EF4-FFF2-40B4-BE49-F238E27FC236}">
              <a16:creationId xmlns:a16="http://schemas.microsoft.com/office/drawing/2014/main" id="{07968E35-F089-469A-9516-C3158F16D058}"/>
            </a:ext>
          </a:extLst>
        </xdr:cNvPr>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259" name="フローチャート: 判断 258">
          <a:extLst>
            <a:ext uri="{FF2B5EF4-FFF2-40B4-BE49-F238E27FC236}">
              <a16:creationId xmlns:a16="http://schemas.microsoft.com/office/drawing/2014/main" id="{C101C885-6C7E-479B-94BA-B2DC338F844F}"/>
            </a:ext>
          </a:extLst>
        </xdr:cNvPr>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260" name="n_3aveValue【一般廃棄物処理施設】&#10;一人当たり有形固定資産（償却資産）額">
          <a:extLst>
            <a:ext uri="{FF2B5EF4-FFF2-40B4-BE49-F238E27FC236}">
              <a16:creationId xmlns:a16="http://schemas.microsoft.com/office/drawing/2014/main" id="{28963DA1-B49E-40F6-A98A-D9D824802574}"/>
            </a:ext>
          </a:extLst>
        </xdr:cNvPr>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8F1FA719-10B5-40CB-AA25-676AA32DD75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C6A4B336-7ECE-4C40-90FC-0CFECAC507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1A24AF7D-D8A7-4807-9A58-D003D4BC4B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48999CAD-3D2C-478D-A85E-FF9F2298B0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2A33671C-8DF8-48A5-8EE0-0358125C4C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70028</xdr:rowOff>
    </xdr:from>
    <xdr:to>
      <xdr:col>112</xdr:col>
      <xdr:colOff>38100</xdr:colOff>
      <xdr:row>42</xdr:row>
      <xdr:rowOff>178</xdr:rowOff>
    </xdr:to>
    <xdr:sp macro="" textlink="">
      <xdr:nvSpPr>
        <xdr:cNvPr id="266" name="楕円 265">
          <a:extLst>
            <a:ext uri="{FF2B5EF4-FFF2-40B4-BE49-F238E27FC236}">
              <a16:creationId xmlns:a16="http://schemas.microsoft.com/office/drawing/2014/main" id="{3C00A7AD-7BFE-4B9F-A91E-4A7B3762AAAE}"/>
            </a:ext>
          </a:extLst>
        </xdr:cNvPr>
        <xdr:cNvSpPr/>
      </xdr:nvSpPr>
      <xdr:spPr>
        <a:xfrm>
          <a:off x="21272500" y="70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99135</xdr:rowOff>
    </xdr:from>
    <xdr:to>
      <xdr:col>107</xdr:col>
      <xdr:colOff>101600</xdr:colOff>
      <xdr:row>42</xdr:row>
      <xdr:rowOff>29285</xdr:rowOff>
    </xdr:to>
    <xdr:sp macro="" textlink="">
      <xdr:nvSpPr>
        <xdr:cNvPr id="267" name="楕円 266">
          <a:extLst>
            <a:ext uri="{FF2B5EF4-FFF2-40B4-BE49-F238E27FC236}">
              <a16:creationId xmlns:a16="http://schemas.microsoft.com/office/drawing/2014/main" id="{1D22B1DC-6C94-4665-B407-1EF2D79601C5}"/>
            </a:ext>
          </a:extLst>
        </xdr:cNvPr>
        <xdr:cNvSpPr/>
      </xdr:nvSpPr>
      <xdr:spPr>
        <a:xfrm>
          <a:off x="20383500" y="71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120828</xdr:rowOff>
    </xdr:from>
    <xdr:to>
      <xdr:col>111</xdr:col>
      <xdr:colOff>177800</xdr:colOff>
      <xdr:row>41</xdr:row>
      <xdr:rowOff>149935</xdr:rowOff>
    </xdr:to>
    <xdr:cxnSp macro="">
      <xdr:nvCxnSpPr>
        <xdr:cNvPr id="268" name="直線コネクタ 267">
          <a:extLst>
            <a:ext uri="{FF2B5EF4-FFF2-40B4-BE49-F238E27FC236}">
              <a16:creationId xmlns:a16="http://schemas.microsoft.com/office/drawing/2014/main" id="{BC2B3AA5-4B52-4712-AAC5-93875DCD5597}"/>
            </a:ext>
          </a:extLst>
        </xdr:cNvPr>
        <xdr:cNvCxnSpPr/>
      </xdr:nvCxnSpPr>
      <xdr:spPr>
        <a:xfrm flipV="1">
          <a:off x="20434300" y="7150278"/>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99850</xdr:rowOff>
    </xdr:from>
    <xdr:to>
      <xdr:col>102</xdr:col>
      <xdr:colOff>165100</xdr:colOff>
      <xdr:row>42</xdr:row>
      <xdr:rowOff>30000</xdr:rowOff>
    </xdr:to>
    <xdr:sp macro="" textlink="">
      <xdr:nvSpPr>
        <xdr:cNvPr id="269" name="楕円 268">
          <a:extLst>
            <a:ext uri="{FF2B5EF4-FFF2-40B4-BE49-F238E27FC236}">
              <a16:creationId xmlns:a16="http://schemas.microsoft.com/office/drawing/2014/main" id="{5AE259AD-3174-4EAA-921C-E0205EF0D874}"/>
            </a:ext>
          </a:extLst>
        </xdr:cNvPr>
        <xdr:cNvSpPr/>
      </xdr:nvSpPr>
      <xdr:spPr>
        <a:xfrm>
          <a:off x="19494500" y="71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149935</xdr:rowOff>
    </xdr:from>
    <xdr:to>
      <xdr:col>107</xdr:col>
      <xdr:colOff>50800</xdr:colOff>
      <xdr:row>41</xdr:row>
      <xdr:rowOff>150650</xdr:rowOff>
    </xdr:to>
    <xdr:cxnSp macro="">
      <xdr:nvCxnSpPr>
        <xdr:cNvPr id="270" name="直線コネクタ 269">
          <a:extLst>
            <a:ext uri="{FF2B5EF4-FFF2-40B4-BE49-F238E27FC236}">
              <a16:creationId xmlns:a16="http://schemas.microsoft.com/office/drawing/2014/main" id="{B48A4936-4DAF-46FB-954D-8CB0A5495747}"/>
            </a:ext>
          </a:extLst>
        </xdr:cNvPr>
        <xdr:cNvCxnSpPr/>
      </xdr:nvCxnSpPr>
      <xdr:spPr>
        <a:xfrm flipV="1">
          <a:off x="19545300" y="7179385"/>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162755</xdr:rowOff>
    </xdr:from>
    <xdr:ext cx="534377" cy="259045"/>
    <xdr:sp macro="" textlink="">
      <xdr:nvSpPr>
        <xdr:cNvPr id="271" name="n_1mainValue【一般廃棄物処理施設】&#10;一人当たり有形固定資産（償却資産）額">
          <a:extLst>
            <a:ext uri="{FF2B5EF4-FFF2-40B4-BE49-F238E27FC236}">
              <a16:creationId xmlns:a16="http://schemas.microsoft.com/office/drawing/2014/main" id="{46706F5A-B13C-470D-B29E-199B809DB8D1}"/>
            </a:ext>
          </a:extLst>
        </xdr:cNvPr>
        <xdr:cNvSpPr txBox="1"/>
      </xdr:nvSpPr>
      <xdr:spPr>
        <a:xfrm>
          <a:off x="21043411" y="71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20412</xdr:rowOff>
    </xdr:from>
    <xdr:ext cx="534377" cy="259045"/>
    <xdr:sp macro="" textlink="">
      <xdr:nvSpPr>
        <xdr:cNvPr id="272" name="n_2mainValue【一般廃棄物処理施設】&#10;一人当たり有形固定資産（償却資産）額">
          <a:extLst>
            <a:ext uri="{FF2B5EF4-FFF2-40B4-BE49-F238E27FC236}">
              <a16:creationId xmlns:a16="http://schemas.microsoft.com/office/drawing/2014/main" id="{9E21FBDD-A04F-4195-B8D7-C372134C7F37}"/>
            </a:ext>
          </a:extLst>
        </xdr:cNvPr>
        <xdr:cNvSpPr txBox="1"/>
      </xdr:nvSpPr>
      <xdr:spPr>
        <a:xfrm>
          <a:off x="20167111" y="72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21127</xdr:rowOff>
    </xdr:from>
    <xdr:ext cx="534377" cy="259045"/>
    <xdr:sp macro="" textlink="">
      <xdr:nvSpPr>
        <xdr:cNvPr id="273" name="n_3mainValue【一般廃棄物処理施設】&#10;一人当たり有形固定資産（償却資産）額">
          <a:extLst>
            <a:ext uri="{FF2B5EF4-FFF2-40B4-BE49-F238E27FC236}">
              <a16:creationId xmlns:a16="http://schemas.microsoft.com/office/drawing/2014/main" id="{0730962B-D62B-436F-AAF8-624D26722931}"/>
            </a:ext>
          </a:extLst>
        </xdr:cNvPr>
        <xdr:cNvSpPr txBox="1"/>
      </xdr:nvSpPr>
      <xdr:spPr>
        <a:xfrm>
          <a:off x="19278111" y="72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4" name="正方形/長方形 273">
          <a:extLst>
            <a:ext uri="{FF2B5EF4-FFF2-40B4-BE49-F238E27FC236}">
              <a16:creationId xmlns:a16="http://schemas.microsoft.com/office/drawing/2014/main" id="{3D0F094A-E7F7-432A-ADD1-E63DFCCD75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5" name="正方形/長方形 274">
          <a:extLst>
            <a:ext uri="{FF2B5EF4-FFF2-40B4-BE49-F238E27FC236}">
              <a16:creationId xmlns:a16="http://schemas.microsoft.com/office/drawing/2014/main" id="{5025B590-2017-48F4-A14F-6EFA4E0E623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6" name="正方形/長方形 275">
          <a:extLst>
            <a:ext uri="{FF2B5EF4-FFF2-40B4-BE49-F238E27FC236}">
              <a16:creationId xmlns:a16="http://schemas.microsoft.com/office/drawing/2014/main" id="{D55B0B74-AC44-415C-913F-6886FFB913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7" name="正方形/長方形 276">
          <a:extLst>
            <a:ext uri="{FF2B5EF4-FFF2-40B4-BE49-F238E27FC236}">
              <a16:creationId xmlns:a16="http://schemas.microsoft.com/office/drawing/2014/main" id="{896FC9F3-D8F2-43A3-B900-676ECE8550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8" name="正方形/長方形 277">
          <a:extLst>
            <a:ext uri="{FF2B5EF4-FFF2-40B4-BE49-F238E27FC236}">
              <a16:creationId xmlns:a16="http://schemas.microsoft.com/office/drawing/2014/main" id="{74492E25-022D-4204-AA38-D0904CF6E8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9" name="正方形/長方形 278">
          <a:extLst>
            <a:ext uri="{FF2B5EF4-FFF2-40B4-BE49-F238E27FC236}">
              <a16:creationId xmlns:a16="http://schemas.microsoft.com/office/drawing/2014/main" id="{7222AC2D-FC95-4977-A376-EAEA2AC227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0" name="正方形/長方形 279">
          <a:extLst>
            <a:ext uri="{FF2B5EF4-FFF2-40B4-BE49-F238E27FC236}">
              <a16:creationId xmlns:a16="http://schemas.microsoft.com/office/drawing/2014/main" id="{1C49EA97-0B08-4A2B-A924-97A522B0ED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1" name="正方形/長方形 280">
          <a:extLst>
            <a:ext uri="{FF2B5EF4-FFF2-40B4-BE49-F238E27FC236}">
              <a16:creationId xmlns:a16="http://schemas.microsoft.com/office/drawing/2014/main" id="{59CAB1B5-B0D9-4AA5-90AC-B48CAE166F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2" name="テキスト ボックス 281">
          <a:extLst>
            <a:ext uri="{FF2B5EF4-FFF2-40B4-BE49-F238E27FC236}">
              <a16:creationId xmlns:a16="http://schemas.microsoft.com/office/drawing/2014/main" id="{B3AAD4B1-213C-4023-BBAF-E571E6CB306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3" name="直線コネクタ 282">
          <a:extLst>
            <a:ext uri="{FF2B5EF4-FFF2-40B4-BE49-F238E27FC236}">
              <a16:creationId xmlns:a16="http://schemas.microsoft.com/office/drawing/2014/main" id="{5487BA0C-0960-4213-BF28-8D70793154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4" name="テキスト ボックス 283">
          <a:extLst>
            <a:ext uri="{FF2B5EF4-FFF2-40B4-BE49-F238E27FC236}">
              <a16:creationId xmlns:a16="http://schemas.microsoft.com/office/drawing/2014/main" id="{1A563BF2-4C6F-43F7-BA89-CB14B9DA27D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5" name="直線コネクタ 284">
          <a:extLst>
            <a:ext uri="{FF2B5EF4-FFF2-40B4-BE49-F238E27FC236}">
              <a16:creationId xmlns:a16="http://schemas.microsoft.com/office/drawing/2014/main" id="{D58D2EA9-700D-46E3-A59C-C53DA8D1086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6" name="テキスト ボックス 285">
          <a:extLst>
            <a:ext uri="{FF2B5EF4-FFF2-40B4-BE49-F238E27FC236}">
              <a16:creationId xmlns:a16="http://schemas.microsoft.com/office/drawing/2014/main" id="{9D98AD68-70A2-4784-8A4F-321FFBC8DD3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7" name="直線コネクタ 286">
          <a:extLst>
            <a:ext uri="{FF2B5EF4-FFF2-40B4-BE49-F238E27FC236}">
              <a16:creationId xmlns:a16="http://schemas.microsoft.com/office/drawing/2014/main" id="{0E5426FA-7782-4A01-960B-90142E20627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8" name="テキスト ボックス 287">
          <a:extLst>
            <a:ext uri="{FF2B5EF4-FFF2-40B4-BE49-F238E27FC236}">
              <a16:creationId xmlns:a16="http://schemas.microsoft.com/office/drawing/2014/main" id="{0AB0B52A-D497-4556-BE56-9DEEDCEBB4C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9" name="直線コネクタ 288">
          <a:extLst>
            <a:ext uri="{FF2B5EF4-FFF2-40B4-BE49-F238E27FC236}">
              <a16:creationId xmlns:a16="http://schemas.microsoft.com/office/drawing/2014/main" id="{E60BF272-47B4-4FB7-B2B4-8162F2B3413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0" name="テキスト ボックス 289">
          <a:extLst>
            <a:ext uri="{FF2B5EF4-FFF2-40B4-BE49-F238E27FC236}">
              <a16:creationId xmlns:a16="http://schemas.microsoft.com/office/drawing/2014/main" id="{B85DC5CB-0C08-4F80-9956-CAC64976A1D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1" name="直線コネクタ 290">
          <a:extLst>
            <a:ext uri="{FF2B5EF4-FFF2-40B4-BE49-F238E27FC236}">
              <a16:creationId xmlns:a16="http://schemas.microsoft.com/office/drawing/2014/main" id="{D450A657-2902-4DE8-84D4-437895BC6B7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2" name="テキスト ボックス 291">
          <a:extLst>
            <a:ext uri="{FF2B5EF4-FFF2-40B4-BE49-F238E27FC236}">
              <a16:creationId xmlns:a16="http://schemas.microsoft.com/office/drawing/2014/main" id="{41358359-ED31-47BF-B469-48FD3D2C673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3" name="直線コネクタ 292">
          <a:extLst>
            <a:ext uri="{FF2B5EF4-FFF2-40B4-BE49-F238E27FC236}">
              <a16:creationId xmlns:a16="http://schemas.microsoft.com/office/drawing/2014/main" id="{E4068D5A-4319-4B1E-9321-3BEC9534B4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4" name="テキスト ボックス 293">
          <a:extLst>
            <a:ext uri="{FF2B5EF4-FFF2-40B4-BE49-F238E27FC236}">
              <a16:creationId xmlns:a16="http://schemas.microsoft.com/office/drawing/2014/main" id="{7809477A-51D7-4067-9454-18436886DAF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a:extLst>
            <a:ext uri="{FF2B5EF4-FFF2-40B4-BE49-F238E27FC236}">
              <a16:creationId xmlns:a16="http://schemas.microsoft.com/office/drawing/2014/main" id="{F5E3B177-6619-4FBF-AD6F-BCAA5A14DF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6" name="テキスト ボックス 295">
          <a:extLst>
            <a:ext uri="{FF2B5EF4-FFF2-40B4-BE49-F238E27FC236}">
              <a16:creationId xmlns:a16="http://schemas.microsoft.com/office/drawing/2014/main" id="{31F2D506-4999-41B7-9BF7-EA32D548354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7" name="【保健センター・保健所】&#10;有形固定資産減価償却率グラフ枠">
          <a:extLst>
            <a:ext uri="{FF2B5EF4-FFF2-40B4-BE49-F238E27FC236}">
              <a16:creationId xmlns:a16="http://schemas.microsoft.com/office/drawing/2014/main" id="{9FAED230-4611-423D-B6FE-94A20A374E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298" name="直線コネクタ 297">
          <a:extLst>
            <a:ext uri="{FF2B5EF4-FFF2-40B4-BE49-F238E27FC236}">
              <a16:creationId xmlns:a16="http://schemas.microsoft.com/office/drawing/2014/main" id="{0B1ACB61-9081-47CB-863D-1E738B13E44B}"/>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299" name="【保健センター・保健所】&#10;有形固定資産減価償却率最小値テキスト">
          <a:extLst>
            <a:ext uri="{FF2B5EF4-FFF2-40B4-BE49-F238E27FC236}">
              <a16:creationId xmlns:a16="http://schemas.microsoft.com/office/drawing/2014/main" id="{980398C7-A557-4984-ACEA-4D0D3BB93885}"/>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00" name="直線コネクタ 299">
          <a:extLst>
            <a:ext uri="{FF2B5EF4-FFF2-40B4-BE49-F238E27FC236}">
              <a16:creationId xmlns:a16="http://schemas.microsoft.com/office/drawing/2014/main" id="{A7FE3626-FFA1-4B39-B31C-D7D05A176E1B}"/>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01" name="【保健センター・保健所】&#10;有形固定資産減価償却率最大値テキスト">
          <a:extLst>
            <a:ext uri="{FF2B5EF4-FFF2-40B4-BE49-F238E27FC236}">
              <a16:creationId xmlns:a16="http://schemas.microsoft.com/office/drawing/2014/main" id="{05153603-2326-4E69-A21B-FDE6463B4A09}"/>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02" name="直線コネクタ 301">
          <a:extLst>
            <a:ext uri="{FF2B5EF4-FFF2-40B4-BE49-F238E27FC236}">
              <a16:creationId xmlns:a16="http://schemas.microsoft.com/office/drawing/2014/main" id="{E13D6B00-8A61-4180-BF1D-8B307904D280}"/>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03" name="【保健センター・保健所】&#10;有形固定資産減価償却率平均値テキスト">
          <a:extLst>
            <a:ext uri="{FF2B5EF4-FFF2-40B4-BE49-F238E27FC236}">
              <a16:creationId xmlns:a16="http://schemas.microsoft.com/office/drawing/2014/main" id="{48D708D4-F9DC-49FA-8563-18BBF02DD02F}"/>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04" name="フローチャート: 判断 303">
          <a:extLst>
            <a:ext uri="{FF2B5EF4-FFF2-40B4-BE49-F238E27FC236}">
              <a16:creationId xmlns:a16="http://schemas.microsoft.com/office/drawing/2014/main" id="{2F017D40-B80D-4E70-9864-F059E8D770FB}"/>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05" name="フローチャート: 判断 304">
          <a:extLst>
            <a:ext uri="{FF2B5EF4-FFF2-40B4-BE49-F238E27FC236}">
              <a16:creationId xmlns:a16="http://schemas.microsoft.com/office/drawing/2014/main" id="{3E7A7334-EF0F-4BBF-9DEC-9CCD6ACB59BF}"/>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306" name="n_1aveValue【保健センター・保健所】&#10;有形固定資産減価償却率">
          <a:extLst>
            <a:ext uri="{FF2B5EF4-FFF2-40B4-BE49-F238E27FC236}">
              <a16:creationId xmlns:a16="http://schemas.microsoft.com/office/drawing/2014/main" id="{43AA8B26-4561-4D5F-A640-D6F7FE7D8709}"/>
            </a:ext>
          </a:extLst>
        </xdr:cNvPr>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07" name="フローチャート: 判断 306">
          <a:extLst>
            <a:ext uri="{FF2B5EF4-FFF2-40B4-BE49-F238E27FC236}">
              <a16:creationId xmlns:a16="http://schemas.microsoft.com/office/drawing/2014/main" id="{D98B525B-A6EF-4E8E-B797-2720D0D0268D}"/>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308" name="n_2aveValue【保健センター・保健所】&#10;有形固定資産減価償却率">
          <a:extLst>
            <a:ext uri="{FF2B5EF4-FFF2-40B4-BE49-F238E27FC236}">
              <a16:creationId xmlns:a16="http://schemas.microsoft.com/office/drawing/2014/main" id="{2A307387-CD19-4DE4-A1D3-4CA00909307D}"/>
            </a:ext>
          </a:extLst>
        </xdr:cNvPr>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09" name="フローチャート: 判断 308">
          <a:extLst>
            <a:ext uri="{FF2B5EF4-FFF2-40B4-BE49-F238E27FC236}">
              <a16:creationId xmlns:a16="http://schemas.microsoft.com/office/drawing/2014/main" id="{E6169EEC-7B6B-4A3E-A92A-24025779A0C8}"/>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10" name="n_3aveValue【保健センター・保健所】&#10;有形固定資産減価償却率">
          <a:extLst>
            <a:ext uri="{FF2B5EF4-FFF2-40B4-BE49-F238E27FC236}">
              <a16:creationId xmlns:a16="http://schemas.microsoft.com/office/drawing/2014/main" id="{F0551AC0-BA1A-43D5-AA86-F2EA3F7BC5F1}"/>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90364957-E87E-45F4-A9D2-D7A2DC44B31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C165708C-3EBF-48A9-876F-A872A18BE9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578C1ABD-358C-488F-949F-04E907B2192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A9ECE129-8F9C-48A4-B693-666C9A9B45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AA2C5950-BA0F-4BF7-992B-7E388E0F20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316" name="楕円 315">
          <a:extLst>
            <a:ext uri="{FF2B5EF4-FFF2-40B4-BE49-F238E27FC236}">
              <a16:creationId xmlns:a16="http://schemas.microsoft.com/office/drawing/2014/main" id="{91673FDE-619D-4749-8A01-B6D21C706CAA}"/>
            </a:ext>
          </a:extLst>
        </xdr:cNvPr>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6350</xdr:rowOff>
    </xdr:from>
    <xdr:to>
      <xdr:col>76</xdr:col>
      <xdr:colOff>165100</xdr:colOff>
      <xdr:row>63</xdr:row>
      <xdr:rowOff>107950</xdr:rowOff>
    </xdr:to>
    <xdr:sp macro="" textlink="">
      <xdr:nvSpPr>
        <xdr:cNvPr id="317" name="楕円 316">
          <a:extLst>
            <a:ext uri="{FF2B5EF4-FFF2-40B4-BE49-F238E27FC236}">
              <a16:creationId xmlns:a16="http://schemas.microsoft.com/office/drawing/2014/main" id="{A2FBC72A-25BC-4018-9D70-89D609C5065A}"/>
            </a:ext>
          </a:extLst>
        </xdr:cNvPr>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57150</xdr:rowOff>
    </xdr:to>
    <xdr:cxnSp macro="">
      <xdr:nvCxnSpPr>
        <xdr:cNvPr id="318" name="直線コネクタ 317">
          <a:extLst>
            <a:ext uri="{FF2B5EF4-FFF2-40B4-BE49-F238E27FC236}">
              <a16:creationId xmlns:a16="http://schemas.microsoft.com/office/drawing/2014/main" id="{F703597C-3409-4749-8647-22C2874E0F73}"/>
            </a:ext>
          </a:extLst>
        </xdr:cNvPr>
        <xdr:cNvCxnSpPr/>
      </xdr:nvCxnSpPr>
      <xdr:spPr>
        <a:xfrm flipV="1">
          <a:off x="14592300" y="1082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44450</xdr:rowOff>
    </xdr:from>
    <xdr:to>
      <xdr:col>72</xdr:col>
      <xdr:colOff>38100</xdr:colOff>
      <xdr:row>63</xdr:row>
      <xdr:rowOff>146050</xdr:rowOff>
    </xdr:to>
    <xdr:sp macro="" textlink="">
      <xdr:nvSpPr>
        <xdr:cNvPr id="319" name="楕円 318">
          <a:extLst>
            <a:ext uri="{FF2B5EF4-FFF2-40B4-BE49-F238E27FC236}">
              <a16:creationId xmlns:a16="http://schemas.microsoft.com/office/drawing/2014/main" id="{EE8656F3-76FD-478F-99FE-FC52245CAA33}"/>
            </a:ext>
          </a:extLst>
        </xdr:cNvPr>
        <xdr:cNvSpPr/>
      </xdr:nvSpPr>
      <xdr:spPr>
        <a:xfrm>
          <a:off x="1365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57150</xdr:rowOff>
    </xdr:from>
    <xdr:to>
      <xdr:col>76</xdr:col>
      <xdr:colOff>114300</xdr:colOff>
      <xdr:row>63</xdr:row>
      <xdr:rowOff>95250</xdr:rowOff>
    </xdr:to>
    <xdr:cxnSp macro="">
      <xdr:nvCxnSpPr>
        <xdr:cNvPr id="320" name="直線コネクタ 319">
          <a:extLst>
            <a:ext uri="{FF2B5EF4-FFF2-40B4-BE49-F238E27FC236}">
              <a16:creationId xmlns:a16="http://schemas.microsoft.com/office/drawing/2014/main" id="{F2E9176F-C415-4E9F-8EE9-65257BDB0E3C}"/>
            </a:ext>
          </a:extLst>
        </xdr:cNvPr>
        <xdr:cNvCxnSpPr/>
      </xdr:nvCxnSpPr>
      <xdr:spPr>
        <a:xfrm flipV="1">
          <a:off x="13703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60977</xdr:rowOff>
    </xdr:from>
    <xdr:ext cx="405111" cy="259045"/>
    <xdr:sp macro="" textlink="">
      <xdr:nvSpPr>
        <xdr:cNvPr id="321" name="n_1mainValue【保健センター・保健所】&#10;有形固定資産減価償却率">
          <a:extLst>
            <a:ext uri="{FF2B5EF4-FFF2-40B4-BE49-F238E27FC236}">
              <a16:creationId xmlns:a16="http://schemas.microsoft.com/office/drawing/2014/main" id="{6AD16D05-102D-4A99-8F5A-F50F40650D2A}"/>
            </a:ext>
          </a:extLst>
        </xdr:cNvPr>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322" name="n_2mainValue【保健センター・保健所】&#10;有形固定資産減価償却率">
          <a:extLst>
            <a:ext uri="{FF2B5EF4-FFF2-40B4-BE49-F238E27FC236}">
              <a16:creationId xmlns:a16="http://schemas.microsoft.com/office/drawing/2014/main" id="{D46A6C1A-0772-404F-8ACE-357294FB7A5B}"/>
            </a:ext>
          </a:extLst>
        </xdr:cNvPr>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137177</xdr:rowOff>
    </xdr:from>
    <xdr:ext cx="405111" cy="259045"/>
    <xdr:sp macro="" textlink="">
      <xdr:nvSpPr>
        <xdr:cNvPr id="323" name="n_3mainValue【保健センター・保健所】&#10;有形固定資産減価償却率">
          <a:extLst>
            <a:ext uri="{FF2B5EF4-FFF2-40B4-BE49-F238E27FC236}">
              <a16:creationId xmlns:a16="http://schemas.microsoft.com/office/drawing/2014/main" id="{19CD7B65-1318-40F4-8482-AD6FDD7BB649}"/>
            </a:ext>
          </a:extLst>
        </xdr:cNvPr>
        <xdr:cNvSpPr txBox="1"/>
      </xdr:nvSpPr>
      <xdr:spPr>
        <a:xfrm>
          <a:off x="13500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a:extLst>
            <a:ext uri="{FF2B5EF4-FFF2-40B4-BE49-F238E27FC236}">
              <a16:creationId xmlns:a16="http://schemas.microsoft.com/office/drawing/2014/main" id="{52CFEA70-7963-4FA5-BB43-AFF5CD710F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a:extLst>
            <a:ext uri="{FF2B5EF4-FFF2-40B4-BE49-F238E27FC236}">
              <a16:creationId xmlns:a16="http://schemas.microsoft.com/office/drawing/2014/main" id="{54675CD4-F123-4B9E-8BA7-8FB4810D64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a:extLst>
            <a:ext uri="{FF2B5EF4-FFF2-40B4-BE49-F238E27FC236}">
              <a16:creationId xmlns:a16="http://schemas.microsoft.com/office/drawing/2014/main" id="{E3CEF744-E929-4D9F-9833-2DE98F84F8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a:extLst>
            <a:ext uri="{FF2B5EF4-FFF2-40B4-BE49-F238E27FC236}">
              <a16:creationId xmlns:a16="http://schemas.microsoft.com/office/drawing/2014/main" id="{9F106888-026A-426F-A791-35C2F98EC0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a:extLst>
            <a:ext uri="{FF2B5EF4-FFF2-40B4-BE49-F238E27FC236}">
              <a16:creationId xmlns:a16="http://schemas.microsoft.com/office/drawing/2014/main" id="{6FC46E19-30F6-43B4-A454-0E8DDBB9B7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a:extLst>
            <a:ext uri="{FF2B5EF4-FFF2-40B4-BE49-F238E27FC236}">
              <a16:creationId xmlns:a16="http://schemas.microsoft.com/office/drawing/2014/main" id="{64FCE1B7-5D80-44FA-88E2-1F6CBE13CA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a:extLst>
            <a:ext uri="{FF2B5EF4-FFF2-40B4-BE49-F238E27FC236}">
              <a16:creationId xmlns:a16="http://schemas.microsoft.com/office/drawing/2014/main" id="{294B26B2-8C1F-4381-B9ED-BEABB9EBD8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a:extLst>
            <a:ext uri="{FF2B5EF4-FFF2-40B4-BE49-F238E27FC236}">
              <a16:creationId xmlns:a16="http://schemas.microsoft.com/office/drawing/2014/main" id="{2F0BF19F-3A29-4431-B1A6-D4A42A2A05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2" name="テキスト ボックス 331">
          <a:extLst>
            <a:ext uri="{FF2B5EF4-FFF2-40B4-BE49-F238E27FC236}">
              <a16:creationId xmlns:a16="http://schemas.microsoft.com/office/drawing/2014/main" id="{B82FF7FB-89DF-4FF6-8AAF-BE5FD7E68EC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3" name="直線コネクタ 332">
          <a:extLst>
            <a:ext uri="{FF2B5EF4-FFF2-40B4-BE49-F238E27FC236}">
              <a16:creationId xmlns:a16="http://schemas.microsoft.com/office/drawing/2014/main" id="{7154DAE9-4F5B-44CB-BC02-772AD07747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34" name="直線コネクタ 333">
          <a:extLst>
            <a:ext uri="{FF2B5EF4-FFF2-40B4-BE49-F238E27FC236}">
              <a16:creationId xmlns:a16="http://schemas.microsoft.com/office/drawing/2014/main" id="{D7D633EC-8B58-493E-B19B-2546227305A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35" name="テキスト ボックス 334">
          <a:extLst>
            <a:ext uri="{FF2B5EF4-FFF2-40B4-BE49-F238E27FC236}">
              <a16:creationId xmlns:a16="http://schemas.microsoft.com/office/drawing/2014/main" id="{B95868EE-CF37-4246-8A82-20520BEE246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36" name="直線コネクタ 335">
          <a:extLst>
            <a:ext uri="{FF2B5EF4-FFF2-40B4-BE49-F238E27FC236}">
              <a16:creationId xmlns:a16="http://schemas.microsoft.com/office/drawing/2014/main" id="{055AB428-52F0-41FE-8197-7F2D5D931DA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37" name="テキスト ボックス 336">
          <a:extLst>
            <a:ext uri="{FF2B5EF4-FFF2-40B4-BE49-F238E27FC236}">
              <a16:creationId xmlns:a16="http://schemas.microsoft.com/office/drawing/2014/main" id="{D809949C-C1FF-4665-ACB0-13130CE44DB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38" name="直線コネクタ 337">
          <a:extLst>
            <a:ext uri="{FF2B5EF4-FFF2-40B4-BE49-F238E27FC236}">
              <a16:creationId xmlns:a16="http://schemas.microsoft.com/office/drawing/2014/main" id="{608F8602-190B-4E21-83C4-E7869CDE077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39" name="テキスト ボックス 338">
          <a:extLst>
            <a:ext uri="{FF2B5EF4-FFF2-40B4-BE49-F238E27FC236}">
              <a16:creationId xmlns:a16="http://schemas.microsoft.com/office/drawing/2014/main" id="{B7434515-491A-4E2B-B031-7BFBDB36997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40" name="直線コネクタ 339">
          <a:extLst>
            <a:ext uri="{FF2B5EF4-FFF2-40B4-BE49-F238E27FC236}">
              <a16:creationId xmlns:a16="http://schemas.microsoft.com/office/drawing/2014/main" id="{9BB13A8B-F0EF-4F85-B786-BE960843CF1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41" name="テキスト ボックス 340">
          <a:extLst>
            <a:ext uri="{FF2B5EF4-FFF2-40B4-BE49-F238E27FC236}">
              <a16:creationId xmlns:a16="http://schemas.microsoft.com/office/drawing/2014/main" id="{AA535730-17D9-4F69-A557-F4FA3E33D78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42" name="直線コネクタ 341">
          <a:extLst>
            <a:ext uri="{FF2B5EF4-FFF2-40B4-BE49-F238E27FC236}">
              <a16:creationId xmlns:a16="http://schemas.microsoft.com/office/drawing/2014/main" id="{AD3E7FC7-148C-4555-9B03-91ABA760900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43" name="テキスト ボックス 342">
          <a:extLst>
            <a:ext uri="{FF2B5EF4-FFF2-40B4-BE49-F238E27FC236}">
              <a16:creationId xmlns:a16="http://schemas.microsoft.com/office/drawing/2014/main" id="{A71BD8EC-BA87-486E-9D99-4F4783353B0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44" name="直線コネクタ 343">
          <a:extLst>
            <a:ext uri="{FF2B5EF4-FFF2-40B4-BE49-F238E27FC236}">
              <a16:creationId xmlns:a16="http://schemas.microsoft.com/office/drawing/2014/main" id="{CAB571CE-7825-40A2-902A-C84EA2987B6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45" name="テキスト ボックス 344">
          <a:extLst>
            <a:ext uri="{FF2B5EF4-FFF2-40B4-BE49-F238E27FC236}">
              <a16:creationId xmlns:a16="http://schemas.microsoft.com/office/drawing/2014/main" id="{84D405AA-6D35-43EB-8D98-D9B1D750F9B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6" name="直線コネクタ 345">
          <a:extLst>
            <a:ext uri="{FF2B5EF4-FFF2-40B4-BE49-F238E27FC236}">
              <a16:creationId xmlns:a16="http://schemas.microsoft.com/office/drawing/2014/main" id="{95BBFF89-4453-43B6-B6FE-AD6603DE2A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7" name="テキスト ボックス 346">
          <a:extLst>
            <a:ext uri="{FF2B5EF4-FFF2-40B4-BE49-F238E27FC236}">
              <a16:creationId xmlns:a16="http://schemas.microsoft.com/office/drawing/2014/main" id="{5840DB5D-4747-4234-A785-DC7FF14EF0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8" name="【保健センター・保健所】&#10;一人当たり面積グラフ枠">
          <a:extLst>
            <a:ext uri="{FF2B5EF4-FFF2-40B4-BE49-F238E27FC236}">
              <a16:creationId xmlns:a16="http://schemas.microsoft.com/office/drawing/2014/main" id="{0DE0291B-75CC-462A-82AE-B33266DE46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349" name="直線コネクタ 348">
          <a:extLst>
            <a:ext uri="{FF2B5EF4-FFF2-40B4-BE49-F238E27FC236}">
              <a16:creationId xmlns:a16="http://schemas.microsoft.com/office/drawing/2014/main" id="{864F8F1A-67BC-40F5-BED7-CB7F4F93C671}"/>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350" name="【保健センター・保健所】&#10;一人当たり面積最小値テキスト">
          <a:extLst>
            <a:ext uri="{FF2B5EF4-FFF2-40B4-BE49-F238E27FC236}">
              <a16:creationId xmlns:a16="http://schemas.microsoft.com/office/drawing/2014/main" id="{F7293C2F-CE49-440E-ADA0-5BA4730EE81C}"/>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351" name="直線コネクタ 350">
          <a:extLst>
            <a:ext uri="{FF2B5EF4-FFF2-40B4-BE49-F238E27FC236}">
              <a16:creationId xmlns:a16="http://schemas.microsoft.com/office/drawing/2014/main" id="{06540B2B-B624-4532-BF2D-25D4643831F6}"/>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352" name="【保健センター・保健所】&#10;一人当たり面積最大値テキスト">
          <a:extLst>
            <a:ext uri="{FF2B5EF4-FFF2-40B4-BE49-F238E27FC236}">
              <a16:creationId xmlns:a16="http://schemas.microsoft.com/office/drawing/2014/main" id="{6A83966F-8291-471B-924E-AABF72F9F397}"/>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353" name="直線コネクタ 352">
          <a:extLst>
            <a:ext uri="{FF2B5EF4-FFF2-40B4-BE49-F238E27FC236}">
              <a16:creationId xmlns:a16="http://schemas.microsoft.com/office/drawing/2014/main" id="{088E5233-5BCC-4A33-8656-6478E7B0D10B}"/>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354" name="【保健センター・保健所】&#10;一人当たり面積平均値テキスト">
          <a:extLst>
            <a:ext uri="{FF2B5EF4-FFF2-40B4-BE49-F238E27FC236}">
              <a16:creationId xmlns:a16="http://schemas.microsoft.com/office/drawing/2014/main" id="{AF45346E-32D3-4458-AA2D-6CE800C72A0D}"/>
            </a:ext>
          </a:extLst>
        </xdr:cNvPr>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355" name="フローチャート: 判断 354">
          <a:extLst>
            <a:ext uri="{FF2B5EF4-FFF2-40B4-BE49-F238E27FC236}">
              <a16:creationId xmlns:a16="http://schemas.microsoft.com/office/drawing/2014/main" id="{B72F01E3-AB3F-4673-9609-6B52201527A2}"/>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356" name="フローチャート: 判断 355">
          <a:extLst>
            <a:ext uri="{FF2B5EF4-FFF2-40B4-BE49-F238E27FC236}">
              <a16:creationId xmlns:a16="http://schemas.microsoft.com/office/drawing/2014/main" id="{B5564C3F-997A-4270-BC0E-508995EF296E}"/>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357" name="n_1aveValue【保健センター・保健所】&#10;一人当たり面積">
          <a:extLst>
            <a:ext uri="{FF2B5EF4-FFF2-40B4-BE49-F238E27FC236}">
              <a16:creationId xmlns:a16="http://schemas.microsoft.com/office/drawing/2014/main" id="{603F2F48-ACE0-47F4-9AAB-25E9C7B58B07}"/>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358" name="フローチャート: 判断 357">
          <a:extLst>
            <a:ext uri="{FF2B5EF4-FFF2-40B4-BE49-F238E27FC236}">
              <a16:creationId xmlns:a16="http://schemas.microsoft.com/office/drawing/2014/main" id="{F4235154-43E0-469C-8923-331B01128580}"/>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359" name="n_2aveValue【保健センター・保健所】&#10;一人当たり面積">
          <a:extLst>
            <a:ext uri="{FF2B5EF4-FFF2-40B4-BE49-F238E27FC236}">
              <a16:creationId xmlns:a16="http://schemas.microsoft.com/office/drawing/2014/main" id="{2BBC34AF-426E-4388-930B-674118D3D358}"/>
            </a:ext>
          </a:extLst>
        </xdr:cNvPr>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360" name="フローチャート: 判断 359">
          <a:extLst>
            <a:ext uri="{FF2B5EF4-FFF2-40B4-BE49-F238E27FC236}">
              <a16:creationId xmlns:a16="http://schemas.microsoft.com/office/drawing/2014/main" id="{A100FA07-0272-4839-A00B-3CDC68061BCB}"/>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361" name="n_3aveValue【保健センター・保健所】&#10;一人当たり面積">
          <a:extLst>
            <a:ext uri="{FF2B5EF4-FFF2-40B4-BE49-F238E27FC236}">
              <a16:creationId xmlns:a16="http://schemas.microsoft.com/office/drawing/2014/main" id="{9A6BB78D-E61D-4BF7-8D15-C68B01021301}"/>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B5B45D9F-E13C-469B-B155-A162BFAEAF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BC1D717D-CA11-4619-94C1-675386E074C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23566C09-00DF-442F-8C70-07844076474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5849B6DD-286B-47AF-8FCC-D5E9A843D25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2A775943-1A40-4380-9208-106F47B509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30843</xdr:rowOff>
    </xdr:from>
    <xdr:to>
      <xdr:col>112</xdr:col>
      <xdr:colOff>38100</xdr:colOff>
      <xdr:row>63</xdr:row>
      <xdr:rowOff>132443</xdr:rowOff>
    </xdr:to>
    <xdr:sp macro="" textlink="">
      <xdr:nvSpPr>
        <xdr:cNvPr id="367" name="楕円 366">
          <a:extLst>
            <a:ext uri="{FF2B5EF4-FFF2-40B4-BE49-F238E27FC236}">
              <a16:creationId xmlns:a16="http://schemas.microsoft.com/office/drawing/2014/main" id="{FD075AE0-A67B-44F1-B65F-1B941992EC96}"/>
            </a:ext>
          </a:extLst>
        </xdr:cNvPr>
        <xdr:cNvSpPr/>
      </xdr:nvSpPr>
      <xdr:spPr>
        <a:xfrm>
          <a:off x="21272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34109</xdr:rowOff>
    </xdr:from>
    <xdr:to>
      <xdr:col>107</xdr:col>
      <xdr:colOff>101600</xdr:colOff>
      <xdr:row>63</xdr:row>
      <xdr:rowOff>135709</xdr:rowOff>
    </xdr:to>
    <xdr:sp macro="" textlink="">
      <xdr:nvSpPr>
        <xdr:cNvPr id="368" name="楕円 367">
          <a:extLst>
            <a:ext uri="{FF2B5EF4-FFF2-40B4-BE49-F238E27FC236}">
              <a16:creationId xmlns:a16="http://schemas.microsoft.com/office/drawing/2014/main" id="{EBFAC6E2-C0D9-488A-80C4-5ED4281625D3}"/>
            </a:ext>
          </a:extLst>
        </xdr:cNvPr>
        <xdr:cNvSpPr/>
      </xdr:nvSpPr>
      <xdr:spPr>
        <a:xfrm>
          <a:off x="20383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81643</xdr:rowOff>
    </xdr:from>
    <xdr:to>
      <xdr:col>111</xdr:col>
      <xdr:colOff>177800</xdr:colOff>
      <xdr:row>63</xdr:row>
      <xdr:rowOff>84909</xdr:rowOff>
    </xdr:to>
    <xdr:cxnSp macro="">
      <xdr:nvCxnSpPr>
        <xdr:cNvPr id="369" name="直線コネクタ 368">
          <a:extLst>
            <a:ext uri="{FF2B5EF4-FFF2-40B4-BE49-F238E27FC236}">
              <a16:creationId xmlns:a16="http://schemas.microsoft.com/office/drawing/2014/main" id="{0D8962BD-A6AC-4C8E-98A8-B36CB1A17B92}"/>
            </a:ext>
          </a:extLst>
        </xdr:cNvPr>
        <xdr:cNvCxnSpPr/>
      </xdr:nvCxnSpPr>
      <xdr:spPr>
        <a:xfrm flipV="1">
          <a:off x="20434300" y="108829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370" name="楕円 369">
          <a:extLst>
            <a:ext uri="{FF2B5EF4-FFF2-40B4-BE49-F238E27FC236}">
              <a16:creationId xmlns:a16="http://schemas.microsoft.com/office/drawing/2014/main" id="{38024D9F-FB1C-4DEA-9EA5-0F55B39A571E}"/>
            </a:ext>
          </a:extLst>
        </xdr:cNvPr>
        <xdr:cNvSpPr/>
      </xdr:nvSpPr>
      <xdr:spPr>
        <a:xfrm>
          <a:off x="19494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84909</xdr:rowOff>
    </xdr:from>
    <xdr:to>
      <xdr:col>107</xdr:col>
      <xdr:colOff>50800</xdr:colOff>
      <xdr:row>63</xdr:row>
      <xdr:rowOff>86541</xdr:rowOff>
    </xdr:to>
    <xdr:cxnSp macro="">
      <xdr:nvCxnSpPr>
        <xdr:cNvPr id="371" name="直線コネクタ 370">
          <a:extLst>
            <a:ext uri="{FF2B5EF4-FFF2-40B4-BE49-F238E27FC236}">
              <a16:creationId xmlns:a16="http://schemas.microsoft.com/office/drawing/2014/main" id="{0939F50A-B415-4081-AC5E-5719013AC927}"/>
            </a:ext>
          </a:extLst>
        </xdr:cNvPr>
        <xdr:cNvCxnSpPr/>
      </xdr:nvCxnSpPr>
      <xdr:spPr>
        <a:xfrm flipV="1">
          <a:off x="19545300" y="108862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123570</xdr:rowOff>
    </xdr:from>
    <xdr:ext cx="469744" cy="259045"/>
    <xdr:sp macro="" textlink="">
      <xdr:nvSpPr>
        <xdr:cNvPr id="372" name="n_1mainValue【保健センター・保健所】&#10;一人当たり面積">
          <a:extLst>
            <a:ext uri="{FF2B5EF4-FFF2-40B4-BE49-F238E27FC236}">
              <a16:creationId xmlns:a16="http://schemas.microsoft.com/office/drawing/2014/main" id="{338BAB15-5032-433B-93B6-7DD9AB869933}"/>
            </a:ext>
          </a:extLst>
        </xdr:cNvPr>
        <xdr:cNvSpPr txBox="1"/>
      </xdr:nvSpPr>
      <xdr:spPr>
        <a:xfrm>
          <a:off x="210757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126836</xdr:rowOff>
    </xdr:from>
    <xdr:ext cx="469744" cy="259045"/>
    <xdr:sp macro="" textlink="">
      <xdr:nvSpPr>
        <xdr:cNvPr id="373" name="n_2mainValue【保健センター・保健所】&#10;一人当たり面積">
          <a:extLst>
            <a:ext uri="{FF2B5EF4-FFF2-40B4-BE49-F238E27FC236}">
              <a16:creationId xmlns:a16="http://schemas.microsoft.com/office/drawing/2014/main" id="{2D4726A9-D79A-44C7-846D-C34820F11EBE}"/>
            </a:ext>
          </a:extLst>
        </xdr:cNvPr>
        <xdr:cNvSpPr txBox="1"/>
      </xdr:nvSpPr>
      <xdr:spPr>
        <a:xfrm>
          <a:off x="20199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128468</xdr:rowOff>
    </xdr:from>
    <xdr:ext cx="469744" cy="259045"/>
    <xdr:sp macro="" textlink="">
      <xdr:nvSpPr>
        <xdr:cNvPr id="374" name="n_3mainValue【保健センター・保健所】&#10;一人当たり面積">
          <a:extLst>
            <a:ext uri="{FF2B5EF4-FFF2-40B4-BE49-F238E27FC236}">
              <a16:creationId xmlns:a16="http://schemas.microsoft.com/office/drawing/2014/main" id="{D000554E-66AA-406B-B69C-230633564843}"/>
            </a:ext>
          </a:extLst>
        </xdr:cNvPr>
        <xdr:cNvSpPr txBox="1"/>
      </xdr:nvSpPr>
      <xdr:spPr>
        <a:xfrm>
          <a:off x="19310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5" name="正方形/長方形 374">
          <a:extLst>
            <a:ext uri="{FF2B5EF4-FFF2-40B4-BE49-F238E27FC236}">
              <a16:creationId xmlns:a16="http://schemas.microsoft.com/office/drawing/2014/main" id="{FBC27245-37C3-43CD-9E52-4C59CB3AC9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6" name="正方形/長方形 375">
          <a:extLst>
            <a:ext uri="{FF2B5EF4-FFF2-40B4-BE49-F238E27FC236}">
              <a16:creationId xmlns:a16="http://schemas.microsoft.com/office/drawing/2014/main" id="{BA91DB7C-2965-4175-91E0-4DA937240F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7" name="正方形/長方形 376">
          <a:extLst>
            <a:ext uri="{FF2B5EF4-FFF2-40B4-BE49-F238E27FC236}">
              <a16:creationId xmlns:a16="http://schemas.microsoft.com/office/drawing/2014/main" id="{46148272-C749-4CD0-9371-724EFA885F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8" name="正方形/長方形 377">
          <a:extLst>
            <a:ext uri="{FF2B5EF4-FFF2-40B4-BE49-F238E27FC236}">
              <a16:creationId xmlns:a16="http://schemas.microsoft.com/office/drawing/2014/main" id="{97DB19F5-5A22-47EE-BC8B-27C2DB585B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9" name="正方形/長方形 378">
          <a:extLst>
            <a:ext uri="{FF2B5EF4-FFF2-40B4-BE49-F238E27FC236}">
              <a16:creationId xmlns:a16="http://schemas.microsoft.com/office/drawing/2014/main" id="{98061266-60C5-4E50-9807-7829C21A03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0" name="正方形/長方形 379">
          <a:extLst>
            <a:ext uri="{FF2B5EF4-FFF2-40B4-BE49-F238E27FC236}">
              <a16:creationId xmlns:a16="http://schemas.microsoft.com/office/drawing/2014/main" id="{58FC396F-2CF0-4016-B5FC-75E9EF6D07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1" name="正方形/長方形 380">
          <a:extLst>
            <a:ext uri="{FF2B5EF4-FFF2-40B4-BE49-F238E27FC236}">
              <a16:creationId xmlns:a16="http://schemas.microsoft.com/office/drawing/2014/main" id="{FD8739E1-CFBB-4D8F-ADDE-DE8EC2E94E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2" name="正方形/長方形 381">
          <a:extLst>
            <a:ext uri="{FF2B5EF4-FFF2-40B4-BE49-F238E27FC236}">
              <a16:creationId xmlns:a16="http://schemas.microsoft.com/office/drawing/2014/main" id="{5448AC2A-8CEC-4091-8339-7AB26D3D52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3" name="テキスト ボックス 382">
          <a:extLst>
            <a:ext uri="{FF2B5EF4-FFF2-40B4-BE49-F238E27FC236}">
              <a16:creationId xmlns:a16="http://schemas.microsoft.com/office/drawing/2014/main" id="{57129AA7-D98B-408F-983C-3C15332B866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4" name="直線コネクタ 383">
          <a:extLst>
            <a:ext uri="{FF2B5EF4-FFF2-40B4-BE49-F238E27FC236}">
              <a16:creationId xmlns:a16="http://schemas.microsoft.com/office/drawing/2014/main" id="{CC076E7D-A256-4DB3-AFC6-7EF81AF869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5" name="テキスト ボックス 384">
          <a:extLst>
            <a:ext uri="{FF2B5EF4-FFF2-40B4-BE49-F238E27FC236}">
              <a16:creationId xmlns:a16="http://schemas.microsoft.com/office/drawing/2014/main" id="{A6F90C90-6CCE-4B67-B6D9-541258B8A46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6" name="直線コネクタ 385">
          <a:extLst>
            <a:ext uri="{FF2B5EF4-FFF2-40B4-BE49-F238E27FC236}">
              <a16:creationId xmlns:a16="http://schemas.microsoft.com/office/drawing/2014/main" id="{DA4C9AAF-E51F-4BE2-9C0D-DA71A00B6A0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87" name="テキスト ボックス 386">
          <a:extLst>
            <a:ext uri="{FF2B5EF4-FFF2-40B4-BE49-F238E27FC236}">
              <a16:creationId xmlns:a16="http://schemas.microsoft.com/office/drawing/2014/main" id="{A0B07FF3-A2F7-4FD2-9936-8B513F79C38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8" name="直線コネクタ 387">
          <a:extLst>
            <a:ext uri="{FF2B5EF4-FFF2-40B4-BE49-F238E27FC236}">
              <a16:creationId xmlns:a16="http://schemas.microsoft.com/office/drawing/2014/main" id="{B24F3779-9873-4BCC-81E0-7DD884F9766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9" name="テキスト ボックス 388">
          <a:extLst>
            <a:ext uri="{FF2B5EF4-FFF2-40B4-BE49-F238E27FC236}">
              <a16:creationId xmlns:a16="http://schemas.microsoft.com/office/drawing/2014/main" id="{21A26372-F1AB-44B0-83D9-46EDC1BB66A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0" name="直線コネクタ 389">
          <a:extLst>
            <a:ext uri="{FF2B5EF4-FFF2-40B4-BE49-F238E27FC236}">
              <a16:creationId xmlns:a16="http://schemas.microsoft.com/office/drawing/2014/main" id="{71243423-FEC3-49B9-B888-F6D8E5EA651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1" name="テキスト ボックス 390">
          <a:extLst>
            <a:ext uri="{FF2B5EF4-FFF2-40B4-BE49-F238E27FC236}">
              <a16:creationId xmlns:a16="http://schemas.microsoft.com/office/drawing/2014/main" id="{BBD6F8F0-5C12-4986-9A48-5468777AFB4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2" name="直線コネクタ 391">
          <a:extLst>
            <a:ext uri="{FF2B5EF4-FFF2-40B4-BE49-F238E27FC236}">
              <a16:creationId xmlns:a16="http://schemas.microsoft.com/office/drawing/2014/main" id="{C39EB9F4-1C91-4CC7-B167-E3591F128C7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3" name="テキスト ボックス 392">
          <a:extLst>
            <a:ext uri="{FF2B5EF4-FFF2-40B4-BE49-F238E27FC236}">
              <a16:creationId xmlns:a16="http://schemas.microsoft.com/office/drawing/2014/main" id="{994F70D5-D7D9-4DD6-BB1A-7C9CE044E09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4" name="直線コネクタ 393">
          <a:extLst>
            <a:ext uri="{FF2B5EF4-FFF2-40B4-BE49-F238E27FC236}">
              <a16:creationId xmlns:a16="http://schemas.microsoft.com/office/drawing/2014/main" id="{A4036EE5-6A70-4F59-9A3D-BA2E0C7BB9B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5" name="テキスト ボックス 394">
          <a:extLst>
            <a:ext uri="{FF2B5EF4-FFF2-40B4-BE49-F238E27FC236}">
              <a16:creationId xmlns:a16="http://schemas.microsoft.com/office/drawing/2014/main" id="{01ECF350-EBA7-4F77-9D08-1EC1C5A47C3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6" name="直線コネクタ 395">
          <a:extLst>
            <a:ext uri="{FF2B5EF4-FFF2-40B4-BE49-F238E27FC236}">
              <a16:creationId xmlns:a16="http://schemas.microsoft.com/office/drawing/2014/main" id="{5970607A-29BD-4447-BF6E-5E3F00B181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7" name="テキスト ボックス 396">
          <a:extLst>
            <a:ext uri="{FF2B5EF4-FFF2-40B4-BE49-F238E27FC236}">
              <a16:creationId xmlns:a16="http://schemas.microsoft.com/office/drawing/2014/main" id="{628E5D93-73A5-41BF-972E-DAEE46CA3C9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8" name="【消防施設】&#10;有形固定資産減価償却率グラフ枠">
          <a:extLst>
            <a:ext uri="{FF2B5EF4-FFF2-40B4-BE49-F238E27FC236}">
              <a16:creationId xmlns:a16="http://schemas.microsoft.com/office/drawing/2014/main" id="{EC3C322B-55FC-4DEF-8C33-AACB27C585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99" name="直線コネクタ 398">
          <a:extLst>
            <a:ext uri="{FF2B5EF4-FFF2-40B4-BE49-F238E27FC236}">
              <a16:creationId xmlns:a16="http://schemas.microsoft.com/office/drawing/2014/main" id="{D803EEE2-7506-4361-A8C3-5211D5133F90}"/>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00" name="【消防施設】&#10;有形固定資産減価償却率最小値テキスト">
          <a:extLst>
            <a:ext uri="{FF2B5EF4-FFF2-40B4-BE49-F238E27FC236}">
              <a16:creationId xmlns:a16="http://schemas.microsoft.com/office/drawing/2014/main" id="{71609874-92B1-4257-A42F-BA95B69D5C62}"/>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01" name="直線コネクタ 400">
          <a:extLst>
            <a:ext uri="{FF2B5EF4-FFF2-40B4-BE49-F238E27FC236}">
              <a16:creationId xmlns:a16="http://schemas.microsoft.com/office/drawing/2014/main" id="{A918C78F-809E-40AF-876A-B8DE26FAD244}"/>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02" name="【消防施設】&#10;有形固定資産減価償却率最大値テキスト">
          <a:extLst>
            <a:ext uri="{FF2B5EF4-FFF2-40B4-BE49-F238E27FC236}">
              <a16:creationId xmlns:a16="http://schemas.microsoft.com/office/drawing/2014/main" id="{C4720FE2-0408-4D37-9086-82888A2E078D}"/>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03" name="直線コネクタ 402">
          <a:extLst>
            <a:ext uri="{FF2B5EF4-FFF2-40B4-BE49-F238E27FC236}">
              <a16:creationId xmlns:a16="http://schemas.microsoft.com/office/drawing/2014/main" id="{141D8A47-AA12-48B2-8BE1-BD099F633A42}"/>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404" name="【消防施設】&#10;有形固定資産減価償却率平均値テキスト">
          <a:extLst>
            <a:ext uri="{FF2B5EF4-FFF2-40B4-BE49-F238E27FC236}">
              <a16:creationId xmlns:a16="http://schemas.microsoft.com/office/drawing/2014/main" id="{F6BBD5F7-8240-4DD4-928D-04905E189027}"/>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05" name="フローチャート: 判断 404">
          <a:extLst>
            <a:ext uri="{FF2B5EF4-FFF2-40B4-BE49-F238E27FC236}">
              <a16:creationId xmlns:a16="http://schemas.microsoft.com/office/drawing/2014/main" id="{25B3C913-37CE-4596-8DB0-2E43972CBB37}"/>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06" name="フローチャート: 判断 405">
          <a:extLst>
            <a:ext uri="{FF2B5EF4-FFF2-40B4-BE49-F238E27FC236}">
              <a16:creationId xmlns:a16="http://schemas.microsoft.com/office/drawing/2014/main" id="{223AC347-4FB6-4D29-B092-65A2BCC4D038}"/>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407" name="n_1aveValue【消防施設】&#10;有形固定資産減価償却率">
          <a:extLst>
            <a:ext uri="{FF2B5EF4-FFF2-40B4-BE49-F238E27FC236}">
              <a16:creationId xmlns:a16="http://schemas.microsoft.com/office/drawing/2014/main" id="{02F04C49-B0CE-413B-BC02-B8B2BDE22752}"/>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08" name="フローチャート: 判断 407">
          <a:extLst>
            <a:ext uri="{FF2B5EF4-FFF2-40B4-BE49-F238E27FC236}">
              <a16:creationId xmlns:a16="http://schemas.microsoft.com/office/drawing/2014/main" id="{6A02D57A-51A1-42A8-93BB-25E6DBF3F396}"/>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409" name="n_2aveValue【消防施設】&#10;有形固定資産減価償却率">
          <a:extLst>
            <a:ext uri="{FF2B5EF4-FFF2-40B4-BE49-F238E27FC236}">
              <a16:creationId xmlns:a16="http://schemas.microsoft.com/office/drawing/2014/main" id="{01F772D7-F629-4AEE-8D52-B83A9AC99676}"/>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10" name="フローチャート: 判断 409">
          <a:extLst>
            <a:ext uri="{FF2B5EF4-FFF2-40B4-BE49-F238E27FC236}">
              <a16:creationId xmlns:a16="http://schemas.microsoft.com/office/drawing/2014/main" id="{2263180A-E8BD-49FA-92A4-1A7A4D7C70A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411" name="n_3aveValue【消防施設】&#10;有形固定資産減価償却率">
          <a:extLst>
            <a:ext uri="{FF2B5EF4-FFF2-40B4-BE49-F238E27FC236}">
              <a16:creationId xmlns:a16="http://schemas.microsoft.com/office/drawing/2014/main" id="{4C25AEDF-6A33-490D-987B-53924F952FEA}"/>
            </a:ext>
          </a:extLst>
        </xdr:cNvPr>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91465E7E-1FFB-4721-872D-9504D67F03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A114A3A2-6958-4FC0-9957-398CB9696D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383CFB19-D44F-4C9F-8B45-B2442C0DC7F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27C7AD48-7C88-4F54-BC01-9BC72AE8A9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A2AC81AE-4918-4981-9156-3494AE7B34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99695</xdr:rowOff>
    </xdr:from>
    <xdr:to>
      <xdr:col>81</xdr:col>
      <xdr:colOff>101600</xdr:colOff>
      <xdr:row>80</xdr:row>
      <xdr:rowOff>29845</xdr:rowOff>
    </xdr:to>
    <xdr:sp macro="" textlink="">
      <xdr:nvSpPr>
        <xdr:cNvPr id="417" name="楕円 416">
          <a:extLst>
            <a:ext uri="{FF2B5EF4-FFF2-40B4-BE49-F238E27FC236}">
              <a16:creationId xmlns:a16="http://schemas.microsoft.com/office/drawing/2014/main" id="{24A46ABE-4D07-4764-89BB-134B5813C9FD}"/>
            </a:ext>
          </a:extLst>
        </xdr:cNvPr>
        <xdr:cNvSpPr/>
      </xdr:nvSpPr>
      <xdr:spPr>
        <a:xfrm>
          <a:off x="15430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109220</xdr:rowOff>
    </xdr:from>
    <xdr:to>
      <xdr:col>76</xdr:col>
      <xdr:colOff>165100</xdr:colOff>
      <xdr:row>80</xdr:row>
      <xdr:rowOff>39370</xdr:rowOff>
    </xdr:to>
    <xdr:sp macro="" textlink="">
      <xdr:nvSpPr>
        <xdr:cNvPr id="418" name="楕円 417">
          <a:extLst>
            <a:ext uri="{FF2B5EF4-FFF2-40B4-BE49-F238E27FC236}">
              <a16:creationId xmlns:a16="http://schemas.microsoft.com/office/drawing/2014/main" id="{FE60AC79-BED1-464B-9CA8-F44684B8A456}"/>
            </a:ext>
          </a:extLst>
        </xdr:cNvPr>
        <xdr:cNvSpPr/>
      </xdr:nvSpPr>
      <xdr:spPr>
        <a:xfrm>
          <a:off x="14541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150495</xdr:rowOff>
    </xdr:from>
    <xdr:to>
      <xdr:col>81</xdr:col>
      <xdr:colOff>50800</xdr:colOff>
      <xdr:row>79</xdr:row>
      <xdr:rowOff>160020</xdr:rowOff>
    </xdr:to>
    <xdr:cxnSp macro="">
      <xdr:nvCxnSpPr>
        <xdr:cNvPr id="419" name="直線コネクタ 418">
          <a:extLst>
            <a:ext uri="{FF2B5EF4-FFF2-40B4-BE49-F238E27FC236}">
              <a16:creationId xmlns:a16="http://schemas.microsoft.com/office/drawing/2014/main" id="{B28469E2-9708-4017-9984-8F8E6E9C5CC6}"/>
            </a:ext>
          </a:extLst>
        </xdr:cNvPr>
        <xdr:cNvCxnSpPr/>
      </xdr:nvCxnSpPr>
      <xdr:spPr>
        <a:xfrm flipV="1">
          <a:off x="14592300" y="13695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57786</xdr:rowOff>
    </xdr:from>
    <xdr:to>
      <xdr:col>72</xdr:col>
      <xdr:colOff>38100</xdr:colOff>
      <xdr:row>78</xdr:row>
      <xdr:rowOff>159386</xdr:rowOff>
    </xdr:to>
    <xdr:sp macro="" textlink="">
      <xdr:nvSpPr>
        <xdr:cNvPr id="420" name="楕円 419">
          <a:extLst>
            <a:ext uri="{FF2B5EF4-FFF2-40B4-BE49-F238E27FC236}">
              <a16:creationId xmlns:a16="http://schemas.microsoft.com/office/drawing/2014/main" id="{884725E8-A4DE-49CA-B020-4539CB64C696}"/>
            </a:ext>
          </a:extLst>
        </xdr:cNvPr>
        <xdr:cNvSpPr/>
      </xdr:nvSpPr>
      <xdr:spPr>
        <a:xfrm>
          <a:off x="13652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108586</xdr:rowOff>
    </xdr:from>
    <xdr:to>
      <xdr:col>76</xdr:col>
      <xdr:colOff>114300</xdr:colOff>
      <xdr:row>79</xdr:row>
      <xdr:rowOff>160020</xdr:rowOff>
    </xdr:to>
    <xdr:cxnSp macro="">
      <xdr:nvCxnSpPr>
        <xdr:cNvPr id="421" name="直線コネクタ 420">
          <a:extLst>
            <a:ext uri="{FF2B5EF4-FFF2-40B4-BE49-F238E27FC236}">
              <a16:creationId xmlns:a16="http://schemas.microsoft.com/office/drawing/2014/main" id="{67CFB6FD-1585-49BD-9B49-E56845DBDA92}"/>
            </a:ext>
          </a:extLst>
        </xdr:cNvPr>
        <xdr:cNvCxnSpPr/>
      </xdr:nvCxnSpPr>
      <xdr:spPr>
        <a:xfrm>
          <a:off x="13703300" y="13481686"/>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46372</xdr:rowOff>
    </xdr:from>
    <xdr:ext cx="405111" cy="259045"/>
    <xdr:sp macro="" textlink="">
      <xdr:nvSpPr>
        <xdr:cNvPr id="422" name="n_1mainValue【消防施設】&#10;有形固定資産減価償却率">
          <a:extLst>
            <a:ext uri="{FF2B5EF4-FFF2-40B4-BE49-F238E27FC236}">
              <a16:creationId xmlns:a16="http://schemas.microsoft.com/office/drawing/2014/main" id="{C467AE77-2933-4471-9059-703B6754AE3A}"/>
            </a:ext>
          </a:extLst>
        </xdr:cNvPr>
        <xdr:cNvSpPr txBox="1"/>
      </xdr:nvSpPr>
      <xdr:spPr>
        <a:xfrm>
          <a:off x="152660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55897</xdr:rowOff>
    </xdr:from>
    <xdr:ext cx="405111" cy="259045"/>
    <xdr:sp macro="" textlink="">
      <xdr:nvSpPr>
        <xdr:cNvPr id="423" name="n_2mainValue【消防施設】&#10;有形固定資産減価償却率">
          <a:extLst>
            <a:ext uri="{FF2B5EF4-FFF2-40B4-BE49-F238E27FC236}">
              <a16:creationId xmlns:a16="http://schemas.microsoft.com/office/drawing/2014/main" id="{20860F1C-1D10-49FD-A295-B0C41290D3B7}"/>
            </a:ext>
          </a:extLst>
        </xdr:cNvPr>
        <xdr:cNvSpPr txBox="1"/>
      </xdr:nvSpPr>
      <xdr:spPr>
        <a:xfrm>
          <a:off x="14389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4463</xdr:rowOff>
    </xdr:from>
    <xdr:ext cx="405111" cy="259045"/>
    <xdr:sp macro="" textlink="">
      <xdr:nvSpPr>
        <xdr:cNvPr id="424" name="n_3mainValue【消防施設】&#10;有形固定資産減価償却率">
          <a:extLst>
            <a:ext uri="{FF2B5EF4-FFF2-40B4-BE49-F238E27FC236}">
              <a16:creationId xmlns:a16="http://schemas.microsoft.com/office/drawing/2014/main" id="{2C96291B-E28B-4B3E-8B1A-134B5F972DCF}"/>
            </a:ext>
          </a:extLst>
        </xdr:cNvPr>
        <xdr:cNvSpPr txBox="1"/>
      </xdr:nvSpPr>
      <xdr:spPr>
        <a:xfrm>
          <a:off x="13500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5" name="正方形/長方形 424">
          <a:extLst>
            <a:ext uri="{FF2B5EF4-FFF2-40B4-BE49-F238E27FC236}">
              <a16:creationId xmlns:a16="http://schemas.microsoft.com/office/drawing/2014/main" id="{20EF875C-BAD0-4EAD-A2CD-217F15FBC6D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6" name="正方形/長方形 425">
          <a:extLst>
            <a:ext uri="{FF2B5EF4-FFF2-40B4-BE49-F238E27FC236}">
              <a16:creationId xmlns:a16="http://schemas.microsoft.com/office/drawing/2014/main" id="{4F6C688F-D5F7-4978-AFD5-4B9FAE004C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7" name="正方形/長方形 426">
          <a:extLst>
            <a:ext uri="{FF2B5EF4-FFF2-40B4-BE49-F238E27FC236}">
              <a16:creationId xmlns:a16="http://schemas.microsoft.com/office/drawing/2014/main" id="{2E3B31C7-896A-475A-9B12-3112A3E540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8" name="正方形/長方形 427">
          <a:extLst>
            <a:ext uri="{FF2B5EF4-FFF2-40B4-BE49-F238E27FC236}">
              <a16:creationId xmlns:a16="http://schemas.microsoft.com/office/drawing/2014/main" id="{6F710B8B-5260-4D93-9B05-8D1E1AAC3B5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9" name="正方形/長方形 428">
          <a:extLst>
            <a:ext uri="{FF2B5EF4-FFF2-40B4-BE49-F238E27FC236}">
              <a16:creationId xmlns:a16="http://schemas.microsoft.com/office/drawing/2014/main" id="{0C1DF51D-1AB5-48D6-9D2D-BAC6E1BC17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0" name="正方形/長方形 429">
          <a:extLst>
            <a:ext uri="{FF2B5EF4-FFF2-40B4-BE49-F238E27FC236}">
              <a16:creationId xmlns:a16="http://schemas.microsoft.com/office/drawing/2014/main" id="{3DE48BA1-BCCD-42F7-AF23-DDCF5A342B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1" name="正方形/長方形 430">
          <a:extLst>
            <a:ext uri="{FF2B5EF4-FFF2-40B4-BE49-F238E27FC236}">
              <a16:creationId xmlns:a16="http://schemas.microsoft.com/office/drawing/2014/main" id="{92738A98-8C53-4843-8243-DDAB2C56255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2" name="正方形/長方形 431">
          <a:extLst>
            <a:ext uri="{FF2B5EF4-FFF2-40B4-BE49-F238E27FC236}">
              <a16:creationId xmlns:a16="http://schemas.microsoft.com/office/drawing/2014/main" id="{0FA13957-B955-49D1-9D60-103659C44B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3" name="テキスト ボックス 432">
          <a:extLst>
            <a:ext uri="{FF2B5EF4-FFF2-40B4-BE49-F238E27FC236}">
              <a16:creationId xmlns:a16="http://schemas.microsoft.com/office/drawing/2014/main" id="{24D5604E-41A9-42AA-9443-86852A37A5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4" name="直線コネクタ 433">
          <a:extLst>
            <a:ext uri="{FF2B5EF4-FFF2-40B4-BE49-F238E27FC236}">
              <a16:creationId xmlns:a16="http://schemas.microsoft.com/office/drawing/2014/main" id="{338419B5-A6E3-47A2-936A-D73B75059E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5" name="直線コネクタ 434">
          <a:extLst>
            <a:ext uri="{FF2B5EF4-FFF2-40B4-BE49-F238E27FC236}">
              <a16:creationId xmlns:a16="http://schemas.microsoft.com/office/drawing/2014/main" id="{63BF740D-05F4-4E62-A879-5A7368F212F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6" name="テキスト ボックス 435">
          <a:extLst>
            <a:ext uri="{FF2B5EF4-FFF2-40B4-BE49-F238E27FC236}">
              <a16:creationId xmlns:a16="http://schemas.microsoft.com/office/drawing/2014/main" id="{B4BBDF23-49EF-4D32-84E6-26A28ED138A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7" name="直線コネクタ 436">
          <a:extLst>
            <a:ext uri="{FF2B5EF4-FFF2-40B4-BE49-F238E27FC236}">
              <a16:creationId xmlns:a16="http://schemas.microsoft.com/office/drawing/2014/main" id="{7D5BFEAD-5397-410F-8666-3EB7ED80D0C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8" name="テキスト ボックス 437">
          <a:extLst>
            <a:ext uri="{FF2B5EF4-FFF2-40B4-BE49-F238E27FC236}">
              <a16:creationId xmlns:a16="http://schemas.microsoft.com/office/drawing/2014/main" id="{BF8725DF-78A9-4659-97FC-509306B0513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39" name="直線コネクタ 438">
          <a:extLst>
            <a:ext uri="{FF2B5EF4-FFF2-40B4-BE49-F238E27FC236}">
              <a16:creationId xmlns:a16="http://schemas.microsoft.com/office/drawing/2014/main" id="{2F98E058-2F9A-483F-A020-D9B4D29EB45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0" name="テキスト ボックス 439">
          <a:extLst>
            <a:ext uri="{FF2B5EF4-FFF2-40B4-BE49-F238E27FC236}">
              <a16:creationId xmlns:a16="http://schemas.microsoft.com/office/drawing/2014/main" id="{7ACAEC98-DE12-4E1D-BCE1-A0F761F84D9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1" name="直線コネクタ 440">
          <a:extLst>
            <a:ext uri="{FF2B5EF4-FFF2-40B4-BE49-F238E27FC236}">
              <a16:creationId xmlns:a16="http://schemas.microsoft.com/office/drawing/2014/main" id="{BEF02357-02E9-44D6-8329-772A34BA638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2" name="テキスト ボックス 441">
          <a:extLst>
            <a:ext uri="{FF2B5EF4-FFF2-40B4-BE49-F238E27FC236}">
              <a16:creationId xmlns:a16="http://schemas.microsoft.com/office/drawing/2014/main" id="{B70D8FB4-B0DD-49F6-8EEC-AF0D2C8F7CB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3" name="直線コネクタ 442">
          <a:extLst>
            <a:ext uri="{FF2B5EF4-FFF2-40B4-BE49-F238E27FC236}">
              <a16:creationId xmlns:a16="http://schemas.microsoft.com/office/drawing/2014/main" id="{225265F3-1637-45BD-BB9D-410C6B0A91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4" name="テキスト ボックス 443">
          <a:extLst>
            <a:ext uri="{FF2B5EF4-FFF2-40B4-BE49-F238E27FC236}">
              <a16:creationId xmlns:a16="http://schemas.microsoft.com/office/drawing/2014/main" id="{DEE0E420-15B7-4B9A-88AD-424E36744A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5" name="【消防施設】&#10;一人当たり面積グラフ枠">
          <a:extLst>
            <a:ext uri="{FF2B5EF4-FFF2-40B4-BE49-F238E27FC236}">
              <a16:creationId xmlns:a16="http://schemas.microsoft.com/office/drawing/2014/main" id="{81AB873E-60E3-482D-9664-14A5C067A54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46" name="直線コネクタ 445">
          <a:extLst>
            <a:ext uri="{FF2B5EF4-FFF2-40B4-BE49-F238E27FC236}">
              <a16:creationId xmlns:a16="http://schemas.microsoft.com/office/drawing/2014/main" id="{030E96C5-6901-4A7D-9D75-4CCC30D0C29F}"/>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47" name="【消防施設】&#10;一人当たり面積最小値テキスト">
          <a:extLst>
            <a:ext uri="{FF2B5EF4-FFF2-40B4-BE49-F238E27FC236}">
              <a16:creationId xmlns:a16="http://schemas.microsoft.com/office/drawing/2014/main" id="{73E7E4BF-B050-4099-9744-9C122E7A79CF}"/>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48" name="直線コネクタ 447">
          <a:extLst>
            <a:ext uri="{FF2B5EF4-FFF2-40B4-BE49-F238E27FC236}">
              <a16:creationId xmlns:a16="http://schemas.microsoft.com/office/drawing/2014/main" id="{2BBFB74A-A2D9-46A0-94FB-28FCF10072B3}"/>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49" name="【消防施設】&#10;一人当たり面積最大値テキスト">
          <a:extLst>
            <a:ext uri="{FF2B5EF4-FFF2-40B4-BE49-F238E27FC236}">
              <a16:creationId xmlns:a16="http://schemas.microsoft.com/office/drawing/2014/main" id="{96AA5B62-BAB7-4C66-A2DE-1CC0FDC3412B}"/>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50" name="直線コネクタ 449">
          <a:extLst>
            <a:ext uri="{FF2B5EF4-FFF2-40B4-BE49-F238E27FC236}">
              <a16:creationId xmlns:a16="http://schemas.microsoft.com/office/drawing/2014/main" id="{C0119E0D-326D-4B15-91AB-AE359E909535}"/>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451" name="【消防施設】&#10;一人当たり面積平均値テキスト">
          <a:extLst>
            <a:ext uri="{FF2B5EF4-FFF2-40B4-BE49-F238E27FC236}">
              <a16:creationId xmlns:a16="http://schemas.microsoft.com/office/drawing/2014/main" id="{250CBE77-F97B-4ADD-8ED3-986203D14BF2}"/>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52" name="フローチャート: 判断 451">
          <a:extLst>
            <a:ext uri="{FF2B5EF4-FFF2-40B4-BE49-F238E27FC236}">
              <a16:creationId xmlns:a16="http://schemas.microsoft.com/office/drawing/2014/main" id="{30BE8301-DEEA-4BEC-876E-DF78FF09D441}"/>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53" name="フローチャート: 判断 452">
          <a:extLst>
            <a:ext uri="{FF2B5EF4-FFF2-40B4-BE49-F238E27FC236}">
              <a16:creationId xmlns:a16="http://schemas.microsoft.com/office/drawing/2014/main" id="{F65F8EC6-E83F-4AA8-9603-3DE99311A88C}"/>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54" name="n_1aveValue【消防施設】&#10;一人当たり面積">
          <a:extLst>
            <a:ext uri="{FF2B5EF4-FFF2-40B4-BE49-F238E27FC236}">
              <a16:creationId xmlns:a16="http://schemas.microsoft.com/office/drawing/2014/main" id="{AF88F61E-AF19-475E-9696-AD43156F72EC}"/>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55" name="フローチャート: 判断 454">
          <a:extLst>
            <a:ext uri="{FF2B5EF4-FFF2-40B4-BE49-F238E27FC236}">
              <a16:creationId xmlns:a16="http://schemas.microsoft.com/office/drawing/2014/main" id="{A0057F9F-9E8C-4565-85FB-565AEA9C3FE5}"/>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456" name="n_2aveValue【消防施設】&#10;一人当たり面積">
          <a:extLst>
            <a:ext uri="{FF2B5EF4-FFF2-40B4-BE49-F238E27FC236}">
              <a16:creationId xmlns:a16="http://schemas.microsoft.com/office/drawing/2014/main" id="{64D86079-0560-42A0-B410-109B6F0B0255}"/>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57" name="フローチャート: 判断 456">
          <a:extLst>
            <a:ext uri="{FF2B5EF4-FFF2-40B4-BE49-F238E27FC236}">
              <a16:creationId xmlns:a16="http://schemas.microsoft.com/office/drawing/2014/main" id="{84A5FAC5-4BC8-4BC9-95A5-3783041BA13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58" name="n_3aveValue【消防施設】&#10;一人当たり面積">
          <a:extLst>
            <a:ext uri="{FF2B5EF4-FFF2-40B4-BE49-F238E27FC236}">
              <a16:creationId xmlns:a16="http://schemas.microsoft.com/office/drawing/2014/main" id="{490F71D4-F22A-4DAF-AFED-D91E0E70FC70}"/>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E264C9D7-D611-49C3-8FA3-95A3C82F8F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BD15A12B-7DC1-4CE6-8B8D-3DE7CC00342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57F4A914-4D17-4D05-B600-6B18459D3F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ABBAC19D-F6A4-45AF-9835-3B0C866FD1A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812694B4-D9D2-4878-9614-9788B745DE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108916</xdr:rowOff>
    </xdr:from>
    <xdr:to>
      <xdr:col>112</xdr:col>
      <xdr:colOff>38100</xdr:colOff>
      <xdr:row>86</xdr:row>
      <xdr:rowOff>39066</xdr:rowOff>
    </xdr:to>
    <xdr:sp macro="" textlink="">
      <xdr:nvSpPr>
        <xdr:cNvPr id="464" name="楕円 463">
          <a:extLst>
            <a:ext uri="{FF2B5EF4-FFF2-40B4-BE49-F238E27FC236}">
              <a16:creationId xmlns:a16="http://schemas.microsoft.com/office/drawing/2014/main" id="{8D2F31BE-A35A-4345-B3F5-C32AF404B838}"/>
            </a:ext>
          </a:extLst>
        </xdr:cNvPr>
        <xdr:cNvSpPr/>
      </xdr:nvSpPr>
      <xdr:spPr>
        <a:xfrm>
          <a:off x="21272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110286</xdr:rowOff>
    </xdr:from>
    <xdr:to>
      <xdr:col>107</xdr:col>
      <xdr:colOff>101600</xdr:colOff>
      <xdr:row>86</xdr:row>
      <xdr:rowOff>40436</xdr:rowOff>
    </xdr:to>
    <xdr:sp macro="" textlink="">
      <xdr:nvSpPr>
        <xdr:cNvPr id="465" name="楕円 464">
          <a:extLst>
            <a:ext uri="{FF2B5EF4-FFF2-40B4-BE49-F238E27FC236}">
              <a16:creationId xmlns:a16="http://schemas.microsoft.com/office/drawing/2014/main" id="{04AC5BBA-2E57-4D3E-B7D8-F3A4034C0C20}"/>
            </a:ext>
          </a:extLst>
        </xdr:cNvPr>
        <xdr:cNvSpPr/>
      </xdr:nvSpPr>
      <xdr:spPr>
        <a:xfrm>
          <a:off x="20383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159716</xdr:rowOff>
    </xdr:from>
    <xdr:to>
      <xdr:col>111</xdr:col>
      <xdr:colOff>177800</xdr:colOff>
      <xdr:row>85</xdr:row>
      <xdr:rowOff>161086</xdr:rowOff>
    </xdr:to>
    <xdr:cxnSp macro="">
      <xdr:nvCxnSpPr>
        <xdr:cNvPr id="466" name="直線コネクタ 465">
          <a:extLst>
            <a:ext uri="{FF2B5EF4-FFF2-40B4-BE49-F238E27FC236}">
              <a16:creationId xmlns:a16="http://schemas.microsoft.com/office/drawing/2014/main" id="{1214E366-7062-4C6E-9C3C-818EE2C3DECE}"/>
            </a:ext>
          </a:extLst>
        </xdr:cNvPr>
        <xdr:cNvCxnSpPr/>
      </xdr:nvCxnSpPr>
      <xdr:spPr>
        <a:xfrm flipV="1">
          <a:off x="20434300" y="1473296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116687</xdr:rowOff>
    </xdr:from>
    <xdr:to>
      <xdr:col>102</xdr:col>
      <xdr:colOff>165100</xdr:colOff>
      <xdr:row>86</xdr:row>
      <xdr:rowOff>46837</xdr:rowOff>
    </xdr:to>
    <xdr:sp macro="" textlink="">
      <xdr:nvSpPr>
        <xdr:cNvPr id="467" name="楕円 466">
          <a:extLst>
            <a:ext uri="{FF2B5EF4-FFF2-40B4-BE49-F238E27FC236}">
              <a16:creationId xmlns:a16="http://schemas.microsoft.com/office/drawing/2014/main" id="{264D3C3D-145E-46D0-86F3-BB963126C2C0}"/>
            </a:ext>
          </a:extLst>
        </xdr:cNvPr>
        <xdr:cNvSpPr/>
      </xdr:nvSpPr>
      <xdr:spPr>
        <a:xfrm>
          <a:off x="19494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161086</xdr:rowOff>
    </xdr:from>
    <xdr:to>
      <xdr:col>107</xdr:col>
      <xdr:colOff>50800</xdr:colOff>
      <xdr:row>85</xdr:row>
      <xdr:rowOff>167487</xdr:rowOff>
    </xdr:to>
    <xdr:cxnSp macro="">
      <xdr:nvCxnSpPr>
        <xdr:cNvPr id="468" name="直線コネクタ 467">
          <a:extLst>
            <a:ext uri="{FF2B5EF4-FFF2-40B4-BE49-F238E27FC236}">
              <a16:creationId xmlns:a16="http://schemas.microsoft.com/office/drawing/2014/main" id="{F60D09BD-EF7F-4B76-8D8C-E614003539C8}"/>
            </a:ext>
          </a:extLst>
        </xdr:cNvPr>
        <xdr:cNvCxnSpPr/>
      </xdr:nvCxnSpPr>
      <xdr:spPr>
        <a:xfrm flipV="1">
          <a:off x="19545300" y="1473433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30193</xdr:rowOff>
    </xdr:from>
    <xdr:ext cx="469744" cy="259045"/>
    <xdr:sp macro="" textlink="">
      <xdr:nvSpPr>
        <xdr:cNvPr id="469" name="n_1mainValue【消防施設】&#10;一人当たり面積">
          <a:extLst>
            <a:ext uri="{FF2B5EF4-FFF2-40B4-BE49-F238E27FC236}">
              <a16:creationId xmlns:a16="http://schemas.microsoft.com/office/drawing/2014/main" id="{7F48A40E-68A2-43B3-8765-ADBFEC0C484E}"/>
            </a:ext>
          </a:extLst>
        </xdr:cNvPr>
        <xdr:cNvSpPr txBox="1"/>
      </xdr:nvSpPr>
      <xdr:spPr>
        <a:xfrm>
          <a:off x="21075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31563</xdr:rowOff>
    </xdr:from>
    <xdr:ext cx="469744" cy="259045"/>
    <xdr:sp macro="" textlink="">
      <xdr:nvSpPr>
        <xdr:cNvPr id="470" name="n_2mainValue【消防施設】&#10;一人当たり面積">
          <a:extLst>
            <a:ext uri="{FF2B5EF4-FFF2-40B4-BE49-F238E27FC236}">
              <a16:creationId xmlns:a16="http://schemas.microsoft.com/office/drawing/2014/main" id="{DE7B35DF-BBC3-4E5D-A273-C3B15ACC42FE}"/>
            </a:ext>
          </a:extLst>
        </xdr:cNvPr>
        <xdr:cNvSpPr txBox="1"/>
      </xdr:nvSpPr>
      <xdr:spPr>
        <a:xfrm>
          <a:off x="20199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37964</xdr:rowOff>
    </xdr:from>
    <xdr:ext cx="469744" cy="259045"/>
    <xdr:sp macro="" textlink="">
      <xdr:nvSpPr>
        <xdr:cNvPr id="471" name="n_3mainValue【消防施設】&#10;一人当たり面積">
          <a:extLst>
            <a:ext uri="{FF2B5EF4-FFF2-40B4-BE49-F238E27FC236}">
              <a16:creationId xmlns:a16="http://schemas.microsoft.com/office/drawing/2014/main" id="{25117EEF-EFA3-4B7F-A636-46BDA8C1CC99}"/>
            </a:ext>
          </a:extLst>
        </xdr:cNvPr>
        <xdr:cNvSpPr txBox="1"/>
      </xdr:nvSpPr>
      <xdr:spPr>
        <a:xfrm>
          <a:off x="19310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2" name="正方形/長方形 471">
          <a:extLst>
            <a:ext uri="{FF2B5EF4-FFF2-40B4-BE49-F238E27FC236}">
              <a16:creationId xmlns:a16="http://schemas.microsoft.com/office/drawing/2014/main" id="{4876EC20-AE60-40C6-9F6F-8643FDE74E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3" name="正方形/長方形 472">
          <a:extLst>
            <a:ext uri="{FF2B5EF4-FFF2-40B4-BE49-F238E27FC236}">
              <a16:creationId xmlns:a16="http://schemas.microsoft.com/office/drawing/2014/main" id="{B0DF5320-710F-455C-8543-2A389A9F5E2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4" name="正方形/長方形 473">
          <a:extLst>
            <a:ext uri="{FF2B5EF4-FFF2-40B4-BE49-F238E27FC236}">
              <a16:creationId xmlns:a16="http://schemas.microsoft.com/office/drawing/2014/main" id="{DB412C9D-6A15-4237-BD7A-A6442B1932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5" name="正方形/長方形 474">
          <a:extLst>
            <a:ext uri="{FF2B5EF4-FFF2-40B4-BE49-F238E27FC236}">
              <a16:creationId xmlns:a16="http://schemas.microsoft.com/office/drawing/2014/main" id="{AD1FD72F-7D3A-4490-8C48-31F4C22AA41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6" name="正方形/長方形 475">
          <a:extLst>
            <a:ext uri="{FF2B5EF4-FFF2-40B4-BE49-F238E27FC236}">
              <a16:creationId xmlns:a16="http://schemas.microsoft.com/office/drawing/2014/main" id="{C65FE4AB-D58F-427B-AE37-4EDD49F793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7" name="正方形/長方形 476">
          <a:extLst>
            <a:ext uri="{FF2B5EF4-FFF2-40B4-BE49-F238E27FC236}">
              <a16:creationId xmlns:a16="http://schemas.microsoft.com/office/drawing/2014/main" id="{F192DBEB-E506-476C-8CA2-35C3B1BD29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8" name="正方形/長方形 477">
          <a:extLst>
            <a:ext uri="{FF2B5EF4-FFF2-40B4-BE49-F238E27FC236}">
              <a16:creationId xmlns:a16="http://schemas.microsoft.com/office/drawing/2014/main" id="{1A96D3FB-803E-465A-8641-2CB0866BC6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9" name="正方形/長方形 478">
          <a:extLst>
            <a:ext uri="{FF2B5EF4-FFF2-40B4-BE49-F238E27FC236}">
              <a16:creationId xmlns:a16="http://schemas.microsoft.com/office/drawing/2014/main" id="{7DE5773A-11F1-4CC6-82E6-EF2D10463C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0" name="テキスト ボックス 479">
          <a:extLst>
            <a:ext uri="{FF2B5EF4-FFF2-40B4-BE49-F238E27FC236}">
              <a16:creationId xmlns:a16="http://schemas.microsoft.com/office/drawing/2014/main" id="{0F676889-5F5D-4C67-91BF-A53FA760DDB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1" name="直線コネクタ 480">
          <a:extLst>
            <a:ext uri="{FF2B5EF4-FFF2-40B4-BE49-F238E27FC236}">
              <a16:creationId xmlns:a16="http://schemas.microsoft.com/office/drawing/2014/main" id="{839D2CD3-8743-4F97-9BA9-3C53B4DC1E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2" name="直線コネクタ 481">
          <a:extLst>
            <a:ext uri="{FF2B5EF4-FFF2-40B4-BE49-F238E27FC236}">
              <a16:creationId xmlns:a16="http://schemas.microsoft.com/office/drawing/2014/main" id="{F94F3BDC-12A3-4919-93B3-F3BBD855DAC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3" name="テキスト ボックス 482">
          <a:extLst>
            <a:ext uri="{FF2B5EF4-FFF2-40B4-BE49-F238E27FC236}">
              <a16:creationId xmlns:a16="http://schemas.microsoft.com/office/drawing/2014/main" id="{9658BB7D-D27E-4901-88EC-F260BD3A908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4" name="直線コネクタ 483">
          <a:extLst>
            <a:ext uri="{FF2B5EF4-FFF2-40B4-BE49-F238E27FC236}">
              <a16:creationId xmlns:a16="http://schemas.microsoft.com/office/drawing/2014/main" id="{9DF94332-51B2-4F78-9506-DECA0E708B6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5" name="テキスト ボックス 484">
          <a:extLst>
            <a:ext uri="{FF2B5EF4-FFF2-40B4-BE49-F238E27FC236}">
              <a16:creationId xmlns:a16="http://schemas.microsoft.com/office/drawing/2014/main" id="{5BAC5CDA-C901-4D01-8817-46E5EB33A0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6" name="直線コネクタ 485">
          <a:extLst>
            <a:ext uri="{FF2B5EF4-FFF2-40B4-BE49-F238E27FC236}">
              <a16:creationId xmlns:a16="http://schemas.microsoft.com/office/drawing/2014/main" id="{6190D109-7069-4393-9058-B7FCADD013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7" name="テキスト ボックス 486">
          <a:extLst>
            <a:ext uri="{FF2B5EF4-FFF2-40B4-BE49-F238E27FC236}">
              <a16:creationId xmlns:a16="http://schemas.microsoft.com/office/drawing/2014/main" id="{52A2D5C6-B61C-413E-A199-777883AFC6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8" name="直線コネクタ 487">
          <a:extLst>
            <a:ext uri="{FF2B5EF4-FFF2-40B4-BE49-F238E27FC236}">
              <a16:creationId xmlns:a16="http://schemas.microsoft.com/office/drawing/2014/main" id="{A0893A04-2F11-4DD9-B146-0A98D6EA7FE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9" name="テキスト ボックス 488">
          <a:extLst>
            <a:ext uri="{FF2B5EF4-FFF2-40B4-BE49-F238E27FC236}">
              <a16:creationId xmlns:a16="http://schemas.microsoft.com/office/drawing/2014/main" id="{95F94A14-BF45-4BA5-A8D1-3E01C1D4DE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0" name="直線コネクタ 489">
          <a:extLst>
            <a:ext uri="{FF2B5EF4-FFF2-40B4-BE49-F238E27FC236}">
              <a16:creationId xmlns:a16="http://schemas.microsoft.com/office/drawing/2014/main" id="{F96DE784-8E6B-42C7-BDAD-74F41A9CED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1" name="テキスト ボックス 490">
          <a:extLst>
            <a:ext uri="{FF2B5EF4-FFF2-40B4-BE49-F238E27FC236}">
              <a16:creationId xmlns:a16="http://schemas.microsoft.com/office/drawing/2014/main" id="{351118EA-5649-4B1C-B254-7C14468E137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2" name="直線コネクタ 491">
          <a:extLst>
            <a:ext uri="{FF2B5EF4-FFF2-40B4-BE49-F238E27FC236}">
              <a16:creationId xmlns:a16="http://schemas.microsoft.com/office/drawing/2014/main" id="{27AB4804-3CA4-4EE6-AB83-C30380F581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3" name="テキスト ボックス 492">
          <a:extLst>
            <a:ext uri="{FF2B5EF4-FFF2-40B4-BE49-F238E27FC236}">
              <a16:creationId xmlns:a16="http://schemas.microsoft.com/office/drawing/2014/main" id="{239E7946-C585-4A03-929A-1CCB54FCD56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4" name="直線コネクタ 493">
          <a:extLst>
            <a:ext uri="{FF2B5EF4-FFF2-40B4-BE49-F238E27FC236}">
              <a16:creationId xmlns:a16="http://schemas.microsoft.com/office/drawing/2014/main" id="{36BCC972-5B30-4022-8B12-CA432D75F4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5" name="テキスト ボックス 494">
          <a:extLst>
            <a:ext uri="{FF2B5EF4-FFF2-40B4-BE49-F238E27FC236}">
              <a16:creationId xmlns:a16="http://schemas.microsoft.com/office/drawing/2014/main" id="{FE8670E2-C621-4CCB-A273-7A23340F3B6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6" name="【庁舎】&#10;有形固定資産減価償却率グラフ枠">
          <a:extLst>
            <a:ext uri="{FF2B5EF4-FFF2-40B4-BE49-F238E27FC236}">
              <a16:creationId xmlns:a16="http://schemas.microsoft.com/office/drawing/2014/main" id="{630E8FA7-CDD8-473C-9767-77D62D1A2C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497" name="直線コネクタ 496">
          <a:extLst>
            <a:ext uri="{FF2B5EF4-FFF2-40B4-BE49-F238E27FC236}">
              <a16:creationId xmlns:a16="http://schemas.microsoft.com/office/drawing/2014/main" id="{D55C6083-F07A-469A-AE3B-46CA900543F5}"/>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498" name="【庁舎】&#10;有形固定資産減価償却率最小値テキスト">
          <a:extLst>
            <a:ext uri="{FF2B5EF4-FFF2-40B4-BE49-F238E27FC236}">
              <a16:creationId xmlns:a16="http://schemas.microsoft.com/office/drawing/2014/main" id="{0133FA89-4BBE-492C-B3D1-FBE7DE5C4AF1}"/>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499" name="直線コネクタ 498">
          <a:extLst>
            <a:ext uri="{FF2B5EF4-FFF2-40B4-BE49-F238E27FC236}">
              <a16:creationId xmlns:a16="http://schemas.microsoft.com/office/drawing/2014/main" id="{E13FCAB7-981F-412F-86DA-315731AFFE7E}"/>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0" name="【庁舎】&#10;有形固定資産減価償却率最大値テキスト">
          <a:extLst>
            <a:ext uri="{FF2B5EF4-FFF2-40B4-BE49-F238E27FC236}">
              <a16:creationId xmlns:a16="http://schemas.microsoft.com/office/drawing/2014/main" id="{0646F786-3875-4E71-8A45-2F0A5BF6C39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1" name="直線コネクタ 500">
          <a:extLst>
            <a:ext uri="{FF2B5EF4-FFF2-40B4-BE49-F238E27FC236}">
              <a16:creationId xmlns:a16="http://schemas.microsoft.com/office/drawing/2014/main" id="{B84723BD-F079-43DA-8BBF-5801F29A3AD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502" name="【庁舎】&#10;有形固定資産減価償却率平均値テキスト">
          <a:extLst>
            <a:ext uri="{FF2B5EF4-FFF2-40B4-BE49-F238E27FC236}">
              <a16:creationId xmlns:a16="http://schemas.microsoft.com/office/drawing/2014/main" id="{C8E03A60-CCBA-49E1-AEF3-A5C4B7556F19}"/>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03" name="フローチャート: 判断 502">
          <a:extLst>
            <a:ext uri="{FF2B5EF4-FFF2-40B4-BE49-F238E27FC236}">
              <a16:creationId xmlns:a16="http://schemas.microsoft.com/office/drawing/2014/main" id="{F3E8EF7F-2C64-47C2-A3B3-DC356308A4C1}"/>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04" name="フローチャート: 判断 503">
          <a:extLst>
            <a:ext uri="{FF2B5EF4-FFF2-40B4-BE49-F238E27FC236}">
              <a16:creationId xmlns:a16="http://schemas.microsoft.com/office/drawing/2014/main" id="{222CC7A6-07B2-4390-A36C-4000E4D1BA02}"/>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505" name="n_1aveValue【庁舎】&#10;有形固定資産減価償却率">
          <a:extLst>
            <a:ext uri="{FF2B5EF4-FFF2-40B4-BE49-F238E27FC236}">
              <a16:creationId xmlns:a16="http://schemas.microsoft.com/office/drawing/2014/main" id="{3C600FC9-515A-49BC-A307-FA6165BEB23E}"/>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06" name="フローチャート: 判断 505">
          <a:extLst>
            <a:ext uri="{FF2B5EF4-FFF2-40B4-BE49-F238E27FC236}">
              <a16:creationId xmlns:a16="http://schemas.microsoft.com/office/drawing/2014/main" id="{28E3F3F5-B8CD-4CF8-A160-A5AE28B5050D}"/>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507" name="n_2aveValue【庁舎】&#10;有形固定資産減価償却率">
          <a:extLst>
            <a:ext uri="{FF2B5EF4-FFF2-40B4-BE49-F238E27FC236}">
              <a16:creationId xmlns:a16="http://schemas.microsoft.com/office/drawing/2014/main" id="{05D1A61F-2432-4357-A41C-685E0B962B2F}"/>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08" name="フローチャート: 判断 507">
          <a:extLst>
            <a:ext uri="{FF2B5EF4-FFF2-40B4-BE49-F238E27FC236}">
              <a16:creationId xmlns:a16="http://schemas.microsoft.com/office/drawing/2014/main" id="{5C02AC68-98D6-42EF-A835-5B9E34E2DF05}"/>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509" name="n_3aveValue【庁舎】&#10;有形固定資産減価償却率">
          <a:extLst>
            <a:ext uri="{FF2B5EF4-FFF2-40B4-BE49-F238E27FC236}">
              <a16:creationId xmlns:a16="http://schemas.microsoft.com/office/drawing/2014/main" id="{12F45D9F-FBC0-4586-B620-CDB6B0B33026}"/>
            </a:ext>
          </a:extLst>
        </xdr:cNvPr>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233B89B5-C3BD-49ED-BE01-4B1BDAFB3E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154B034B-58F3-461A-8CCD-3A669B1A69C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F9A06568-C0E4-42F4-8AA8-B35455D39C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90A1E4EA-F5A5-4ACA-A03C-69C472DF79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4B3694D2-6C9D-4B85-99F7-F54E7A1E6F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46627</xdr:rowOff>
    </xdr:from>
    <xdr:to>
      <xdr:col>81</xdr:col>
      <xdr:colOff>101600</xdr:colOff>
      <xdr:row>101</xdr:row>
      <xdr:rowOff>148227</xdr:rowOff>
    </xdr:to>
    <xdr:sp macro="" textlink="">
      <xdr:nvSpPr>
        <xdr:cNvPr id="515" name="楕円 514">
          <a:extLst>
            <a:ext uri="{FF2B5EF4-FFF2-40B4-BE49-F238E27FC236}">
              <a16:creationId xmlns:a16="http://schemas.microsoft.com/office/drawing/2014/main" id="{1D2ABE94-7596-47B5-BC6F-BAEC45B2AB86}"/>
            </a:ext>
          </a:extLst>
        </xdr:cNvPr>
        <xdr:cNvSpPr/>
      </xdr:nvSpPr>
      <xdr:spPr>
        <a:xfrm>
          <a:off x="15430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62956</xdr:rowOff>
    </xdr:from>
    <xdr:to>
      <xdr:col>76</xdr:col>
      <xdr:colOff>165100</xdr:colOff>
      <xdr:row>101</xdr:row>
      <xdr:rowOff>164556</xdr:rowOff>
    </xdr:to>
    <xdr:sp macro="" textlink="">
      <xdr:nvSpPr>
        <xdr:cNvPr id="516" name="楕円 515">
          <a:extLst>
            <a:ext uri="{FF2B5EF4-FFF2-40B4-BE49-F238E27FC236}">
              <a16:creationId xmlns:a16="http://schemas.microsoft.com/office/drawing/2014/main" id="{A6B24FAC-B844-4CB6-95F5-A400AE6A2024}"/>
            </a:ext>
          </a:extLst>
        </xdr:cNvPr>
        <xdr:cNvSpPr/>
      </xdr:nvSpPr>
      <xdr:spPr>
        <a:xfrm>
          <a:off x="14541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97427</xdr:rowOff>
    </xdr:from>
    <xdr:to>
      <xdr:col>81</xdr:col>
      <xdr:colOff>50800</xdr:colOff>
      <xdr:row>101</xdr:row>
      <xdr:rowOff>113756</xdr:rowOff>
    </xdr:to>
    <xdr:cxnSp macro="">
      <xdr:nvCxnSpPr>
        <xdr:cNvPr id="517" name="直線コネクタ 516">
          <a:extLst>
            <a:ext uri="{FF2B5EF4-FFF2-40B4-BE49-F238E27FC236}">
              <a16:creationId xmlns:a16="http://schemas.microsoft.com/office/drawing/2014/main" id="{43BC2946-68AC-46BA-A757-CB00B983BF8C}"/>
            </a:ext>
          </a:extLst>
        </xdr:cNvPr>
        <xdr:cNvCxnSpPr/>
      </xdr:nvCxnSpPr>
      <xdr:spPr>
        <a:xfrm flipV="1">
          <a:off x="14592300" y="174138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100512</xdr:rowOff>
    </xdr:from>
    <xdr:to>
      <xdr:col>72</xdr:col>
      <xdr:colOff>38100</xdr:colOff>
      <xdr:row>102</xdr:row>
      <xdr:rowOff>30662</xdr:rowOff>
    </xdr:to>
    <xdr:sp macro="" textlink="">
      <xdr:nvSpPr>
        <xdr:cNvPr id="518" name="楕円 517">
          <a:extLst>
            <a:ext uri="{FF2B5EF4-FFF2-40B4-BE49-F238E27FC236}">
              <a16:creationId xmlns:a16="http://schemas.microsoft.com/office/drawing/2014/main" id="{1ABC2B41-1587-4982-892A-6050766CEF46}"/>
            </a:ext>
          </a:extLst>
        </xdr:cNvPr>
        <xdr:cNvSpPr/>
      </xdr:nvSpPr>
      <xdr:spPr>
        <a:xfrm>
          <a:off x="13652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113756</xdr:rowOff>
    </xdr:from>
    <xdr:to>
      <xdr:col>76</xdr:col>
      <xdr:colOff>114300</xdr:colOff>
      <xdr:row>101</xdr:row>
      <xdr:rowOff>151312</xdr:rowOff>
    </xdr:to>
    <xdr:cxnSp macro="">
      <xdr:nvCxnSpPr>
        <xdr:cNvPr id="519" name="直線コネクタ 518">
          <a:extLst>
            <a:ext uri="{FF2B5EF4-FFF2-40B4-BE49-F238E27FC236}">
              <a16:creationId xmlns:a16="http://schemas.microsoft.com/office/drawing/2014/main" id="{1F3A3091-4612-4BBE-A0E2-DE45309B9186}"/>
            </a:ext>
          </a:extLst>
        </xdr:cNvPr>
        <xdr:cNvCxnSpPr/>
      </xdr:nvCxnSpPr>
      <xdr:spPr>
        <a:xfrm flipV="1">
          <a:off x="13703300" y="174302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164754</xdr:rowOff>
    </xdr:from>
    <xdr:ext cx="405111" cy="259045"/>
    <xdr:sp macro="" textlink="">
      <xdr:nvSpPr>
        <xdr:cNvPr id="520" name="n_1mainValue【庁舎】&#10;有形固定資産減価償却率">
          <a:extLst>
            <a:ext uri="{FF2B5EF4-FFF2-40B4-BE49-F238E27FC236}">
              <a16:creationId xmlns:a16="http://schemas.microsoft.com/office/drawing/2014/main" id="{C8EBEC94-BB89-435C-872D-ADF01F41ED79}"/>
            </a:ext>
          </a:extLst>
        </xdr:cNvPr>
        <xdr:cNvSpPr txBox="1"/>
      </xdr:nvSpPr>
      <xdr:spPr>
        <a:xfrm>
          <a:off x="15266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9633</xdr:rowOff>
    </xdr:from>
    <xdr:ext cx="405111" cy="259045"/>
    <xdr:sp macro="" textlink="">
      <xdr:nvSpPr>
        <xdr:cNvPr id="521" name="n_2mainValue【庁舎】&#10;有形固定資産減価償却率">
          <a:extLst>
            <a:ext uri="{FF2B5EF4-FFF2-40B4-BE49-F238E27FC236}">
              <a16:creationId xmlns:a16="http://schemas.microsoft.com/office/drawing/2014/main" id="{04505A9D-6A3C-4EEF-81EB-1EC7F83061E3}"/>
            </a:ext>
          </a:extLst>
        </xdr:cNvPr>
        <xdr:cNvSpPr txBox="1"/>
      </xdr:nvSpPr>
      <xdr:spPr>
        <a:xfrm>
          <a:off x="14389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47189</xdr:rowOff>
    </xdr:from>
    <xdr:ext cx="405111" cy="259045"/>
    <xdr:sp macro="" textlink="">
      <xdr:nvSpPr>
        <xdr:cNvPr id="522" name="n_3mainValue【庁舎】&#10;有形固定資産減価償却率">
          <a:extLst>
            <a:ext uri="{FF2B5EF4-FFF2-40B4-BE49-F238E27FC236}">
              <a16:creationId xmlns:a16="http://schemas.microsoft.com/office/drawing/2014/main" id="{5BBC714E-F86C-403A-93C6-580C7DD6A9FD}"/>
            </a:ext>
          </a:extLst>
        </xdr:cNvPr>
        <xdr:cNvSpPr txBox="1"/>
      </xdr:nvSpPr>
      <xdr:spPr>
        <a:xfrm>
          <a:off x="135007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a:extLst>
            <a:ext uri="{FF2B5EF4-FFF2-40B4-BE49-F238E27FC236}">
              <a16:creationId xmlns:a16="http://schemas.microsoft.com/office/drawing/2014/main" id="{6ABBCE20-9BD7-45A8-AD9E-A7E54D2863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a:extLst>
            <a:ext uri="{FF2B5EF4-FFF2-40B4-BE49-F238E27FC236}">
              <a16:creationId xmlns:a16="http://schemas.microsoft.com/office/drawing/2014/main" id="{733A7263-8C8A-40AC-84EE-1E39E60E6BF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a:extLst>
            <a:ext uri="{FF2B5EF4-FFF2-40B4-BE49-F238E27FC236}">
              <a16:creationId xmlns:a16="http://schemas.microsoft.com/office/drawing/2014/main" id="{C0957BDD-511F-43B8-B8F2-0E1E547970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a:extLst>
            <a:ext uri="{FF2B5EF4-FFF2-40B4-BE49-F238E27FC236}">
              <a16:creationId xmlns:a16="http://schemas.microsoft.com/office/drawing/2014/main" id="{43E7D893-3719-450D-83B1-26956E718F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a:extLst>
            <a:ext uri="{FF2B5EF4-FFF2-40B4-BE49-F238E27FC236}">
              <a16:creationId xmlns:a16="http://schemas.microsoft.com/office/drawing/2014/main" id="{0EC728B6-CBDF-4B1E-B8AD-242E2C1142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a:extLst>
            <a:ext uri="{FF2B5EF4-FFF2-40B4-BE49-F238E27FC236}">
              <a16:creationId xmlns:a16="http://schemas.microsoft.com/office/drawing/2014/main" id="{99A89461-70C5-4705-93D5-FC6FFF6EEE7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a:extLst>
            <a:ext uri="{FF2B5EF4-FFF2-40B4-BE49-F238E27FC236}">
              <a16:creationId xmlns:a16="http://schemas.microsoft.com/office/drawing/2014/main" id="{3DC09D43-D86A-4E6E-9C7F-718A5DD7D2F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a:extLst>
            <a:ext uri="{FF2B5EF4-FFF2-40B4-BE49-F238E27FC236}">
              <a16:creationId xmlns:a16="http://schemas.microsoft.com/office/drawing/2014/main" id="{072441C7-AD60-4561-9BAD-744A517B94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a:extLst>
            <a:ext uri="{FF2B5EF4-FFF2-40B4-BE49-F238E27FC236}">
              <a16:creationId xmlns:a16="http://schemas.microsoft.com/office/drawing/2014/main" id="{B651D648-DC7B-476D-BC34-1661BF118E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a:extLst>
            <a:ext uri="{FF2B5EF4-FFF2-40B4-BE49-F238E27FC236}">
              <a16:creationId xmlns:a16="http://schemas.microsoft.com/office/drawing/2014/main" id="{978A70F0-E31D-4571-98FD-DEC536D0AF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3" name="テキスト ボックス 532">
          <a:extLst>
            <a:ext uri="{FF2B5EF4-FFF2-40B4-BE49-F238E27FC236}">
              <a16:creationId xmlns:a16="http://schemas.microsoft.com/office/drawing/2014/main" id="{9321BB13-BBA7-4E16-B958-48622819B95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34" name="直線コネクタ 533">
          <a:extLst>
            <a:ext uri="{FF2B5EF4-FFF2-40B4-BE49-F238E27FC236}">
              <a16:creationId xmlns:a16="http://schemas.microsoft.com/office/drawing/2014/main" id="{203B91AD-D367-4B76-9A30-5F1222150B0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5" name="テキスト ボックス 534">
          <a:extLst>
            <a:ext uri="{FF2B5EF4-FFF2-40B4-BE49-F238E27FC236}">
              <a16:creationId xmlns:a16="http://schemas.microsoft.com/office/drawing/2014/main" id="{1D770BF1-6128-44D2-9CB6-419C5EED644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6" name="直線コネクタ 535">
          <a:extLst>
            <a:ext uri="{FF2B5EF4-FFF2-40B4-BE49-F238E27FC236}">
              <a16:creationId xmlns:a16="http://schemas.microsoft.com/office/drawing/2014/main" id="{0D6D6F54-6F03-4E15-A937-B9AADB826E5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7" name="テキスト ボックス 536">
          <a:extLst>
            <a:ext uri="{FF2B5EF4-FFF2-40B4-BE49-F238E27FC236}">
              <a16:creationId xmlns:a16="http://schemas.microsoft.com/office/drawing/2014/main" id="{9B27B5BB-7F4C-4EEB-9AB1-74C2E9D3503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8" name="直線コネクタ 537">
          <a:extLst>
            <a:ext uri="{FF2B5EF4-FFF2-40B4-BE49-F238E27FC236}">
              <a16:creationId xmlns:a16="http://schemas.microsoft.com/office/drawing/2014/main" id="{2D799B64-2C03-405C-892D-1393A4E1663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9" name="テキスト ボックス 538">
          <a:extLst>
            <a:ext uri="{FF2B5EF4-FFF2-40B4-BE49-F238E27FC236}">
              <a16:creationId xmlns:a16="http://schemas.microsoft.com/office/drawing/2014/main" id="{7031BAA4-2CBE-4ACF-BB6F-D90B4BBD029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0" name="直線コネクタ 539">
          <a:extLst>
            <a:ext uri="{FF2B5EF4-FFF2-40B4-BE49-F238E27FC236}">
              <a16:creationId xmlns:a16="http://schemas.microsoft.com/office/drawing/2014/main" id="{3A2E7DF2-DB61-46CF-A382-BC6461B5794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1" name="テキスト ボックス 540">
          <a:extLst>
            <a:ext uri="{FF2B5EF4-FFF2-40B4-BE49-F238E27FC236}">
              <a16:creationId xmlns:a16="http://schemas.microsoft.com/office/drawing/2014/main" id="{AA641A4D-5277-4DF9-AAD4-B3099AC2537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2" name="直線コネクタ 541">
          <a:extLst>
            <a:ext uri="{FF2B5EF4-FFF2-40B4-BE49-F238E27FC236}">
              <a16:creationId xmlns:a16="http://schemas.microsoft.com/office/drawing/2014/main" id="{949BBEEB-E244-499F-AFD6-7224D6DB82F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3" name="テキスト ボックス 542">
          <a:extLst>
            <a:ext uri="{FF2B5EF4-FFF2-40B4-BE49-F238E27FC236}">
              <a16:creationId xmlns:a16="http://schemas.microsoft.com/office/drawing/2014/main" id="{0B085690-39A1-4C64-B1BB-8701DF2FE6D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4" name="直線コネクタ 543">
          <a:extLst>
            <a:ext uri="{FF2B5EF4-FFF2-40B4-BE49-F238E27FC236}">
              <a16:creationId xmlns:a16="http://schemas.microsoft.com/office/drawing/2014/main" id="{C02E2371-373F-4903-BE6B-5F3A6EB6741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5" name="テキスト ボックス 544">
          <a:extLst>
            <a:ext uri="{FF2B5EF4-FFF2-40B4-BE49-F238E27FC236}">
              <a16:creationId xmlns:a16="http://schemas.microsoft.com/office/drawing/2014/main" id="{C3E4C7A8-B4C3-48B7-AB52-5C256247545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a:extLst>
            <a:ext uri="{FF2B5EF4-FFF2-40B4-BE49-F238E27FC236}">
              <a16:creationId xmlns:a16="http://schemas.microsoft.com/office/drawing/2014/main" id="{12C2829C-9A00-4430-96EF-A79F6F49BB0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a:extLst>
            <a:ext uri="{FF2B5EF4-FFF2-40B4-BE49-F238E27FC236}">
              <a16:creationId xmlns:a16="http://schemas.microsoft.com/office/drawing/2014/main" id="{C68FC824-5508-4C33-AF30-4792DD8F7F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a:extLst>
            <a:ext uri="{FF2B5EF4-FFF2-40B4-BE49-F238E27FC236}">
              <a16:creationId xmlns:a16="http://schemas.microsoft.com/office/drawing/2014/main" id="{CF55923B-2282-486B-8153-84230ADBC34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49" name="直線コネクタ 548">
          <a:extLst>
            <a:ext uri="{FF2B5EF4-FFF2-40B4-BE49-F238E27FC236}">
              <a16:creationId xmlns:a16="http://schemas.microsoft.com/office/drawing/2014/main" id="{B3E73A55-99E5-465E-8B15-D4160D958F4A}"/>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50" name="【庁舎】&#10;一人当たり面積最小値テキスト">
          <a:extLst>
            <a:ext uri="{FF2B5EF4-FFF2-40B4-BE49-F238E27FC236}">
              <a16:creationId xmlns:a16="http://schemas.microsoft.com/office/drawing/2014/main" id="{84CE30EC-C382-4BE1-8451-12AE9871A78A}"/>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51" name="直線コネクタ 550">
          <a:extLst>
            <a:ext uri="{FF2B5EF4-FFF2-40B4-BE49-F238E27FC236}">
              <a16:creationId xmlns:a16="http://schemas.microsoft.com/office/drawing/2014/main" id="{FC88FA1C-0A55-405C-B8A2-A9B261AE79E8}"/>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52" name="【庁舎】&#10;一人当たり面積最大値テキスト">
          <a:extLst>
            <a:ext uri="{FF2B5EF4-FFF2-40B4-BE49-F238E27FC236}">
              <a16:creationId xmlns:a16="http://schemas.microsoft.com/office/drawing/2014/main" id="{7FFA87DB-5248-4BBA-8162-472A2F006247}"/>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53" name="直線コネクタ 552">
          <a:extLst>
            <a:ext uri="{FF2B5EF4-FFF2-40B4-BE49-F238E27FC236}">
              <a16:creationId xmlns:a16="http://schemas.microsoft.com/office/drawing/2014/main" id="{2BA0F038-7DD0-400A-BE76-572660EEDAED}"/>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554" name="【庁舎】&#10;一人当たり面積平均値テキスト">
          <a:extLst>
            <a:ext uri="{FF2B5EF4-FFF2-40B4-BE49-F238E27FC236}">
              <a16:creationId xmlns:a16="http://schemas.microsoft.com/office/drawing/2014/main" id="{1FE5476E-0A1C-46D0-BDD0-A99A46BC1A9E}"/>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55" name="フローチャート: 判断 554">
          <a:extLst>
            <a:ext uri="{FF2B5EF4-FFF2-40B4-BE49-F238E27FC236}">
              <a16:creationId xmlns:a16="http://schemas.microsoft.com/office/drawing/2014/main" id="{6820BEF0-9ECE-42CF-9768-4BF464800D71}"/>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56" name="フローチャート: 判断 555">
          <a:extLst>
            <a:ext uri="{FF2B5EF4-FFF2-40B4-BE49-F238E27FC236}">
              <a16:creationId xmlns:a16="http://schemas.microsoft.com/office/drawing/2014/main" id="{8525F88E-1895-47B3-8EF6-BF88199021BE}"/>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557" name="n_1aveValue【庁舎】&#10;一人当たり面積">
          <a:extLst>
            <a:ext uri="{FF2B5EF4-FFF2-40B4-BE49-F238E27FC236}">
              <a16:creationId xmlns:a16="http://schemas.microsoft.com/office/drawing/2014/main" id="{8FB127E3-26E8-4264-BD67-08420D886671}"/>
            </a:ext>
          </a:extLst>
        </xdr:cNvPr>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58" name="フローチャート: 判断 557">
          <a:extLst>
            <a:ext uri="{FF2B5EF4-FFF2-40B4-BE49-F238E27FC236}">
              <a16:creationId xmlns:a16="http://schemas.microsoft.com/office/drawing/2014/main" id="{1433BA5F-C584-4370-9D2F-AEFBD4B6033F}"/>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59" name="n_2aveValue【庁舎】&#10;一人当たり面積">
          <a:extLst>
            <a:ext uri="{FF2B5EF4-FFF2-40B4-BE49-F238E27FC236}">
              <a16:creationId xmlns:a16="http://schemas.microsoft.com/office/drawing/2014/main" id="{D2F673A5-0461-49F4-AE72-521483E9A8C7}"/>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60" name="フローチャート: 判断 559">
          <a:extLst>
            <a:ext uri="{FF2B5EF4-FFF2-40B4-BE49-F238E27FC236}">
              <a16:creationId xmlns:a16="http://schemas.microsoft.com/office/drawing/2014/main" id="{E5CCCFB4-C39E-4E12-BE92-A70B39889916}"/>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561" name="n_3aveValue【庁舎】&#10;一人当たり面積">
          <a:extLst>
            <a:ext uri="{FF2B5EF4-FFF2-40B4-BE49-F238E27FC236}">
              <a16:creationId xmlns:a16="http://schemas.microsoft.com/office/drawing/2014/main" id="{691DADF5-7DC6-4B36-9280-485DD7E9017B}"/>
            </a:ext>
          </a:extLst>
        </xdr:cNvPr>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3355C8EA-51B1-416C-999D-DF6B0077A5E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5423508A-C93E-4E62-B1FB-6E299C560D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BA317B29-44D2-44CD-BB78-74912B7725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E003296C-BB95-4C03-8E79-60B815DB495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99AB11B2-A7EE-4686-AAE8-166A72FCCA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567" name="楕円 566">
          <a:extLst>
            <a:ext uri="{FF2B5EF4-FFF2-40B4-BE49-F238E27FC236}">
              <a16:creationId xmlns:a16="http://schemas.microsoft.com/office/drawing/2014/main" id="{CA5C8657-F45D-4A26-A684-9CD17F217E5E}"/>
            </a:ext>
          </a:extLst>
        </xdr:cNvPr>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46627</xdr:rowOff>
    </xdr:from>
    <xdr:to>
      <xdr:col>107</xdr:col>
      <xdr:colOff>101600</xdr:colOff>
      <xdr:row>108</xdr:row>
      <xdr:rowOff>148227</xdr:rowOff>
    </xdr:to>
    <xdr:sp macro="" textlink="">
      <xdr:nvSpPr>
        <xdr:cNvPr id="568" name="楕円 567">
          <a:extLst>
            <a:ext uri="{FF2B5EF4-FFF2-40B4-BE49-F238E27FC236}">
              <a16:creationId xmlns:a16="http://schemas.microsoft.com/office/drawing/2014/main" id="{88C99EEC-936D-48B7-A6DD-6231778E99DE}"/>
            </a:ext>
          </a:extLst>
        </xdr:cNvPr>
        <xdr:cNvSpPr/>
      </xdr:nvSpPr>
      <xdr:spPr>
        <a:xfrm>
          <a:off x="20383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97427</xdr:rowOff>
    </xdr:to>
    <xdr:cxnSp macro="">
      <xdr:nvCxnSpPr>
        <xdr:cNvPr id="569" name="直線コネクタ 568">
          <a:extLst>
            <a:ext uri="{FF2B5EF4-FFF2-40B4-BE49-F238E27FC236}">
              <a16:creationId xmlns:a16="http://schemas.microsoft.com/office/drawing/2014/main" id="{19E4C379-FCBC-49E9-8665-1B532A45CFD7}"/>
            </a:ext>
          </a:extLst>
        </xdr:cNvPr>
        <xdr:cNvCxnSpPr/>
      </xdr:nvCxnSpPr>
      <xdr:spPr>
        <a:xfrm flipV="1">
          <a:off x="20434300" y="186091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53158</xdr:rowOff>
    </xdr:from>
    <xdr:to>
      <xdr:col>102</xdr:col>
      <xdr:colOff>165100</xdr:colOff>
      <xdr:row>108</xdr:row>
      <xdr:rowOff>154758</xdr:rowOff>
    </xdr:to>
    <xdr:sp macro="" textlink="">
      <xdr:nvSpPr>
        <xdr:cNvPr id="570" name="楕円 569">
          <a:extLst>
            <a:ext uri="{FF2B5EF4-FFF2-40B4-BE49-F238E27FC236}">
              <a16:creationId xmlns:a16="http://schemas.microsoft.com/office/drawing/2014/main" id="{E6B28368-9E25-4EA4-833E-B0BBA06B904C}"/>
            </a:ext>
          </a:extLst>
        </xdr:cNvPr>
        <xdr:cNvSpPr/>
      </xdr:nvSpPr>
      <xdr:spPr>
        <a:xfrm>
          <a:off x="19494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97427</xdr:rowOff>
    </xdr:from>
    <xdr:to>
      <xdr:col>107</xdr:col>
      <xdr:colOff>50800</xdr:colOff>
      <xdr:row>108</xdr:row>
      <xdr:rowOff>103958</xdr:rowOff>
    </xdr:to>
    <xdr:cxnSp macro="">
      <xdr:nvCxnSpPr>
        <xdr:cNvPr id="571" name="直線コネクタ 570">
          <a:extLst>
            <a:ext uri="{FF2B5EF4-FFF2-40B4-BE49-F238E27FC236}">
              <a16:creationId xmlns:a16="http://schemas.microsoft.com/office/drawing/2014/main" id="{4F9E5451-52DC-4783-AA07-4B6282691D12}"/>
            </a:ext>
          </a:extLst>
        </xdr:cNvPr>
        <xdr:cNvCxnSpPr/>
      </xdr:nvCxnSpPr>
      <xdr:spPr>
        <a:xfrm flipV="1">
          <a:off x="19545300" y="186140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134456</xdr:rowOff>
    </xdr:from>
    <xdr:ext cx="469744" cy="259045"/>
    <xdr:sp macro="" textlink="">
      <xdr:nvSpPr>
        <xdr:cNvPr id="572" name="n_1mainValue【庁舎】&#10;一人当たり面積">
          <a:extLst>
            <a:ext uri="{FF2B5EF4-FFF2-40B4-BE49-F238E27FC236}">
              <a16:creationId xmlns:a16="http://schemas.microsoft.com/office/drawing/2014/main" id="{F00F876C-229C-4DA5-B478-ACEE0DFF2A38}"/>
            </a:ext>
          </a:extLst>
        </xdr:cNvPr>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139354</xdr:rowOff>
    </xdr:from>
    <xdr:ext cx="469744" cy="259045"/>
    <xdr:sp macro="" textlink="">
      <xdr:nvSpPr>
        <xdr:cNvPr id="573" name="n_2mainValue【庁舎】&#10;一人当たり面積">
          <a:extLst>
            <a:ext uri="{FF2B5EF4-FFF2-40B4-BE49-F238E27FC236}">
              <a16:creationId xmlns:a16="http://schemas.microsoft.com/office/drawing/2014/main" id="{9070AABD-8DE9-4C09-A8F2-D08F326351CA}"/>
            </a:ext>
          </a:extLst>
        </xdr:cNvPr>
        <xdr:cNvSpPr txBox="1"/>
      </xdr:nvSpPr>
      <xdr:spPr>
        <a:xfrm>
          <a:off x="20199427" y="1865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145885</xdr:rowOff>
    </xdr:from>
    <xdr:ext cx="469744" cy="259045"/>
    <xdr:sp macro="" textlink="">
      <xdr:nvSpPr>
        <xdr:cNvPr id="574" name="n_3mainValue【庁舎】&#10;一人当たり面積">
          <a:extLst>
            <a:ext uri="{FF2B5EF4-FFF2-40B4-BE49-F238E27FC236}">
              <a16:creationId xmlns:a16="http://schemas.microsoft.com/office/drawing/2014/main" id="{D5F75251-8C9F-4D1D-8191-55B85DD197FF}"/>
            </a:ext>
          </a:extLst>
        </xdr:cNvPr>
        <xdr:cNvSpPr txBox="1"/>
      </xdr:nvSpPr>
      <xdr:spPr>
        <a:xfrm>
          <a:off x="19310427" y="186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a:extLst>
            <a:ext uri="{FF2B5EF4-FFF2-40B4-BE49-F238E27FC236}">
              <a16:creationId xmlns:a16="http://schemas.microsoft.com/office/drawing/2014/main" id="{B322F80B-E734-4185-9B7A-41C5E2DF625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a:extLst>
            <a:ext uri="{FF2B5EF4-FFF2-40B4-BE49-F238E27FC236}">
              <a16:creationId xmlns:a16="http://schemas.microsoft.com/office/drawing/2014/main" id="{EDA6A65A-EF8E-40FD-B676-C00A854CA7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a:extLst>
            <a:ext uri="{FF2B5EF4-FFF2-40B4-BE49-F238E27FC236}">
              <a16:creationId xmlns:a16="http://schemas.microsoft.com/office/drawing/2014/main" id="{2FF3399A-049F-4C48-B44A-E9F824E9D3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類似団体と有形固定資産原価償却率が高くなっている施設は、体育館・プール、消防施設、庁舎となっている。</a:t>
          </a:r>
        </a:p>
        <a:p>
          <a:r>
            <a:rPr kumimoji="1" lang="ja-JP" altLang="en-US" sz="1300">
              <a:latin typeface="ＭＳ Ｐゴシック" panose="020B0600070205080204" pitchFamily="50" charset="-128"/>
              <a:ea typeface="ＭＳ Ｐゴシック" panose="020B0600070205080204" pitchFamily="50" charset="-128"/>
            </a:rPr>
            <a:t>体育館・プールにおいては施設類型別ストック情報分析表①にて記載しているとおり小中学校の統廃合を行ったが旧施設は除却せず別目的で利用しているため数値の減少につながっていない。また、消防施設においては、老朽化している施設から順次更新を進めており類似団体よりは高いが減少傾向となっている。庁舎は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年に建設されており未耐震部分もあることから、建替もしくは移転について検討を進めている。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7,983
7,951
74.28
4,768,494
4,616,178
105,933
2,915,960
4,551,137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人口減少や全国平均を上回る高齢化率（平成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年末</a:t>
          </a:r>
          <a:r>
            <a:rPr kumimoji="1" lang="en-US" altLang="ja-JP" sz="1400">
              <a:solidFill>
                <a:schemeClr val="dk1"/>
              </a:solidFill>
              <a:effectLst/>
              <a:latin typeface="+mn-lt"/>
              <a:ea typeface="+mn-ea"/>
              <a:cs typeface="+mn-cs"/>
            </a:rPr>
            <a:t>35.6%</a:t>
          </a:r>
          <a:r>
            <a:rPr kumimoji="1" lang="ja-JP" altLang="en-US" sz="1400">
              <a:solidFill>
                <a:schemeClr val="dk1"/>
              </a:solidFill>
              <a:effectLst/>
              <a:latin typeface="+mn-lt"/>
              <a:ea typeface="+mn-ea"/>
              <a:cs typeface="+mn-cs"/>
            </a:rPr>
            <a:t>）に加え、町内に中心となる産業がないこと等により、財政基盤が弱く、類似団体平均を下回っている。組織の見直しや歳出削減を図るとともに、地方税の徴収強化に取り組み、財政基盤の強化に努める。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Ｈ３０では普通交付税が</a:t>
          </a:r>
          <a:r>
            <a:rPr kumimoji="1" lang="en-US" altLang="ja-JP" sz="1300">
              <a:latin typeface="ＭＳ Ｐゴシック" panose="020B0600070205080204" pitchFamily="50" charset="-128"/>
              <a:ea typeface="ＭＳ Ｐゴシック" panose="020B0600070205080204" pitchFamily="50" charset="-128"/>
            </a:rPr>
            <a:t>49,577</a:t>
          </a:r>
          <a:r>
            <a:rPr kumimoji="1" lang="ja-JP" altLang="en-US" sz="1300">
              <a:latin typeface="ＭＳ Ｐゴシック" panose="020B0600070205080204" pitchFamily="50" charset="-128"/>
              <a:ea typeface="ＭＳ Ｐゴシック" panose="020B0600070205080204" pitchFamily="50" charset="-128"/>
            </a:rPr>
            <a:t>千円減となったが、公債費で</a:t>
          </a:r>
          <a:r>
            <a:rPr kumimoji="1" lang="en-US" altLang="ja-JP" sz="1300">
              <a:latin typeface="ＭＳ Ｐゴシック" panose="020B0600070205080204" pitchFamily="50" charset="-128"/>
              <a:ea typeface="ＭＳ Ｐゴシック" panose="020B0600070205080204" pitchFamily="50" charset="-128"/>
            </a:rPr>
            <a:t>66,857</a:t>
          </a:r>
          <a:r>
            <a:rPr kumimoji="1" lang="ja-JP" altLang="en-US" sz="1300">
              <a:latin typeface="ＭＳ Ｐゴシック" panose="020B0600070205080204" pitchFamily="50" charset="-128"/>
              <a:ea typeface="ＭＳ Ｐゴシック" panose="020B0600070205080204" pitchFamily="50" charset="-128"/>
            </a:rPr>
            <a:t>千円減及び繰出金</a:t>
          </a:r>
          <a:r>
            <a:rPr kumimoji="1" lang="en-US" altLang="ja-JP" sz="1300">
              <a:latin typeface="ＭＳ Ｐゴシック" panose="020B0600070205080204" pitchFamily="50" charset="-128"/>
              <a:ea typeface="ＭＳ Ｐゴシック" panose="020B0600070205080204" pitchFamily="50" charset="-128"/>
            </a:rPr>
            <a:t>37,449</a:t>
          </a:r>
          <a:r>
            <a:rPr kumimoji="1" lang="ja-JP" altLang="en-US" sz="1300">
              <a:latin typeface="ＭＳ Ｐゴシック" panose="020B0600070205080204" pitchFamily="50" charset="-128"/>
              <a:ea typeface="ＭＳ Ｐゴシック" panose="020B0600070205080204" pitchFamily="50" charset="-128"/>
            </a:rPr>
            <a:t>千円減となったことが大きく影響し、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ポイント減となった。類似団体と比較すると人件費は低く、扶助費・公債費が大きいことが特徴となっている。公債費については年々減少しており今後も新発債の抑制により公債費の圧縮に努めていく。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107738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79996"/>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107738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202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64</xdr:row>
      <xdr:rowOff>47413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15108"/>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64</xdr:row>
      <xdr:rowOff>71544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15108"/>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144373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56938</xdr:rowOff>
    </xdr:from>
    <xdr:to>
      <xdr:col>19</xdr:col>
      <xdr:colOff>184150</xdr:colOff>
      <xdr:row>64</xdr:row>
      <xdr:rowOff>158538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143315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74735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人当たりの人件費・物件費等の決算額は年々増加傾向で、主な要因としては人口減少による影響が大きい。人件費では職員給が</a:t>
          </a:r>
          <a:r>
            <a:rPr kumimoji="1" lang="en-US" altLang="ja-JP" sz="1300">
              <a:latin typeface="ＭＳ Ｐゴシック" panose="020B0600070205080204" pitchFamily="50" charset="-128"/>
              <a:ea typeface="ＭＳ Ｐゴシック" panose="020B0600070205080204" pitchFamily="50" charset="-128"/>
            </a:rPr>
            <a:t>11,511</a:t>
          </a:r>
          <a:r>
            <a:rPr kumimoji="1" lang="ja-JP" altLang="en-US" sz="1300">
              <a:latin typeface="ＭＳ Ｐゴシック" panose="020B0600070205080204" pitchFamily="50" charset="-128"/>
              <a:ea typeface="ＭＳ Ｐゴシック" panose="020B0600070205080204" pitchFamily="50" charset="-128"/>
            </a:rPr>
            <a:t>千円減となったが、物件費ではふるさと納税の伸びによる経費増大などが影響し、</a:t>
          </a:r>
          <a:r>
            <a:rPr kumimoji="1" lang="en-US" altLang="ja-JP" sz="1300">
              <a:latin typeface="ＭＳ Ｐゴシック" panose="020B0600070205080204" pitchFamily="50" charset="-128"/>
              <a:ea typeface="ＭＳ Ｐゴシック" panose="020B0600070205080204" pitchFamily="50" charset="-128"/>
            </a:rPr>
            <a:t>11,975</a:t>
          </a:r>
          <a:r>
            <a:rPr kumimoji="1" lang="ja-JP" altLang="en-US" sz="1300">
              <a:latin typeface="ＭＳ Ｐゴシック" panose="020B0600070205080204" pitchFamily="50" charset="-128"/>
              <a:ea typeface="ＭＳ Ｐゴシック" panose="020B0600070205080204" pitchFamily="50" charset="-128"/>
            </a:rPr>
            <a:t>千円の増となった。今後も定員計画に基づき適正な職員数を維持し、物件費の経常的なものについての削減努力を行うこととする。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33513</xdr:rowOff>
    </xdr:from>
    <xdr:to>
      <xdr:col>23</xdr:col>
      <xdr:colOff>133350</xdr:colOff>
      <xdr:row>81</xdr:row>
      <xdr:rowOff>38342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20963"/>
          <a:ext cx="8382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32782</xdr:rowOff>
    </xdr:from>
    <xdr:to>
      <xdr:col>19</xdr:col>
      <xdr:colOff>133350</xdr:colOff>
      <xdr:row>81</xdr:row>
      <xdr:rowOff>33513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20232"/>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31055</xdr:rowOff>
    </xdr:from>
    <xdr:to>
      <xdr:col>15</xdr:col>
      <xdr:colOff>82550</xdr:colOff>
      <xdr:row>81</xdr:row>
      <xdr:rowOff>32782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18505"/>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17132</xdr:rowOff>
    </xdr:from>
    <xdr:to>
      <xdr:col>11</xdr:col>
      <xdr:colOff>31750</xdr:colOff>
      <xdr:row>81</xdr:row>
      <xdr:rowOff>31055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04582"/>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158992</xdr:rowOff>
    </xdr:from>
    <xdr:to>
      <xdr:col>23</xdr:col>
      <xdr:colOff>184150</xdr:colOff>
      <xdr:row>81</xdr:row>
      <xdr:rowOff>89142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80269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9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154163</xdr:rowOff>
    </xdr:from>
    <xdr:to>
      <xdr:col>19</xdr:col>
      <xdr:colOff>184150</xdr:colOff>
      <xdr:row>81</xdr:row>
      <xdr:rowOff>84313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94490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153432</xdr:rowOff>
    </xdr:from>
    <xdr:to>
      <xdr:col>15</xdr:col>
      <xdr:colOff>133350</xdr:colOff>
      <xdr:row>81</xdr:row>
      <xdr:rowOff>83582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93759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151705</xdr:rowOff>
    </xdr:from>
    <xdr:to>
      <xdr:col>11</xdr:col>
      <xdr:colOff>82550</xdr:colOff>
      <xdr:row>81</xdr:row>
      <xdr:rowOff>81855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92032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137782</xdr:rowOff>
    </xdr:from>
    <xdr:to>
      <xdr:col>7</xdr:col>
      <xdr:colOff>31750</xdr:colOff>
      <xdr:row>81</xdr:row>
      <xdr:rowOff>67932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5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78109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2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人事異動で多数の昇格・昇給があったことが影響し一時的な指数の上昇が見られたが、職員の採用・退職、階層の移動等により構造が変動したこともあり、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から低下に転じている。今後も引き続き、各種手当の点検や見直し等を行い、適正化に努めていく。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47978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256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128411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926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128411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88195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1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人口千人当たりの職員数は類似団体内ではいまだ低い順位を保っている。</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末の団塊の世代の大量退職や財政健全化計画、集中改革プランにより、退職者不補充と現業からの任用替を同時に行ってきたことによるものである。職員数の大幅な減員は、行政サービスの水準低下を来すおそれがあり町財政状況と増大する行政需要の整合性を図りつつ、適正な定員管理に努める。今後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策定の定員管理計画に基づき、現業職の退職者不補充、一般行政職の適正配置による簡素で効率的な体制と職員数を維持していく。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6223</xdr:rowOff>
    </xdr:from>
    <xdr:to>
      <xdr:col>81</xdr:col>
      <xdr:colOff>44450</xdr:colOff>
      <xdr:row>59</xdr:row>
      <xdr:rowOff>9239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21773"/>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164402</xdr:rowOff>
    </xdr:from>
    <xdr:to>
      <xdr:col>77</xdr:col>
      <xdr:colOff>44450</xdr:colOff>
      <xdr:row>59</xdr:row>
      <xdr:rowOff>6223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0850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164402</xdr:rowOff>
    </xdr:from>
    <xdr:to>
      <xdr:col>72</xdr:col>
      <xdr:colOff>203200</xdr:colOff>
      <xdr:row>58</xdr:row>
      <xdr:rowOff>165005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08502"/>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163799</xdr:rowOff>
    </xdr:from>
    <xdr:to>
      <xdr:col>68</xdr:col>
      <xdr:colOff>152400</xdr:colOff>
      <xdr:row>58</xdr:row>
      <xdr:rowOff>165005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0789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129889</xdr:rowOff>
    </xdr:from>
    <xdr:to>
      <xdr:col>81</xdr:col>
      <xdr:colOff>95250</xdr:colOff>
      <xdr:row>59</xdr:row>
      <xdr:rowOff>60039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51166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126873</xdr:rowOff>
    </xdr:from>
    <xdr:to>
      <xdr:col>77</xdr:col>
      <xdr:colOff>95250</xdr:colOff>
      <xdr:row>59</xdr:row>
      <xdr:rowOff>57023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67200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3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113602</xdr:rowOff>
    </xdr:from>
    <xdr:to>
      <xdr:col>73</xdr:col>
      <xdr:colOff>44450</xdr:colOff>
      <xdr:row>59</xdr:row>
      <xdr:rowOff>43752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53929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114205</xdr:rowOff>
    </xdr:from>
    <xdr:to>
      <xdr:col>68</xdr:col>
      <xdr:colOff>203200</xdr:colOff>
      <xdr:row>59</xdr:row>
      <xdr:rowOff>44355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54532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2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112999</xdr:rowOff>
    </xdr:from>
    <xdr:to>
      <xdr:col>64</xdr:col>
      <xdr:colOff>152400</xdr:colOff>
      <xdr:row>59</xdr:row>
      <xdr:rowOff>43149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53326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新発債の抑制や繰上げ償還の実施等により</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からは改善傾向であったが、</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に総合会館建設に係る交付税措置額が皆減、</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ではふるさと林道遠目中岳線開設事業に係る交付税措置額が皆減となったことの他、公共下水道事業にかかる準元利償還金の増等が影響し、</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となった。今後は進捗中である公共下水道事業の準元利償還金の増や東彼地区保健福祉組合のごみ処理施設改築工事に係る起債の償還開始など、増要因が見込まれているが、過去の起債事業の償還終了による償還額の減の影響もあるため、急激な増とはならない見込みである。徴税による自主財源確保と新発債の抑制に努め、比率改善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133858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4676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95250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3324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131572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83312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2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水道事業会計の流動資産</a:t>
          </a:r>
          <a:r>
            <a:rPr kumimoji="1" lang="en-US" altLang="ja-JP" sz="1300">
              <a:latin typeface="ＭＳ Ｐゴシック" panose="020B0600070205080204" pitchFamily="50" charset="-128"/>
              <a:ea typeface="ＭＳ Ｐゴシック" panose="020B0600070205080204" pitchFamily="50" charset="-128"/>
            </a:rPr>
            <a:t>38,449</a:t>
          </a:r>
          <a:r>
            <a:rPr kumimoji="1" lang="ja-JP" altLang="en-US" sz="1300">
              <a:latin typeface="ＭＳ Ｐゴシック" panose="020B0600070205080204" pitchFamily="50" charset="-128"/>
              <a:ea typeface="ＭＳ Ｐゴシック" panose="020B0600070205080204" pitchFamily="50" charset="-128"/>
            </a:rPr>
            <a:t>千円増及び東彼地区保健福祉組合がごみ処理施設改築工事及びし尿処理施設基幹改良工事で</a:t>
          </a:r>
          <a:r>
            <a:rPr kumimoji="1" lang="en-US" altLang="ja-JP" sz="1300">
              <a:latin typeface="ＭＳ Ｐゴシック" panose="020B0600070205080204" pitchFamily="50" charset="-128"/>
              <a:ea typeface="ＭＳ Ｐゴシック" panose="020B0600070205080204" pitchFamily="50" charset="-128"/>
            </a:rPr>
            <a:t>634,000</a:t>
          </a:r>
          <a:r>
            <a:rPr kumimoji="1" lang="ja-JP" altLang="en-US" sz="1300">
              <a:latin typeface="ＭＳ Ｐゴシック" panose="020B0600070205080204" pitchFamily="50" charset="-128"/>
              <a:ea typeface="ＭＳ Ｐゴシック" panose="020B0600070205080204" pitchFamily="50" charset="-128"/>
            </a:rPr>
            <a:t>千円借り入れたことなどが</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増の大きな要因であるが、普通会計においては新発債の発行を抑制していることから地方債残高は減少している。公共下水道事業が進捗中の事業であることから、後世への負担を少しでも軽減するよう、新規事業の実施等については十分に検討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64897</xdr:rowOff>
    </xdr:from>
    <xdr:to>
      <xdr:col>81</xdr:col>
      <xdr:colOff>44450</xdr:colOff>
      <xdr:row>18</xdr:row>
      <xdr:rowOff>2032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979547"/>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123867</xdr:rowOff>
    </xdr:from>
    <xdr:to>
      <xdr:col>77</xdr:col>
      <xdr:colOff>44450</xdr:colOff>
      <xdr:row>17</xdr:row>
      <xdr:rowOff>64897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95617"/>
          <a:ext cx="889000" cy="28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123867</xdr:rowOff>
    </xdr:from>
    <xdr:to>
      <xdr:col>72</xdr:col>
      <xdr:colOff>203200</xdr:colOff>
      <xdr:row>16</xdr:row>
      <xdr:rowOff>50546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95617"/>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50546</xdr:rowOff>
    </xdr:from>
    <xdr:to>
      <xdr:col>68</xdr:col>
      <xdr:colOff>152400</xdr:colOff>
      <xdr:row>16</xdr:row>
      <xdr:rowOff>102828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9374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122682</xdr:rowOff>
    </xdr:from>
    <xdr:to>
      <xdr:col>81</xdr:col>
      <xdr:colOff>95250</xdr:colOff>
      <xdr:row>18</xdr:row>
      <xdr:rowOff>52832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94759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0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14097</xdr:rowOff>
    </xdr:from>
    <xdr:to>
      <xdr:col>77</xdr:col>
      <xdr:colOff>95250</xdr:colOff>
      <xdr:row>17</xdr:row>
      <xdr:rowOff>115697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100474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15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73067</xdr:rowOff>
    </xdr:from>
    <xdr:to>
      <xdr:col>73</xdr:col>
      <xdr:colOff>44450</xdr:colOff>
      <xdr:row>16</xdr:row>
      <xdr:rowOff>3217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159444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171196</xdr:rowOff>
    </xdr:from>
    <xdr:to>
      <xdr:col>68</xdr:col>
      <xdr:colOff>203200</xdr:colOff>
      <xdr:row>16</xdr:row>
      <xdr:rowOff>101346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86123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52028</xdr:rowOff>
    </xdr:from>
    <xdr:to>
      <xdr:col>64</xdr:col>
      <xdr:colOff>152400</xdr:colOff>
      <xdr:row>16</xdr:row>
      <xdr:rowOff>153628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138405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7,983
7,951
74.28
4,768,494
4,616,178
105,933
2,915,960
4,551,137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農地利用最適化推進員報酬</a:t>
          </a:r>
          <a:r>
            <a:rPr kumimoji="1" lang="en-US" altLang="ja-JP" sz="1300">
              <a:latin typeface="ＭＳ Ｐゴシック" panose="020B0600070205080204" pitchFamily="50" charset="-128"/>
              <a:ea typeface="ＭＳ Ｐゴシック" panose="020B0600070205080204" pitchFamily="50" charset="-128"/>
            </a:rPr>
            <a:t>1,269</a:t>
          </a:r>
          <a:r>
            <a:rPr kumimoji="1" lang="ja-JP" altLang="en-US" sz="1300">
              <a:latin typeface="ＭＳ Ｐゴシック" panose="020B0600070205080204" pitchFamily="50" charset="-128"/>
              <a:ea typeface="ＭＳ Ｐゴシック" panose="020B0600070205080204" pitchFamily="50" charset="-128"/>
            </a:rPr>
            <a:t>千円増等が影響し昨年度より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ポイント増となったが、類似団体平均を下回っている。今後も定員管理計画に基づき人件費抑制に努めていく。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9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人当たりの物件費は</a:t>
          </a:r>
          <a:r>
            <a:rPr kumimoji="1" lang="en-US" altLang="ja-JP" sz="1300">
              <a:latin typeface="ＭＳ Ｐゴシック" panose="020B0600070205080204" pitchFamily="50" charset="-128"/>
              <a:ea typeface="ＭＳ Ｐゴシック" panose="020B0600070205080204" pitchFamily="50" charset="-128"/>
            </a:rPr>
            <a:t>68,095</a:t>
          </a:r>
          <a:r>
            <a:rPr kumimoji="1" lang="ja-JP" altLang="en-US" sz="1300">
              <a:latin typeface="ＭＳ Ｐゴシック" panose="020B0600070205080204" pitchFamily="50" charset="-128"/>
              <a:ea typeface="ＭＳ Ｐゴシック" panose="020B0600070205080204" pitchFamily="50" charset="-128"/>
            </a:rPr>
            <a:t>円となり、昨年度より</a:t>
          </a:r>
          <a:r>
            <a:rPr kumimoji="1" lang="en-US" altLang="ja-JP" sz="1300">
              <a:latin typeface="ＭＳ Ｐゴシック" panose="020B0600070205080204" pitchFamily="50" charset="-128"/>
              <a:ea typeface="ＭＳ Ｐゴシック" panose="020B0600070205080204" pitchFamily="50" charset="-128"/>
            </a:rPr>
            <a:t>2,792</a:t>
          </a:r>
          <a:r>
            <a:rPr kumimoji="1" lang="ja-JP" altLang="en-US" sz="1300">
              <a:latin typeface="ＭＳ Ｐゴシック" panose="020B0600070205080204" pitchFamily="50" charset="-128"/>
              <a:ea typeface="ＭＳ Ｐゴシック" panose="020B0600070205080204" pitchFamily="50" charset="-128"/>
            </a:rPr>
            <a:t>円増となった。物件費に係る経常収支比率が類似団体と比較して低くなっているのは、本町に維持管理する施設が少ないことによる各種物件費が少ないためである。決算額</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億円のうち経常的な物件費への投入一財は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億円程度を保っており、経常的な物件費への一般財源投入を控え、歳出削減努力を引き続き行っていく。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107406</xdr:rowOff>
    </xdr:from>
    <xdr:to>
      <xdr:col>82</xdr:col>
      <xdr:colOff>107950</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077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14333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273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14333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946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9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56606</xdr:rowOff>
    </xdr:from>
    <xdr:to>
      <xdr:col>82</xdr:col>
      <xdr:colOff>158750</xdr:colOff>
      <xdr:row>14</xdr:row>
      <xdr:rowOff>158206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73133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0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134983</xdr:rowOff>
    </xdr:from>
    <xdr:to>
      <xdr:col>74</xdr:col>
      <xdr:colOff>31750</xdr:colOff>
      <xdr:row>15</xdr:row>
      <xdr:rowOff>65133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75310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扶助費は類似団体平均と比べ高い水準となっている。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に認可保育所が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増となったことや</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以降町内保育所が順次認定こども園（</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施設）へ移行したことによる施設型給付費の増が大きく影響しているほか、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では老人保護措置費（養護）委託料の増等、一般財源負担が多額である。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元にさらに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施設が認定こども園へ移行したため、今後も増となる見込みである。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8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6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以前は類似団体の平均より高い状態が続いてきたが、</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からは平均を下回っており、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％となった。今後は公共下水道特別会計等に対する公債費繰出金が増加する見込みであり、今後は増加していくことが予想される。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77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57</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7099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56</xdr:row>
      <xdr:rowOff>108712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687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140716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687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169689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例年類似団体の平均を上回ることはなく、今年も平均より低い結果となったが、全国平均や県平均よりは高い状態である。東彼地区保健福祉組合への分担金</a:t>
          </a:r>
          <a:r>
            <a:rPr kumimoji="1" lang="en-US" altLang="ja-JP" sz="1300">
              <a:latin typeface="ＭＳ Ｐゴシック" panose="020B0600070205080204" pitchFamily="50" charset="-128"/>
              <a:ea typeface="ＭＳ Ｐゴシック" panose="020B0600070205080204" pitchFamily="50" charset="-128"/>
            </a:rPr>
            <a:t>4,456</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ポイント増となった。今後は、補助金を交付するのが適当な事業を行っているか、経営状態は適正かなど、補助金の妥当性の見直しに努める。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169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内でも高い数値となっている。しかしながら、集中改革プランなどによる新発債の抑制と縁故債を中心とした繰上償還の実施による計画的な公債費縮減を図ったことで、比率は年々減少している。今後、繰上償還の予定はないため大幅な公債費縮減は見込めないが、新発債の抑制により公債費縮減に努め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79</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4818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83565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5686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83565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5823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106426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582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55626</xdr:rowOff>
    </xdr:from>
    <xdr:to>
      <xdr:col>6</xdr:col>
      <xdr:colOff>171450</xdr:colOff>
      <xdr:row>79</xdr:row>
      <xdr:rowOff>157226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経常収支比率でウエイトの大きい公債費を除くと、扶助費以外は平均的か平均以下の水準のため、公債費以外では類似団体平均より</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％低い数値となった。今後、補助費と繰出金で増が見込まれるため、公債費以外の数値は横ばいか、増となると思われる。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74</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143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74</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7137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10414</xdr:rowOff>
    </xdr:from>
    <xdr:to>
      <xdr:col>73</xdr:col>
      <xdr:colOff>180975</xdr:colOff>
      <xdr:row>74</xdr:row>
      <xdr:rowOff>26416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5262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10414</xdr:rowOff>
    </xdr:from>
    <xdr:to>
      <xdr:col>69</xdr:col>
      <xdr:colOff>92075</xdr:colOff>
      <xdr:row>74</xdr:row>
      <xdr:rowOff>30988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52626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147066</xdr:rowOff>
    </xdr:from>
    <xdr:to>
      <xdr:col>74</xdr:col>
      <xdr:colOff>31750</xdr:colOff>
      <xdr:row>74</xdr:row>
      <xdr:rowOff>77216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87393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131064</xdr:rowOff>
    </xdr:from>
    <xdr:to>
      <xdr:col>69</xdr:col>
      <xdr:colOff>142875</xdr:colOff>
      <xdr:row>73</xdr:row>
      <xdr:rowOff>61214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71391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151638</xdr:rowOff>
    </xdr:from>
    <xdr:to>
      <xdr:col>65</xdr:col>
      <xdr:colOff>53975</xdr:colOff>
      <xdr:row>74</xdr:row>
      <xdr:rowOff>81788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91965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39532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24773</xdr:rowOff>
    </xdr:from>
    <xdr:to>
      <xdr:col>29</xdr:col>
      <xdr:colOff>127000</xdr:colOff>
      <xdr:row>20</xdr:row>
      <xdr:rowOff>29354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501398"/>
          <a:ext cx="647700" cy="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24773</xdr:rowOff>
    </xdr:from>
    <xdr:to>
      <xdr:col>26</xdr:col>
      <xdr:colOff>50800</xdr:colOff>
      <xdr:row>20</xdr:row>
      <xdr:rowOff>93125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01398"/>
          <a:ext cx="698500" cy="6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93125</xdr:rowOff>
    </xdr:from>
    <xdr:to>
      <xdr:col>22</xdr:col>
      <xdr:colOff>114300</xdr:colOff>
      <xdr:row>20</xdr:row>
      <xdr:rowOff>93381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69750"/>
          <a:ext cx="698500" cy="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91835</xdr:rowOff>
    </xdr:from>
    <xdr:to>
      <xdr:col>18</xdr:col>
      <xdr:colOff>177800</xdr:colOff>
      <xdr:row>20</xdr:row>
      <xdr:rowOff>93381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568460"/>
          <a:ext cx="698500" cy="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150004</xdr:rowOff>
    </xdr:from>
    <xdr:to>
      <xdr:col>29</xdr:col>
      <xdr:colOff>177800</xdr:colOff>
      <xdr:row>20</xdr:row>
      <xdr:rowOff>80154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5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58581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6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145423</xdr:rowOff>
    </xdr:from>
    <xdr:to>
      <xdr:col>26</xdr:col>
      <xdr:colOff>101600</xdr:colOff>
      <xdr:row>20</xdr:row>
      <xdr:rowOff>75573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60350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3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42325</xdr:rowOff>
    </xdr:from>
    <xdr:to>
      <xdr:col>22</xdr:col>
      <xdr:colOff>165100</xdr:colOff>
      <xdr:row>20</xdr:row>
      <xdr:rowOff>143925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51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128702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6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42581</xdr:rowOff>
    </xdr:from>
    <xdr:to>
      <xdr:col>19</xdr:col>
      <xdr:colOff>38100</xdr:colOff>
      <xdr:row>20</xdr:row>
      <xdr:rowOff>144181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1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128958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60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41035</xdr:rowOff>
    </xdr:from>
    <xdr:to>
      <xdr:col>15</xdr:col>
      <xdr:colOff>101600</xdr:colOff>
      <xdr:row>20</xdr:row>
      <xdr:rowOff>142635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1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127412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0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103797</xdr:rowOff>
    </xdr:from>
    <xdr:to>
      <xdr:col>29</xdr:col>
      <xdr:colOff>127000</xdr:colOff>
      <xdr:row>34</xdr:row>
      <xdr:rowOff>230213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371247"/>
          <a:ext cx="647700" cy="12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103797</xdr:rowOff>
    </xdr:from>
    <xdr:to>
      <xdr:col>26</xdr:col>
      <xdr:colOff>50800</xdr:colOff>
      <xdr:row>34</xdr:row>
      <xdr:rowOff>140963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371247"/>
          <a:ext cx="698500" cy="3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140963</xdr:rowOff>
    </xdr:from>
    <xdr:to>
      <xdr:col>22</xdr:col>
      <xdr:colOff>114300</xdr:colOff>
      <xdr:row>34</xdr:row>
      <xdr:rowOff>325577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08413"/>
          <a:ext cx="698500" cy="18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325577</xdr:rowOff>
    </xdr:from>
    <xdr:to>
      <xdr:col>18</xdr:col>
      <xdr:colOff>177800</xdr:colOff>
      <xdr:row>35</xdr:row>
      <xdr:rowOff>34055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593027"/>
          <a:ext cx="698500" cy="51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179413</xdr:rowOff>
    </xdr:from>
    <xdr:to>
      <xdr:col>29</xdr:col>
      <xdr:colOff>177800</xdr:colOff>
      <xdr:row>34</xdr:row>
      <xdr:rowOff>281013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46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24490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52997</xdr:rowOff>
    </xdr:from>
    <xdr:to>
      <xdr:col>26</xdr:col>
      <xdr:colOff>101600</xdr:colOff>
      <xdr:row>34</xdr:row>
      <xdr:rowOff>154597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2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164774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08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90163</xdr:rowOff>
    </xdr:from>
    <xdr:to>
      <xdr:col>22</xdr:col>
      <xdr:colOff>165100</xdr:colOff>
      <xdr:row>34</xdr:row>
      <xdr:rowOff>191763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5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201940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2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274777</xdr:rowOff>
    </xdr:from>
    <xdr:to>
      <xdr:col>19</xdr:col>
      <xdr:colOff>38100</xdr:colOff>
      <xdr:row>35</xdr:row>
      <xdr:rowOff>33477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4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43654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326155</xdr:rowOff>
    </xdr:from>
    <xdr:to>
      <xdr:col>15</xdr:col>
      <xdr:colOff>101600</xdr:colOff>
      <xdr:row>35</xdr:row>
      <xdr:rowOff>84855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9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69632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7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7,983
7,951
74.28
4,768,494
4,616,178
105,933
2,915,960
4,551,137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146634</xdr:rowOff>
    </xdr:from>
    <xdr:to>
      <xdr:col>24</xdr:col>
      <xdr:colOff>63500</xdr:colOff>
      <xdr:row>37</xdr:row>
      <xdr:rowOff>149598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90284"/>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146634</xdr:rowOff>
    </xdr:from>
    <xdr:to>
      <xdr:col>19</xdr:col>
      <xdr:colOff>177800</xdr:colOff>
      <xdr:row>37</xdr:row>
      <xdr:rowOff>169783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0284"/>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166423</xdr:rowOff>
    </xdr:from>
    <xdr:to>
      <xdr:col>15</xdr:col>
      <xdr:colOff>50800</xdr:colOff>
      <xdr:row>37</xdr:row>
      <xdr:rowOff>169783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10073"/>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164107</xdr:rowOff>
    </xdr:from>
    <xdr:to>
      <xdr:col>10</xdr:col>
      <xdr:colOff>114300</xdr:colOff>
      <xdr:row>37</xdr:row>
      <xdr:rowOff>166423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07757"/>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98798</xdr:rowOff>
    </xdr:from>
    <xdr:to>
      <xdr:col>24</xdr:col>
      <xdr:colOff>114300</xdr:colOff>
      <xdr:row>38</xdr:row>
      <xdr:rowOff>28949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2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95834</xdr:rowOff>
    </xdr:from>
    <xdr:to>
      <xdr:col>20</xdr:col>
      <xdr:colOff>38100</xdr:colOff>
      <xdr:row>38</xdr:row>
      <xdr:rowOff>25984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17111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118984</xdr:rowOff>
    </xdr:from>
    <xdr:to>
      <xdr:col>15</xdr:col>
      <xdr:colOff>101600</xdr:colOff>
      <xdr:row>38</xdr:row>
      <xdr:rowOff>49133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2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40260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115623</xdr:rowOff>
    </xdr:from>
    <xdr:to>
      <xdr:col>10</xdr:col>
      <xdr:colOff>165100</xdr:colOff>
      <xdr:row>38</xdr:row>
      <xdr:rowOff>45773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36900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113307</xdr:rowOff>
    </xdr:from>
    <xdr:to>
      <xdr:col>6</xdr:col>
      <xdr:colOff>38100</xdr:colOff>
      <xdr:row>38</xdr:row>
      <xdr:rowOff>43457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34584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47950</xdr:rowOff>
    </xdr:from>
    <xdr:to>
      <xdr:col>24</xdr:col>
      <xdr:colOff>63500</xdr:colOff>
      <xdr:row>58</xdr:row>
      <xdr:rowOff>57068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92050"/>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42072</xdr:rowOff>
    </xdr:from>
    <xdr:to>
      <xdr:col>19</xdr:col>
      <xdr:colOff>177800</xdr:colOff>
      <xdr:row>58</xdr:row>
      <xdr:rowOff>57068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986172"/>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42072</xdr:rowOff>
    </xdr:from>
    <xdr:to>
      <xdr:col>15</xdr:col>
      <xdr:colOff>50800</xdr:colOff>
      <xdr:row>58</xdr:row>
      <xdr:rowOff>49870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86172"/>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49870</xdr:rowOff>
    </xdr:from>
    <xdr:to>
      <xdr:col>10</xdr:col>
      <xdr:colOff>114300</xdr:colOff>
      <xdr:row>58</xdr:row>
      <xdr:rowOff>70121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93970"/>
          <a:ext cx="889000" cy="2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168600</xdr:rowOff>
    </xdr:from>
    <xdr:to>
      <xdr:col>24</xdr:col>
      <xdr:colOff>114300</xdr:colOff>
      <xdr:row>58</xdr:row>
      <xdr:rowOff>98750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83527</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6268</xdr:rowOff>
    </xdr:from>
    <xdr:to>
      <xdr:col>20</xdr:col>
      <xdr:colOff>38100</xdr:colOff>
      <xdr:row>58</xdr:row>
      <xdr:rowOff>107868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98995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162722</xdr:rowOff>
    </xdr:from>
    <xdr:to>
      <xdr:col>15</xdr:col>
      <xdr:colOff>101600</xdr:colOff>
      <xdr:row>58</xdr:row>
      <xdr:rowOff>92872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3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83999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2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170520</xdr:rowOff>
    </xdr:from>
    <xdr:to>
      <xdr:col>10</xdr:col>
      <xdr:colOff>165100</xdr:colOff>
      <xdr:row>58</xdr:row>
      <xdr:rowOff>100670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91797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3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19321</xdr:rowOff>
    </xdr:from>
    <xdr:to>
      <xdr:col>6</xdr:col>
      <xdr:colOff>38100</xdr:colOff>
      <xdr:row>58</xdr:row>
      <xdr:rowOff>120921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6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112048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5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96304</xdr:rowOff>
    </xdr:from>
    <xdr:to>
      <xdr:col>24</xdr:col>
      <xdr:colOff>63500</xdr:colOff>
      <xdr:row>78</xdr:row>
      <xdr:rowOff>104476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69404"/>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96304</xdr:rowOff>
    </xdr:from>
    <xdr:to>
      <xdr:col>19</xdr:col>
      <xdr:colOff>177800</xdr:colOff>
      <xdr:row>78</xdr:row>
      <xdr:rowOff>128842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69404"/>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89333</xdr:rowOff>
    </xdr:from>
    <xdr:to>
      <xdr:col>15</xdr:col>
      <xdr:colOff>50800</xdr:colOff>
      <xdr:row>78</xdr:row>
      <xdr:rowOff>128842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62433"/>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50812</xdr:rowOff>
    </xdr:from>
    <xdr:to>
      <xdr:col>10</xdr:col>
      <xdr:colOff>114300</xdr:colOff>
      <xdr:row>78</xdr:row>
      <xdr:rowOff>89333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23912"/>
          <a:ext cx="8890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109865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53676</xdr:rowOff>
    </xdr:from>
    <xdr:to>
      <xdr:col>24</xdr:col>
      <xdr:colOff>114300</xdr:colOff>
      <xdr:row>78</xdr:row>
      <xdr:rowOff>155276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140053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45504</xdr:rowOff>
    </xdr:from>
    <xdr:to>
      <xdr:col>20</xdr:col>
      <xdr:colOff>38100</xdr:colOff>
      <xdr:row>78</xdr:row>
      <xdr:rowOff>147104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138231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78042</xdr:rowOff>
    </xdr:from>
    <xdr:to>
      <xdr:col>15</xdr:col>
      <xdr:colOff>101600</xdr:colOff>
      <xdr:row>79</xdr:row>
      <xdr:rowOff>8192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170769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38533</xdr:rowOff>
    </xdr:from>
    <xdr:to>
      <xdr:col>10</xdr:col>
      <xdr:colOff>165100</xdr:colOff>
      <xdr:row>78</xdr:row>
      <xdr:rowOff>140133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131260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xdr:rowOff>
    </xdr:from>
    <xdr:to>
      <xdr:col>6</xdr:col>
      <xdr:colOff>38100</xdr:colOff>
      <xdr:row>78</xdr:row>
      <xdr:rowOff>101612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118139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48203</xdr:rowOff>
    </xdr:from>
    <xdr:to>
      <xdr:col>24</xdr:col>
      <xdr:colOff>63500</xdr:colOff>
      <xdr:row>93</xdr:row>
      <xdr:rowOff>53832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993053"/>
          <a:ext cx="8382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53832</xdr:rowOff>
    </xdr:from>
    <xdr:to>
      <xdr:col>19</xdr:col>
      <xdr:colOff>177800</xdr:colOff>
      <xdr:row>93</xdr:row>
      <xdr:rowOff>88336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5998682"/>
          <a:ext cx="8890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88336</xdr:rowOff>
    </xdr:from>
    <xdr:to>
      <xdr:col>15</xdr:col>
      <xdr:colOff>50800</xdr:colOff>
      <xdr:row>94</xdr:row>
      <xdr:rowOff>5769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033186"/>
          <a:ext cx="889000" cy="8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5769</xdr:rowOff>
    </xdr:from>
    <xdr:to>
      <xdr:col>10</xdr:col>
      <xdr:colOff>114300</xdr:colOff>
      <xdr:row>94</xdr:row>
      <xdr:rowOff>133142</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122069"/>
          <a:ext cx="889000" cy="1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155824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6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168853</xdr:rowOff>
    </xdr:from>
    <xdr:to>
      <xdr:col>24</xdr:col>
      <xdr:colOff>114300</xdr:colOff>
      <xdr:row>93</xdr:row>
      <xdr:rowOff>99003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9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20280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7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3032</xdr:rowOff>
    </xdr:from>
    <xdr:to>
      <xdr:col>20</xdr:col>
      <xdr:colOff>38100</xdr:colOff>
      <xdr:row>93</xdr:row>
      <xdr:rowOff>104632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9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121159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57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37536</xdr:rowOff>
    </xdr:from>
    <xdr:to>
      <xdr:col>15</xdr:col>
      <xdr:colOff>101600</xdr:colOff>
      <xdr:row>93</xdr:row>
      <xdr:rowOff>139136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9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155663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7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126419</xdr:rowOff>
    </xdr:from>
    <xdr:to>
      <xdr:col>10</xdr:col>
      <xdr:colOff>165100</xdr:colOff>
      <xdr:row>94</xdr:row>
      <xdr:rowOff>56569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0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73096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8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82342</xdr:rowOff>
    </xdr:from>
    <xdr:to>
      <xdr:col>6</xdr:col>
      <xdr:colOff>38100</xdr:colOff>
      <xdr:row>95</xdr:row>
      <xdr:rowOff>12492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1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29019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59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82100</xdr:rowOff>
    </xdr:from>
    <xdr:to>
      <xdr:col>55</xdr:col>
      <xdr:colOff>0</xdr:colOff>
      <xdr:row>37</xdr:row>
      <xdr:rowOff>85968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25750"/>
          <a:ext cx="8382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82100</xdr:rowOff>
    </xdr:from>
    <xdr:to>
      <xdr:col>50</xdr:col>
      <xdr:colOff>114300</xdr:colOff>
      <xdr:row>37</xdr:row>
      <xdr:rowOff>116227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25750"/>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116227</xdr:rowOff>
    </xdr:from>
    <xdr:to>
      <xdr:col>45</xdr:col>
      <xdr:colOff>177800</xdr:colOff>
      <xdr:row>37</xdr:row>
      <xdr:rowOff>124289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59877"/>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124289</xdr:rowOff>
    </xdr:from>
    <xdr:to>
      <xdr:col>41</xdr:col>
      <xdr:colOff>50800</xdr:colOff>
      <xdr:row>37</xdr:row>
      <xdr:rowOff>142024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7939"/>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35168</xdr:rowOff>
    </xdr:from>
    <xdr:to>
      <xdr:col>55</xdr:col>
      <xdr:colOff>50800</xdr:colOff>
      <xdr:row>37</xdr:row>
      <xdr:rowOff>136768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13595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5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31300</xdr:rowOff>
    </xdr:from>
    <xdr:to>
      <xdr:col>50</xdr:col>
      <xdr:colOff>165100</xdr:colOff>
      <xdr:row>37</xdr:row>
      <xdr:rowOff>132900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124027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65427</xdr:rowOff>
    </xdr:from>
    <xdr:to>
      <xdr:col>46</xdr:col>
      <xdr:colOff>38100</xdr:colOff>
      <xdr:row>37</xdr:row>
      <xdr:rowOff>167027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158153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73489</xdr:rowOff>
    </xdr:from>
    <xdr:to>
      <xdr:col>41</xdr:col>
      <xdr:colOff>101600</xdr:colOff>
      <xdr:row>38</xdr:row>
      <xdr:rowOff>3639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166216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91224</xdr:rowOff>
    </xdr:from>
    <xdr:to>
      <xdr:col>36</xdr:col>
      <xdr:colOff>165100</xdr:colOff>
      <xdr:row>38</xdr:row>
      <xdr:rowOff>21374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12501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4737</xdr:rowOff>
    </xdr:from>
    <xdr:to>
      <xdr:col>55</xdr:col>
      <xdr:colOff>0</xdr:colOff>
      <xdr:row>59</xdr:row>
      <xdr:rowOff>17945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20287"/>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xdr:rowOff>
    </xdr:from>
    <xdr:to>
      <xdr:col>50</xdr:col>
      <xdr:colOff>114300</xdr:colOff>
      <xdr:row>59</xdr:row>
      <xdr:rowOff>4737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15598"/>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xdr:rowOff>
    </xdr:from>
    <xdr:to>
      <xdr:col>45</xdr:col>
      <xdr:colOff>177800</xdr:colOff>
      <xdr:row>59</xdr:row>
      <xdr:rowOff>2000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15598"/>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2000</xdr:rowOff>
    </xdr:from>
    <xdr:to>
      <xdr:col>41</xdr:col>
      <xdr:colOff>50800</xdr:colOff>
      <xdr:row>59</xdr:row>
      <xdr:rowOff>16939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17550"/>
          <a:ext cx="889000" cy="1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138595</xdr:rowOff>
    </xdr:from>
    <xdr:to>
      <xdr:col>55</xdr:col>
      <xdr:colOff>50800</xdr:colOff>
      <xdr:row>59</xdr:row>
      <xdr:rowOff>68745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125387</xdr:rowOff>
    </xdr:from>
    <xdr:to>
      <xdr:col>50</xdr:col>
      <xdr:colOff>165100</xdr:colOff>
      <xdr:row>59</xdr:row>
      <xdr:rowOff>55537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46664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1016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120698</xdr:rowOff>
    </xdr:from>
    <xdr:to>
      <xdr:col>46</xdr:col>
      <xdr:colOff>38100</xdr:colOff>
      <xdr:row>59</xdr:row>
      <xdr:rowOff>50848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6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41975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1015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122650</xdr:rowOff>
    </xdr:from>
    <xdr:to>
      <xdr:col>41</xdr:col>
      <xdr:colOff>101600</xdr:colOff>
      <xdr:row>59</xdr:row>
      <xdr:rowOff>52800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43927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101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137589</xdr:rowOff>
    </xdr:from>
    <xdr:to>
      <xdr:col>36</xdr:col>
      <xdr:colOff>165100</xdr:colOff>
      <xdr:row>59</xdr:row>
      <xdr:rowOff>67739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58866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127095</xdr:rowOff>
    </xdr:from>
    <xdr:to>
      <xdr:col>55</xdr:col>
      <xdr:colOff>0</xdr:colOff>
      <xdr:row>78</xdr:row>
      <xdr:rowOff>129054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0019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107431</xdr:rowOff>
    </xdr:from>
    <xdr:to>
      <xdr:col>50</xdr:col>
      <xdr:colOff>114300</xdr:colOff>
      <xdr:row>78</xdr:row>
      <xdr:rowOff>127095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0531"/>
          <a:ext cx="889000" cy="1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107431</xdr:rowOff>
    </xdr:from>
    <xdr:to>
      <xdr:col>45</xdr:col>
      <xdr:colOff>177800</xdr:colOff>
      <xdr:row>78</xdr:row>
      <xdr:rowOff>109658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80531"/>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109658</xdr:rowOff>
    </xdr:from>
    <xdr:to>
      <xdr:col>41</xdr:col>
      <xdr:colOff>50800</xdr:colOff>
      <xdr:row>78</xdr:row>
      <xdr:rowOff>115914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82758"/>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78254</xdr:rowOff>
    </xdr:from>
    <xdr:to>
      <xdr:col>55</xdr:col>
      <xdr:colOff>50800</xdr:colOff>
      <xdr:row>79</xdr:row>
      <xdr:rowOff>8404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76295</xdr:rowOff>
    </xdr:from>
    <xdr:to>
      <xdr:col>50</xdr:col>
      <xdr:colOff>165100</xdr:colOff>
      <xdr:row>79</xdr:row>
      <xdr:rowOff>6445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169022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4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56631</xdr:rowOff>
    </xdr:from>
    <xdr:to>
      <xdr:col>46</xdr:col>
      <xdr:colOff>38100</xdr:colOff>
      <xdr:row>78</xdr:row>
      <xdr:rowOff>158231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58858</xdr:rowOff>
    </xdr:from>
    <xdr:to>
      <xdr:col>41</xdr:col>
      <xdr:colOff>101600</xdr:colOff>
      <xdr:row>78</xdr:row>
      <xdr:rowOff>160458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5535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65114</xdr:rowOff>
    </xdr:from>
    <xdr:to>
      <xdr:col>36</xdr:col>
      <xdr:colOff>165100</xdr:colOff>
      <xdr:row>78</xdr:row>
      <xdr:rowOff>166714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157841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70889</xdr:rowOff>
    </xdr:from>
    <xdr:to>
      <xdr:col>55</xdr:col>
      <xdr:colOff>0</xdr:colOff>
      <xdr:row>98</xdr:row>
      <xdr:rowOff>112133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72989"/>
          <a:ext cx="8382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70889</xdr:rowOff>
    </xdr:from>
    <xdr:to>
      <xdr:col>50</xdr:col>
      <xdr:colOff>114300</xdr:colOff>
      <xdr:row>98</xdr:row>
      <xdr:rowOff>112210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872989"/>
          <a:ext cx="889000" cy="4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89742</xdr:rowOff>
    </xdr:from>
    <xdr:to>
      <xdr:col>45</xdr:col>
      <xdr:colOff>177800</xdr:colOff>
      <xdr:row>98</xdr:row>
      <xdr:rowOff>112210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91842"/>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89742</xdr:rowOff>
    </xdr:from>
    <xdr:to>
      <xdr:col>41</xdr:col>
      <xdr:colOff>50800</xdr:colOff>
      <xdr:row>98</xdr:row>
      <xdr:rowOff>124887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91842"/>
          <a:ext cx="889000" cy="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61333</xdr:rowOff>
    </xdr:from>
    <xdr:to>
      <xdr:col>55</xdr:col>
      <xdr:colOff>50800</xdr:colOff>
      <xdr:row>98</xdr:row>
      <xdr:rowOff>162933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147710</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20089</xdr:rowOff>
    </xdr:from>
    <xdr:to>
      <xdr:col>50</xdr:col>
      <xdr:colOff>165100</xdr:colOff>
      <xdr:row>98</xdr:row>
      <xdr:rowOff>121689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112816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9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61410</xdr:rowOff>
    </xdr:from>
    <xdr:to>
      <xdr:col>46</xdr:col>
      <xdr:colOff>38100</xdr:colOff>
      <xdr:row>98</xdr:row>
      <xdr:rowOff>163010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154137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38942</xdr:rowOff>
    </xdr:from>
    <xdr:to>
      <xdr:col>41</xdr:col>
      <xdr:colOff>101600</xdr:colOff>
      <xdr:row>98</xdr:row>
      <xdr:rowOff>140542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131669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3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74087</xdr:rowOff>
    </xdr:from>
    <xdr:to>
      <xdr:col>36</xdr:col>
      <xdr:colOff>165100</xdr:colOff>
      <xdr:row>99</xdr:row>
      <xdr:rowOff>4237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166814</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9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123275</xdr:rowOff>
    </xdr:from>
    <xdr:to>
      <xdr:col>85</xdr:col>
      <xdr:colOff>127000</xdr:colOff>
      <xdr:row>38</xdr:row>
      <xdr:rowOff>132056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8375"/>
          <a:ext cx="8382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132056</xdr:rowOff>
    </xdr:from>
    <xdr:to>
      <xdr:col>81</xdr:col>
      <xdr:colOff>50800</xdr:colOff>
      <xdr:row>38</xdr:row>
      <xdr:rowOff>132995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47156"/>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123488</xdr:rowOff>
    </xdr:from>
    <xdr:to>
      <xdr:col>76</xdr:col>
      <xdr:colOff>114300</xdr:colOff>
      <xdr:row>38</xdr:row>
      <xdr:rowOff>132995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38588"/>
          <a:ext cx="889000" cy="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123488</xdr:rowOff>
    </xdr:from>
    <xdr:to>
      <xdr:col>71</xdr:col>
      <xdr:colOff>177800</xdr:colOff>
      <xdr:row>38</xdr:row>
      <xdr:rowOff>128784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3858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72475</xdr:rowOff>
    </xdr:from>
    <xdr:to>
      <xdr:col>85</xdr:col>
      <xdr:colOff>177800</xdr:colOff>
      <xdr:row>39</xdr:row>
      <xdr:rowOff>2625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81256</xdr:rowOff>
    </xdr:from>
    <xdr:to>
      <xdr:col>81</xdr:col>
      <xdr:colOff>101600</xdr:colOff>
      <xdr:row>39</xdr:row>
      <xdr:rowOff>11406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2533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82195</xdr:rowOff>
    </xdr:from>
    <xdr:to>
      <xdr:col>76</xdr:col>
      <xdr:colOff>165100</xdr:colOff>
      <xdr:row>39</xdr:row>
      <xdr:rowOff>12345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72688</xdr:rowOff>
    </xdr:from>
    <xdr:to>
      <xdr:col>72</xdr:col>
      <xdr:colOff>38100</xdr:colOff>
      <xdr:row>39</xdr:row>
      <xdr:rowOff>2838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19365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36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77984</xdr:rowOff>
    </xdr:from>
    <xdr:to>
      <xdr:col>67</xdr:col>
      <xdr:colOff>101600</xdr:colOff>
      <xdr:row>39</xdr:row>
      <xdr:rowOff>8134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170711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111106</xdr:rowOff>
    </xdr:from>
    <xdr:to>
      <xdr:col>85</xdr:col>
      <xdr:colOff>127000</xdr:colOff>
      <xdr:row>76</xdr:row>
      <xdr:rowOff>142041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41306"/>
          <a:ext cx="8382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91698</xdr:rowOff>
    </xdr:from>
    <xdr:to>
      <xdr:col>81</xdr:col>
      <xdr:colOff>50800</xdr:colOff>
      <xdr:row>76</xdr:row>
      <xdr:rowOff>111106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21898"/>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90514</xdr:rowOff>
    </xdr:from>
    <xdr:to>
      <xdr:col>76</xdr:col>
      <xdr:colOff>114300</xdr:colOff>
      <xdr:row>76</xdr:row>
      <xdr:rowOff>91698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20714"/>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90514</xdr:rowOff>
    </xdr:from>
    <xdr:to>
      <xdr:col>71</xdr:col>
      <xdr:colOff>177800</xdr:colOff>
      <xdr:row>76</xdr:row>
      <xdr:rowOff>92097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20714"/>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91241</xdr:rowOff>
    </xdr:from>
    <xdr:to>
      <xdr:col>85</xdr:col>
      <xdr:colOff>177800</xdr:colOff>
      <xdr:row>77</xdr:row>
      <xdr:rowOff>21391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114118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60306</xdr:rowOff>
    </xdr:from>
    <xdr:to>
      <xdr:col>81</xdr:col>
      <xdr:colOff>101600</xdr:colOff>
      <xdr:row>76</xdr:row>
      <xdr:rowOff>161906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40898</xdr:rowOff>
    </xdr:from>
    <xdr:to>
      <xdr:col>76</xdr:col>
      <xdr:colOff>165100</xdr:colOff>
      <xdr:row>76</xdr:row>
      <xdr:rowOff>142498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159025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39714</xdr:rowOff>
    </xdr:from>
    <xdr:to>
      <xdr:col>72</xdr:col>
      <xdr:colOff>38100</xdr:colOff>
      <xdr:row>76</xdr:row>
      <xdr:rowOff>141314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157842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41297</xdr:rowOff>
    </xdr:from>
    <xdr:to>
      <xdr:col>67</xdr:col>
      <xdr:colOff>101600</xdr:colOff>
      <xdr:row>76</xdr:row>
      <xdr:rowOff>142897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67725</xdr:rowOff>
    </xdr:from>
    <xdr:to>
      <xdr:col>85</xdr:col>
      <xdr:colOff>127000</xdr:colOff>
      <xdr:row>99</xdr:row>
      <xdr:rowOff>69602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41275"/>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68631</xdr:rowOff>
    </xdr:from>
    <xdr:to>
      <xdr:col>81</xdr:col>
      <xdr:colOff>50800</xdr:colOff>
      <xdr:row>99</xdr:row>
      <xdr:rowOff>69602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7042181"/>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41131</xdr:rowOff>
    </xdr:from>
    <xdr:to>
      <xdr:col>76</xdr:col>
      <xdr:colOff>114300</xdr:colOff>
      <xdr:row>99</xdr:row>
      <xdr:rowOff>68631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14681"/>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41131</xdr:rowOff>
    </xdr:from>
    <xdr:to>
      <xdr:col>71</xdr:col>
      <xdr:colOff>177800</xdr:colOff>
      <xdr:row>99</xdr:row>
      <xdr:rowOff>81383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14681"/>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16925</xdr:rowOff>
    </xdr:from>
    <xdr:to>
      <xdr:col>85</xdr:col>
      <xdr:colOff>177800</xdr:colOff>
      <xdr:row>99</xdr:row>
      <xdr:rowOff>118525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18802</xdr:rowOff>
    </xdr:from>
    <xdr:to>
      <xdr:col>81</xdr:col>
      <xdr:colOff>101600</xdr:colOff>
      <xdr:row>99</xdr:row>
      <xdr:rowOff>120402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111529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8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17831</xdr:rowOff>
    </xdr:from>
    <xdr:to>
      <xdr:col>76</xdr:col>
      <xdr:colOff>165100</xdr:colOff>
      <xdr:row>99</xdr:row>
      <xdr:rowOff>119431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110558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161781</xdr:rowOff>
    </xdr:from>
    <xdr:to>
      <xdr:col>72</xdr:col>
      <xdr:colOff>38100</xdr:colOff>
      <xdr:row>99</xdr:row>
      <xdr:rowOff>91931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83058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30583</xdr:rowOff>
    </xdr:from>
    <xdr:to>
      <xdr:col>67</xdr:col>
      <xdr:colOff>101600</xdr:colOff>
      <xdr:row>99</xdr:row>
      <xdr:rowOff>132183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123310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37116</xdr:rowOff>
    </xdr:from>
    <xdr:to>
      <xdr:col>116</xdr:col>
      <xdr:colOff>63500</xdr:colOff>
      <xdr:row>37</xdr:row>
      <xdr:rowOff>70434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380766"/>
          <a:ext cx="8382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70434</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414084"/>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157766</xdr:rowOff>
    </xdr:from>
    <xdr:to>
      <xdr:col>116</xdr:col>
      <xdr:colOff>114300</xdr:colOff>
      <xdr:row>37</xdr:row>
      <xdr:rowOff>87916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3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9193</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18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19634</xdr:rowOff>
    </xdr:from>
    <xdr:to>
      <xdr:col>112</xdr:col>
      <xdr:colOff>38100</xdr:colOff>
      <xdr:row>37</xdr:row>
      <xdr:rowOff>121234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112361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4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93852</xdr:rowOff>
    </xdr:from>
    <xdr:to>
      <xdr:col>116</xdr:col>
      <xdr:colOff>63500</xdr:colOff>
      <xdr:row>59</xdr:row>
      <xdr:rowOff>93938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09402"/>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93938</xdr:rowOff>
    </xdr:from>
    <xdr:to>
      <xdr:col>111</xdr:col>
      <xdr:colOff>177800</xdr:colOff>
      <xdr:row>59</xdr:row>
      <xdr:rowOff>94783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09488"/>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94783</xdr:rowOff>
    </xdr:from>
    <xdr:to>
      <xdr:col>107</xdr:col>
      <xdr:colOff>50800</xdr:colOff>
      <xdr:row>59</xdr:row>
      <xdr:rowOff>94786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1033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94786</xdr:rowOff>
    </xdr:from>
    <xdr:to>
      <xdr:col>102</xdr:col>
      <xdr:colOff>114300</xdr:colOff>
      <xdr:row>59</xdr:row>
      <xdr:rowOff>94881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21033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43052</xdr:rowOff>
    </xdr:from>
    <xdr:to>
      <xdr:col>116</xdr:col>
      <xdr:colOff>114300</xdr:colOff>
      <xdr:row>59</xdr:row>
      <xdr:rowOff>144652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43138</xdr:rowOff>
    </xdr:from>
    <xdr:to>
      <xdr:col>112</xdr:col>
      <xdr:colOff>38100</xdr:colOff>
      <xdr:row>59</xdr:row>
      <xdr:rowOff>144738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135865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25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43983</xdr:rowOff>
    </xdr:from>
    <xdr:to>
      <xdr:col>107</xdr:col>
      <xdr:colOff>101600</xdr:colOff>
      <xdr:row>59</xdr:row>
      <xdr:rowOff>145583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5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136710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2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43986</xdr:rowOff>
    </xdr:from>
    <xdr:to>
      <xdr:col>102</xdr:col>
      <xdr:colOff>165100</xdr:colOff>
      <xdr:row>59</xdr:row>
      <xdr:rowOff>145586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136713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25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44081</xdr:rowOff>
    </xdr:from>
    <xdr:to>
      <xdr:col>98</xdr:col>
      <xdr:colOff>38100</xdr:colOff>
      <xdr:row>59</xdr:row>
      <xdr:rowOff>145681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136808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25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34492</xdr:rowOff>
    </xdr:from>
    <xdr:to>
      <xdr:col>116</xdr:col>
      <xdr:colOff>63500</xdr:colOff>
      <xdr:row>76</xdr:row>
      <xdr:rowOff>38773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64692"/>
          <a:ext cx="8382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121196</xdr:rowOff>
    </xdr:from>
    <xdr:to>
      <xdr:col>111</xdr:col>
      <xdr:colOff>177800</xdr:colOff>
      <xdr:row>76</xdr:row>
      <xdr:rowOff>34492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79946"/>
          <a:ext cx="889000" cy="8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121196</xdr:rowOff>
    </xdr:from>
    <xdr:to>
      <xdr:col>107</xdr:col>
      <xdr:colOff>50800</xdr:colOff>
      <xdr:row>75</xdr:row>
      <xdr:rowOff>139509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79946"/>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139509</xdr:rowOff>
    </xdr:from>
    <xdr:to>
      <xdr:col>102</xdr:col>
      <xdr:colOff>114300</xdr:colOff>
      <xdr:row>76</xdr:row>
      <xdr:rowOff>29502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98259"/>
          <a:ext cx="889000" cy="6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159423</xdr:rowOff>
    </xdr:from>
    <xdr:to>
      <xdr:col>116</xdr:col>
      <xdr:colOff>114300</xdr:colOff>
      <xdr:row>76</xdr:row>
      <xdr:rowOff>89573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137850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155142</xdr:rowOff>
    </xdr:from>
    <xdr:to>
      <xdr:col>112</xdr:col>
      <xdr:colOff>38100</xdr:colOff>
      <xdr:row>76</xdr:row>
      <xdr:rowOff>85292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76419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0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70396</xdr:rowOff>
    </xdr:from>
    <xdr:to>
      <xdr:col>107</xdr:col>
      <xdr:colOff>101600</xdr:colOff>
      <xdr:row>76</xdr:row>
      <xdr:rowOff>546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17073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88709</xdr:rowOff>
    </xdr:from>
    <xdr:to>
      <xdr:col>102</xdr:col>
      <xdr:colOff>165100</xdr:colOff>
      <xdr:row>76</xdr:row>
      <xdr:rowOff>18859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35386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150152</xdr:rowOff>
    </xdr:from>
    <xdr:to>
      <xdr:col>98</xdr:col>
      <xdr:colOff>38100</xdr:colOff>
      <xdr:row>76</xdr:row>
      <xdr:rowOff>80302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96829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98,404</a:t>
          </a:r>
          <a:r>
            <a:rPr kumimoji="1" lang="ja-JP" altLang="en-US" sz="1300">
              <a:latin typeface="ＭＳ Ｐゴシック" panose="020B0600070205080204" pitchFamily="50" charset="-128"/>
              <a:ea typeface="ＭＳ Ｐゴシック" panose="020B0600070205080204" pitchFamily="50" charset="-128"/>
            </a:rPr>
            <a:t>円となっており、平均を大きく上回っている。決算額全体でみると、民生費のうち児童福行政に要する経費である児童福祉費が平成２６年度から増加していることや障害福祉に要する経費である障害福祉費が年々増加していること等が要因となっている。これは子育て支援施策として認可保育園化や認定こども園化の推進や保育士の処遇改善及び障害者支援施策としての障害福祉サービス給付事業の受益者増によるものであるが、近年増加率が緩やかとなってきている。扶助費については、国の施策によるものが主であるため国の動向を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長崎県東彼杵町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7,983
7,951
74.28
4,768,494
4,616,178
105,933
2,915,960
4,551,137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46482</xdr:rowOff>
    </xdr:from>
    <xdr:to>
      <xdr:col>24</xdr:col>
      <xdr:colOff>63500</xdr:colOff>
      <xdr:row>35</xdr:row>
      <xdr:rowOff>67691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7232"/>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67691</xdr:rowOff>
    </xdr:from>
    <xdr:to>
      <xdr:col>19</xdr:col>
      <xdr:colOff>177800</xdr:colOff>
      <xdr:row>35</xdr:row>
      <xdr:rowOff>128524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8441"/>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169799</xdr:rowOff>
    </xdr:from>
    <xdr:to>
      <xdr:col>15</xdr:col>
      <xdr:colOff>50800</xdr:colOff>
      <xdr:row>35</xdr:row>
      <xdr:rowOff>128524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9099"/>
          <a:ext cx="889000" cy="1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169799</xdr:rowOff>
    </xdr:from>
    <xdr:to>
      <xdr:col>10</xdr:col>
      <xdr:colOff>114300</xdr:colOff>
      <xdr:row>35</xdr:row>
      <xdr:rowOff>16383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9099"/>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167132</xdr:rowOff>
    </xdr:from>
    <xdr:to>
      <xdr:col>24</xdr:col>
      <xdr:colOff>114300</xdr:colOff>
      <xdr:row>35</xdr:row>
      <xdr:rowOff>97282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145559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xdr:rowOff>
    </xdr:from>
    <xdr:to>
      <xdr:col>20</xdr:col>
      <xdr:colOff>38100</xdr:colOff>
      <xdr:row>35</xdr:row>
      <xdr:rowOff>118491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109618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77724</xdr:rowOff>
    </xdr:from>
    <xdr:to>
      <xdr:col>15</xdr:col>
      <xdr:colOff>101600</xdr:colOff>
      <xdr:row>36</xdr:row>
      <xdr:rowOff>7874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170451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118999</xdr:rowOff>
    </xdr:from>
    <xdr:to>
      <xdr:col>10</xdr:col>
      <xdr:colOff>165100</xdr:colOff>
      <xdr:row>35</xdr:row>
      <xdr:rowOff>49149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40276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137033</xdr:rowOff>
    </xdr:from>
    <xdr:to>
      <xdr:col>6</xdr:col>
      <xdr:colOff>38100</xdr:colOff>
      <xdr:row>35</xdr:row>
      <xdr:rowOff>67183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58310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86899</xdr:rowOff>
    </xdr:from>
    <xdr:to>
      <xdr:col>24</xdr:col>
      <xdr:colOff>63500</xdr:colOff>
      <xdr:row>58</xdr:row>
      <xdr:rowOff>116570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30999"/>
          <a:ext cx="838200" cy="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86899</xdr:rowOff>
    </xdr:from>
    <xdr:to>
      <xdr:col>19</xdr:col>
      <xdr:colOff>177800</xdr:colOff>
      <xdr:row>58</xdr:row>
      <xdr:rowOff>101960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30999"/>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101960</xdr:rowOff>
    </xdr:from>
    <xdr:to>
      <xdr:col>15</xdr:col>
      <xdr:colOff>50800</xdr:colOff>
      <xdr:row>58</xdr:row>
      <xdr:rowOff>107839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606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107839</xdr:rowOff>
    </xdr:from>
    <xdr:to>
      <xdr:col>10</xdr:col>
      <xdr:colOff>114300</xdr:colOff>
      <xdr:row>58</xdr:row>
      <xdr:rowOff>134233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1939"/>
          <a:ext cx="889000" cy="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65770</xdr:rowOff>
    </xdr:from>
    <xdr:to>
      <xdr:col>24</xdr:col>
      <xdr:colOff>114300</xdr:colOff>
      <xdr:row>58</xdr:row>
      <xdr:rowOff>167370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152147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36099</xdr:rowOff>
    </xdr:from>
    <xdr:to>
      <xdr:col>20</xdr:col>
      <xdr:colOff>38100</xdr:colOff>
      <xdr:row>58</xdr:row>
      <xdr:rowOff>137699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128826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51160</xdr:rowOff>
    </xdr:from>
    <xdr:to>
      <xdr:col>15</xdr:col>
      <xdr:colOff>101600</xdr:colOff>
      <xdr:row>58</xdr:row>
      <xdr:rowOff>152760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143887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57039</xdr:rowOff>
    </xdr:from>
    <xdr:to>
      <xdr:col>10</xdr:col>
      <xdr:colOff>165100</xdr:colOff>
      <xdr:row>58</xdr:row>
      <xdr:rowOff>158639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149766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83433</xdr:rowOff>
    </xdr:from>
    <xdr:to>
      <xdr:col>6</xdr:col>
      <xdr:colOff>38100</xdr:colOff>
      <xdr:row>59</xdr:row>
      <xdr:rowOff>13583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33851</xdr:rowOff>
    </xdr:from>
    <xdr:to>
      <xdr:col>24</xdr:col>
      <xdr:colOff>63500</xdr:colOff>
      <xdr:row>76</xdr:row>
      <xdr:rowOff>74298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64051"/>
          <a:ext cx="8382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111696</xdr:rowOff>
    </xdr:from>
    <xdr:to>
      <xdr:col>19</xdr:col>
      <xdr:colOff>177800</xdr:colOff>
      <xdr:row>76</xdr:row>
      <xdr:rowOff>74298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70446"/>
          <a:ext cx="889000" cy="13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111696</xdr:rowOff>
    </xdr:from>
    <xdr:to>
      <xdr:col>15</xdr:col>
      <xdr:colOff>50800</xdr:colOff>
      <xdr:row>76</xdr:row>
      <xdr:rowOff>127736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0446"/>
          <a:ext cx="889000" cy="18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127736</xdr:rowOff>
    </xdr:from>
    <xdr:to>
      <xdr:col>10</xdr:col>
      <xdr:colOff>114300</xdr:colOff>
      <xdr:row>77</xdr:row>
      <xdr:rowOff>20896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7936"/>
          <a:ext cx="889000" cy="6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154501</xdr:rowOff>
    </xdr:from>
    <xdr:to>
      <xdr:col>24</xdr:col>
      <xdr:colOff>114300</xdr:colOff>
      <xdr:row>76</xdr:row>
      <xdr:rowOff>84651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5928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23498</xdr:rowOff>
    </xdr:from>
    <xdr:to>
      <xdr:col>20</xdr:col>
      <xdr:colOff>38100</xdr:colOff>
      <xdr:row>76</xdr:row>
      <xdr:rowOff>125098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141625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60896</xdr:rowOff>
    </xdr:from>
    <xdr:to>
      <xdr:col>15</xdr:col>
      <xdr:colOff>101600</xdr:colOff>
      <xdr:row>75</xdr:row>
      <xdr:rowOff>162496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76936</xdr:rowOff>
    </xdr:from>
    <xdr:to>
      <xdr:col>10</xdr:col>
      <xdr:colOff>165100</xdr:colOff>
      <xdr:row>77</xdr:row>
      <xdr:rowOff>7086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169663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141546</xdr:rowOff>
    </xdr:from>
    <xdr:to>
      <xdr:col>6</xdr:col>
      <xdr:colOff>38100</xdr:colOff>
      <xdr:row>77</xdr:row>
      <xdr:rowOff>71696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62823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132704</xdr:rowOff>
    </xdr:from>
    <xdr:to>
      <xdr:col>24</xdr:col>
      <xdr:colOff>63500</xdr:colOff>
      <xdr:row>98</xdr:row>
      <xdr:rowOff>133474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34804"/>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132704</xdr:rowOff>
    </xdr:from>
    <xdr:to>
      <xdr:col>19</xdr:col>
      <xdr:colOff>177800</xdr:colOff>
      <xdr:row>98</xdr:row>
      <xdr:rowOff>139751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34804"/>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139751</xdr:rowOff>
    </xdr:from>
    <xdr:to>
      <xdr:col>15</xdr:col>
      <xdr:colOff>50800</xdr:colOff>
      <xdr:row>98</xdr:row>
      <xdr:rowOff>142980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41851"/>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142980</xdr:rowOff>
    </xdr:from>
    <xdr:to>
      <xdr:col>10</xdr:col>
      <xdr:colOff>114300</xdr:colOff>
      <xdr:row>98</xdr:row>
      <xdr:rowOff>145667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45080"/>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82674</xdr:rowOff>
    </xdr:from>
    <xdr:to>
      <xdr:col>24</xdr:col>
      <xdr:colOff>114300</xdr:colOff>
      <xdr:row>99</xdr:row>
      <xdr:rowOff>12824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81904</xdr:rowOff>
    </xdr:from>
    <xdr:to>
      <xdr:col>20</xdr:col>
      <xdr:colOff>38100</xdr:colOff>
      <xdr:row>99</xdr:row>
      <xdr:rowOff>12054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3181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88951</xdr:rowOff>
    </xdr:from>
    <xdr:to>
      <xdr:col>15</xdr:col>
      <xdr:colOff>101600</xdr:colOff>
      <xdr:row>99</xdr:row>
      <xdr:rowOff>19101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8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92180</xdr:rowOff>
    </xdr:from>
    <xdr:to>
      <xdr:col>10</xdr:col>
      <xdr:colOff>165100</xdr:colOff>
      <xdr:row>99</xdr:row>
      <xdr:rowOff>22330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9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13457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94867</xdr:rowOff>
    </xdr:from>
    <xdr:to>
      <xdr:col>6</xdr:col>
      <xdr:colOff>38100</xdr:colOff>
      <xdr:row>99</xdr:row>
      <xdr:rowOff>25017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101842</xdr:rowOff>
    </xdr:from>
    <xdr:to>
      <xdr:col>55</xdr:col>
      <xdr:colOff>0</xdr:colOff>
      <xdr:row>58</xdr:row>
      <xdr:rowOff>119134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5942"/>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101842</xdr:rowOff>
    </xdr:from>
    <xdr:to>
      <xdr:col>50</xdr:col>
      <xdr:colOff>114300</xdr:colOff>
      <xdr:row>58</xdr:row>
      <xdr:rowOff>131175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5942"/>
          <a:ext cx="889000" cy="2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126671</xdr:rowOff>
    </xdr:from>
    <xdr:to>
      <xdr:col>45</xdr:col>
      <xdr:colOff>177800</xdr:colOff>
      <xdr:row>58</xdr:row>
      <xdr:rowOff>131175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70771"/>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126671</xdr:rowOff>
    </xdr:from>
    <xdr:to>
      <xdr:col>41</xdr:col>
      <xdr:colOff>50800</xdr:colOff>
      <xdr:row>58</xdr:row>
      <xdr:rowOff>133035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70771"/>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68334</xdr:rowOff>
    </xdr:from>
    <xdr:to>
      <xdr:col>55</xdr:col>
      <xdr:colOff>50800</xdr:colOff>
      <xdr:row>58</xdr:row>
      <xdr:rowOff>169934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27711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51042</xdr:rowOff>
    </xdr:from>
    <xdr:to>
      <xdr:col>50</xdr:col>
      <xdr:colOff>165100</xdr:colOff>
      <xdr:row>58</xdr:row>
      <xdr:rowOff>152642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169169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7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80375</xdr:rowOff>
    </xdr:from>
    <xdr:to>
      <xdr:col>46</xdr:col>
      <xdr:colOff>38100</xdr:colOff>
      <xdr:row>59</xdr:row>
      <xdr:rowOff>10525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75871</xdr:rowOff>
    </xdr:from>
    <xdr:to>
      <xdr:col>41</xdr:col>
      <xdr:colOff>101600</xdr:colOff>
      <xdr:row>59</xdr:row>
      <xdr:rowOff>6021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168598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82235</xdr:rowOff>
    </xdr:from>
    <xdr:to>
      <xdr:col>36</xdr:col>
      <xdr:colOff>165100</xdr:colOff>
      <xdr:row>59</xdr:row>
      <xdr:rowOff>12385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28912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0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146695</xdr:rowOff>
    </xdr:from>
    <xdr:to>
      <xdr:col>55</xdr:col>
      <xdr:colOff>0</xdr:colOff>
      <xdr:row>78</xdr:row>
      <xdr:rowOff>156983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9795"/>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156983</xdr:rowOff>
    </xdr:from>
    <xdr:to>
      <xdr:col>50</xdr:col>
      <xdr:colOff>114300</xdr:colOff>
      <xdr:row>78</xdr:row>
      <xdr:rowOff>159786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30083"/>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112252</xdr:rowOff>
    </xdr:from>
    <xdr:to>
      <xdr:col>45</xdr:col>
      <xdr:colOff>177800</xdr:colOff>
      <xdr:row>78</xdr:row>
      <xdr:rowOff>159786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85352"/>
          <a:ext cx="88900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84813</xdr:rowOff>
    </xdr:from>
    <xdr:to>
      <xdr:col>41</xdr:col>
      <xdr:colOff>50800</xdr:colOff>
      <xdr:row>78</xdr:row>
      <xdr:rowOff>112252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57913"/>
          <a:ext cx="889000" cy="2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95895</xdr:rowOff>
    </xdr:from>
    <xdr:to>
      <xdr:col>55</xdr:col>
      <xdr:colOff>50800</xdr:colOff>
      <xdr:row>79</xdr:row>
      <xdr:rowOff>26045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10822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106183</xdr:rowOff>
    </xdr:from>
    <xdr:to>
      <xdr:col>50</xdr:col>
      <xdr:colOff>165100</xdr:colOff>
      <xdr:row>79</xdr:row>
      <xdr:rowOff>36333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27460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7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108986</xdr:rowOff>
    </xdr:from>
    <xdr:to>
      <xdr:col>46</xdr:col>
      <xdr:colOff>38100</xdr:colOff>
      <xdr:row>79</xdr:row>
      <xdr:rowOff>39136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30263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7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61452</xdr:rowOff>
    </xdr:from>
    <xdr:to>
      <xdr:col>41</xdr:col>
      <xdr:colOff>101600</xdr:colOff>
      <xdr:row>78</xdr:row>
      <xdr:rowOff>163052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154179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34013</xdr:rowOff>
    </xdr:from>
    <xdr:to>
      <xdr:col>36</xdr:col>
      <xdr:colOff>165100</xdr:colOff>
      <xdr:row>78</xdr:row>
      <xdr:rowOff>135613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126740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114436</xdr:rowOff>
    </xdr:from>
    <xdr:to>
      <xdr:col>55</xdr:col>
      <xdr:colOff>0</xdr:colOff>
      <xdr:row>98</xdr:row>
      <xdr:rowOff>115049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916536"/>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101929</xdr:rowOff>
    </xdr:from>
    <xdr:to>
      <xdr:col>50</xdr:col>
      <xdr:colOff>114300</xdr:colOff>
      <xdr:row>98</xdr:row>
      <xdr:rowOff>114436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04029"/>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97005</xdr:rowOff>
    </xdr:from>
    <xdr:to>
      <xdr:col>45</xdr:col>
      <xdr:colOff>177800</xdr:colOff>
      <xdr:row>98</xdr:row>
      <xdr:rowOff>101929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99105"/>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97005</xdr:rowOff>
    </xdr:from>
    <xdr:to>
      <xdr:col>41</xdr:col>
      <xdr:colOff>50800</xdr:colOff>
      <xdr:row>98</xdr:row>
      <xdr:rowOff>109356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99105"/>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64249</xdr:rowOff>
    </xdr:from>
    <xdr:to>
      <xdr:col>55</xdr:col>
      <xdr:colOff>50800</xdr:colOff>
      <xdr:row>98</xdr:row>
      <xdr:rowOff>165849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63636</xdr:rowOff>
    </xdr:from>
    <xdr:to>
      <xdr:col>50</xdr:col>
      <xdr:colOff>165100</xdr:colOff>
      <xdr:row>98</xdr:row>
      <xdr:rowOff>165236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156363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51129</xdr:rowOff>
    </xdr:from>
    <xdr:to>
      <xdr:col>46</xdr:col>
      <xdr:colOff>38100</xdr:colOff>
      <xdr:row>98</xdr:row>
      <xdr:rowOff>152729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143856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46205</xdr:rowOff>
    </xdr:from>
    <xdr:to>
      <xdr:col>41</xdr:col>
      <xdr:colOff>101600</xdr:colOff>
      <xdr:row>98</xdr:row>
      <xdr:rowOff>147805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58556</xdr:rowOff>
    </xdr:from>
    <xdr:to>
      <xdr:col>36</xdr:col>
      <xdr:colOff>165100</xdr:colOff>
      <xdr:row>98</xdr:row>
      <xdr:rowOff>160156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151283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5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160807</xdr:rowOff>
    </xdr:from>
    <xdr:to>
      <xdr:col>85</xdr:col>
      <xdr:colOff>127000</xdr:colOff>
      <xdr:row>39</xdr:row>
      <xdr:rowOff>12751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04457"/>
          <a:ext cx="838200" cy="1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160807</xdr:rowOff>
    </xdr:from>
    <xdr:to>
      <xdr:col>81</xdr:col>
      <xdr:colOff>50800</xdr:colOff>
      <xdr:row>39</xdr:row>
      <xdr:rowOff>368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04457"/>
          <a:ext cx="889000" cy="1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100667</xdr:rowOff>
    </xdr:from>
    <xdr:to>
      <xdr:col>76</xdr:col>
      <xdr:colOff>114300</xdr:colOff>
      <xdr:row>39</xdr:row>
      <xdr:rowOff>368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615767"/>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100667</xdr:rowOff>
    </xdr:from>
    <xdr:to>
      <xdr:col>71</xdr:col>
      <xdr:colOff>177800</xdr:colOff>
      <xdr:row>39</xdr:row>
      <xdr:rowOff>17514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15767"/>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133401</xdr:rowOff>
    </xdr:from>
    <xdr:to>
      <xdr:col>85</xdr:col>
      <xdr:colOff>177800</xdr:colOff>
      <xdr:row>39</xdr:row>
      <xdr:rowOff>63551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48328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110007</xdr:rowOff>
    </xdr:from>
    <xdr:to>
      <xdr:col>81</xdr:col>
      <xdr:colOff>101600</xdr:colOff>
      <xdr:row>38</xdr:row>
      <xdr:rowOff>40157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31284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121018</xdr:rowOff>
    </xdr:from>
    <xdr:to>
      <xdr:col>76</xdr:col>
      <xdr:colOff>165100</xdr:colOff>
      <xdr:row>39</xdr:row>
      <xdr:rowOff>51168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42295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7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49867</xdr:rowOff>
    </xdr:from>
    <xdr:to>
      <xdr:col>72</xdr:col>
      <xdr:colOff>38100</xdr:colOff>
      <xdr:row>38</xdr:row>
      <xdr:rowOff>151467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142594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138164</xdr:rowOff>
    </xdr:from>
    <xdr:to>
      <xdr:col>67</xdr:col>
      <xdr:colOff>101600</xdr:colOff>
      <xdr:row>39</xdr:row>
      <xdr:rowOff>68314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59441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26026</xdr:rowOff>
    </xdr:from>
    <xdr:to>
      <xdr:col>85</xdr:col>
      <xdr:colOff>127000</xdr:colOff>
      <xdr:row>57</xdr:row>
      <xdr:rowOff>52046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98676"/>
          <a:ext cx="8382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42869</xdr:rowOff>
    </xdr:from>
    <xdr:to>
      <xdr:col>81</xdr:col>
      <xdr:colOff>50800</xdr:colOff>
      <xdr:row>57</xdr:row>
      <xdr:rowOff>52046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15519"/>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2334</xdr:rowOff>
    </xdr:from>
    <xdr:to>
      <xdr:col>76</xdr:col>
      <xdr:colOff>114300</xdr:colOff>
      <xdr:row>57</xdr:row>
      <xdr:rowOff>42869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74984"/>
          <a:ext cx="889000" cy="4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2334</xdr:rowOff>
    </xdr:from>
    <xdr:to>
      <xdr:col>71</xdr:col>
      <xdr:colOff>177800</xdr:colOff>
      <xdr:row>57</xdr:row>
      <xdr:rowOff>111930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74984"/>
          <a:ext cx="889000" cy="10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146676</xdr:rowOff>
    </xdr:from>
    <xdr:to>
      <xdr:col>85</xdr:col>
      <xdr:colOff>177800</xdr:colOff>
      <xdr:row>57</xdr:row>
      <xdr:rowOff>76826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125103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1246</xdr:rowOff>
    </xdr:from>
    <xdr:to>
      <xdr:col>81</xdr:col>
      <xdr:colOff>101600</xdr:colOff>
      <xdr:row>57</xdr:row>
      <xdr:rowOff>102846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93973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6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163519</xdr:rowOff>
    </xdr:from>
    <xdr:to>
      <xdr:col>76</xdr:col>
      <xdr:colOff>165100</xdr:colOff>
      <xdr:row>57</xdr:row>
      <xdr:rowOff>93669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84796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122984</xdr:rowOff>
    </xdr:from>
    <xdr:to>
      <xdr:col>72</xdr:col>
      <xdr:colOff>38100</xdr:colOff>
      <xdr:row>57</xdr:row>
      <xdr:rowOff>53134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44261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61130</xdr:rowOff>
    </xdr:from>
    <xdr:to>
      <xdr:col>67</xdr:col>
      <xdr:colOff>101600</xdr:colOff>
      <xdr:row>57</xdr:row>
      <xdr:rowOff>162730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153857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123275</xdr:rowOff>
    </xdr:from>
    <xdr:to>
      <xdr:col>85</xdr:col>
      <xdr:colOff>127000</xdr:colOff>
      <xdr:row>78</xdr:row>
      <xdr:rowOff>132056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96375"/>
          <a:ext cx="8382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132056</xdr:rowOff>
    </xdr:from>
    <xdr:to>
      <xdr:col>81</xdr:col>
      <xdr:colOff>50800</xdr:colOff>
      <xdr:row>78</xdr:row>
      <xdr:rowOff>132995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05156"/>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123487</xdr:rowOff>
    </xdr:from>
    <xdr:to>
      <xdr:col>76</xdr:col>
      <xdr:colOff>114300</xdr:colOff>
      <xdr:row>78</xdr:row>
      <xdr:rowOff>132995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96587"/>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123487</xdr:rowOff>
    </xdr:from>
    <xdr:to>
      <xdr:col>71</xdr:col>
      <xdr:colOff>177800</xdr:colOff>
      <xdr:row>78</xdr:row>
      <xdr:rowOff>128784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96587"/>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72475</xdr:rowOff>
    </xdr:from>
    <xdr:to>
      <xdr:col>85</xdr:col>
      <xdr:colOff>177800</xdr:colOff>
      <xdr:row>79</xdr:row>
      <xdr:rowOff>2625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81256</xdr:rowOff>
    </xdr:from>
    <xdr:to>
      <xdr:col>81</xdr:col>
      <xdr:colOff>101600</xdr:colOff>
      <xdr:row>79</xdr:row>
      <xdr:rowOff>11406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2533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82195</xdr:rowOff>
    </xdr:from>
    <xdr:to>
      <xdr:col>76</xdr:col>
      <xdr:colOff>165100</xdr:colOff>
      <xdr:row>79</xdr:row>
      <xdr:rowOff>12345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3472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72687</xdr:rowOff>
    </xdr:from>
    <xdr:to>
      <xdr:col>72</xdr:col>
      <xdr:colOff>38100</xdr:colOff>
      <xdr:row>79</xdr:row>
      <xdr:rowOff>2837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19364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2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77984</xdr:rowOff>
    </xdr:from>
    <xdr:to>
      <xdr:col>67</xdr:col>
      <xdr:colOff>101600</xdr:colOff>
      <xdr:row>79</xdr:row>
      <xdr:rowOff>8134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170711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111106</xdr:rowOff>
    </xdr:from>
    <xdr:to>
      <xdr:col>85</xdr:col>
      <xdr:colOff>127000</xdr:colOff>
      <xdr:row>96</xdr:row>
      <xdr:rowOff>142041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570306"/>
          <a:ext cx="8382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91698</xdr:rowOff>
    </xdr:from>
    <xdr:to>
      <xdr:col>81</xdr:col>
      <xdr:colOff>50800</xdr:colOff>
      <xdr:row>96</xdr:row>
      <xdr:rowOff>111106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550898"/>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90514</xdr:rowOff>
    </xdr:from>
    <xdr:to>
      <xdr:col>76</xdr:col>
      <xdr:colOff>114300</xdr:colOff>
      <xdr:row>96</xdr:row>
      <xdr:rowOff>91698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549714"/>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90514</xdr:rowOff>
    </xdr:from>
    <xdr:to>
      <xdr:col>71</xdr:col>
      <xdr:colOff>177800</xdr:colOff>
      <xdr:row>96</xdr:row>
      <xdr:rowOff>92097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49714"/>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91241</xdr:rowOff>
    </xdr:from>
    <xdr:to>
      <xdr:col>85</xdr:col>
      <xdr:colOff>177800</xdr:colOff>
      <xdr:row>97</xdr:row>
      <xdr:rowOff>21391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114118</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0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60306</xdr:rowOff>
    </xdr:from>
    <xdr:to>
      <xdr:col>81</xdr:col>
      <xdr:colOff>101600</xdr:colOff>
      <xdr:row>96</xdr:row>
      <xdr:rowOff>161906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40898</xdr:rowOff>
    </xdr:from>
    <xdr:to>
      <xdr:col>76</xdr:col>
      <xdr:colOff>165100</xdr:colOff>
      <xdr:row>96</xdr:row>
      <xdr:rowOff>142498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159025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39714</xdr:rowOff>
    </xdr:from>
    <xdr:to>
      <xdr:col>72</xdr:col>
      <xdr:colOff>38100</xdr:colOff>
      <xdr:row>96</xdr:row>
      <xdr:rowOff>141314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157841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41297</xdr:rowOff>
    </xdr:from>
    <xdr:to>
      <xdr:col>67</xdr:col>
      <xdr:colOff>101600</xdr:colOff>
      <xdr:row>96</xdr:row>
      <xdr:rowOff>142897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7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までは類似団体平均を下回っていたが、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において類似団体平均より</a:t>
          </a:r>
          <a:r>
            <a:rPr kumimoji="1" lang="en-US" altLang="ja-JP" sz="1300">
              <a:latin typeface="ＭＳ Ｐゴシック" panose="020B0600070205080204" pitchFamily="50" charset="-128"/>
              <a:ea typeface="ＭＳ Ｐゴシック" panose="020B0600070205080204" pitchFamily="50" charset="-128"/>
            </a:rPr>
            <a:t>21,229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181,175</a:t>
          </a:r>
          <a:r>
            <a:rPr kumimoji="1" lang="ja-JP" altLang="en-US" sz="1300">
              <a:latin typeface="ＭＳ Ｐゴシック" panose="020B0600070205080204" pitchFamily="50" charset="-128"/>
              <a:ea typeface="ＭＳ Ｐゴシック" panose="020B0600070205080204" pitchFamily="50" charset="-128"/>
            </a:rPr>
            <a:t>円となった。これは、保育環境の充実を図る為、私立保育園及び私立認定こども園の施設整備事業を行ったことによるものであり、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ではこれらの事業費分が減となったが、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ではグループホーム建設に伴う地域密着型サービス等整備助成事業費補助金</a:t>
          </a:r>
          <a:r>
            <a:rPr kumimoji="1" lang="en-US" altLang="ja-JP" sz="1300">
              <a:latin typeface="ＭＳ Ｐゴシック" panose="020B0600070205080204" pitchFamily="50" charset="-128"/>
              <a:ea typeface="ＭＳ Ｐゴシック" panose="020B0600070205080204" pitchFamily="50" charset="-128"/>
            </a:rPr>
            <a:t>37,303</a:t>
          </a:r>
          <a:r>
            <a:rPr kumimoji="1" lang="ja-JP" altLang="en-US" sz="1300">
              <a:latin typeface="ＭＳ Ｐゴシック" panose="020B0600070205080204" pitchFamily="50" charset="-128"/>
              <a:ea typeface="ＭＳ Ｐゴシック" panose="020B0600070205080204" pitchFamily="50" charset="-128"/>
            </a:rPr>
            <a:t>千円の増や保育所入園児数の増による施設型給付費</a:t>
          </a:r>
          <a:r>
            <a:rPr kumimoji="1" lang="en-US" altLang="ja-JP" sz="1300">
              <a:latin typeface="ＭＳ Ｐゴシック" panose="020B0600070205080204" pitchFamily="50" charset="-128"/>
              <a:ea typeface="ＭＳ Ｐゴシック" panose="020B0600070205080204" pitchFamily="50" charset="-128"/>
            </a:rPr>
            <a:t>13,044</a:t>
          </a:r>
          <a:r>
            <a:rPr kumimoji="1" lang="ja-JP" altLang="en-US" sz="1300">
              <a:latin typeface="ＭＳ Ｐゴシック" panose="020B0600070205080204" pitchFamily="50" charset="-128"/>
              <a:ea typeface="ＭＳ Ｐゴシック" panose="020B0600070205080204" pitchFamily="50" charset="-128"/>
            </a:rPr>
            <a:t>千円増等が影響し類似団体平均より</a:t>
          </a:r>
          <a:r>
            <a:rPr kumimoji="1" lang="en-US" altLang="ja-JP" sz="1300">
              <a:latin typeface="ＭＳ Ｐゴシック" panose="020B0600070205080204" pitchFamily="50" charset="-128"/>
              <a:ea typeface="ＭＳ Ｐゴシック" panose="020B0600070205080204" pitchFamily="50" charset="-128"/>
            </a:rPr>
            <a:t>13,819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168,891</a:t>
          </a:r>
          <a:r>
            <a:rPr kumimoji="1" lang="ja-JP" altLang="en-US" sz="1300">
              <a:latin typeface="ＭＳ Ｐゴシック" panose="020B0600070205080204" pitchFamily="50" charset="-128"/>
              <a:ea typeface="ＭＳ Ｐゴシック" panose="020B0600070205080204" pitchFamily="50" charset="-128"/>
            </a:rPr>
            <a:t>千円となった。</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74,488</a:t>
          </a:r>
          <a:r>
            <a:rPr kumimoji="1" lang="ja-JP" altLang="en-US" sz="1300">
              <a:latin typeface="ＭＳ Ｐゴシック" panose="020B0600070205080204" pitchFamily="50" charset="-128"/>
              <a:ea typeface="ＭＳ Ｐゴシック" panose="020B0600070205080204" pitchFamily="50" charset="-128"/>
            </a:rPr>
            <a:t>円となっている。新発債を抑制し、繰上償還を実施したことで金額は減少傾向となっている。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a:t>
          </a:r>
          <a:r>
            <a:rPr kumimoji="1" lang="en-US" altLang="ja-JP" sz="1200">
              <a:latin typeface="ＭＳ ゴシック" pitchFamily="49" charset="-128"/>
              <a:ea typeface="ＭＳ ゴシック" pitchFamily="49" charset="-128"/>
            </a:rPr>
            <a:t>H16</a:t>
          </a:r>
          <a:r>
            <a:rPr kumimoji="1" lang="ja-JP" altLang="en-US" sz="1200">
              <a:latin typeface="ＭＳ ゴシック" pitchFamily="49" charset="-128"/>
              <a:ea typeface="ＭＳ ゴシック" pitchFamily="49" charset="-128"/>
            </a:rPr>
            <a:t>以降は引き続き取り崩すことなく、収支を保つことができており、</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末で</a:t>
          </a:r>
          <a:r>
            <a:rPr kumimoji="1" lang="en-US" altLang="ja-JP" sz="1200">
              <a:latin typeface="ＭＳ ゴシック" pitchFamily="49" charset="-128"/>
              <a:ea typeface="ＭＳ ゴシック" pitchFamily="49" charset="-128"/>
            </a:rPr>
            <a:t>460</a:t>
          </a:r>
          <a:r>
            <a:rPr kumimoji="1" lang="ja-JP" altLang="en-US" sz="1200">
              <a:latin typeface="ＭＳ ゴシック" pitchFamily="49" charset="-128"/>
              <a:ea typeface="ＭＳ ゴシック" pitchFamily="49" charset="-128"/>
            </a:rPr>
            <a:t>百万円の残高となっている。財政調整基金の標準財政規模に対する割合については、一般的に</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程度が望ましいとされているが、本町では概ね</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程度を保っており、今後も大幅な増資は考えていない。</a:t>
          </a:r>
        </a:p>
        <a:p>
          <a:r>
            <a:rPr kumimoji="1" lang="ja-JP" altLang="en-US" sz="1200">
              <a:latin typeface="ＭＳ ゴシック" pitchFamily="49" charset="-128"/>
              <a:ea typeface="ＭＳ ゴシック" pitchFamily="49" charset="-128"/>
            </a:rPr>
            <a:t>　実質収支比率については、望ましいとされる範囲（</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）内の</a:t>
          </a:r>
          <a:r>
            <a:rPr kumimoji="1" lang="en-US" altLang="ja-JP" sz="1200">
              <a:latin typeface="ＭＳ ゴシック" pitchFamily="49" charset="-128"/>
              <a:ea typeface="ＭＳ ゴシック" pitchFamily="49" charset="-128"/>
            </a:rPr>
            <a:t>3.63</a:t>
          </a:r>
          <a:r>
            <a:rPr kumimoji="1" lang="ja-JP" altLang="en-US" sz="1200">
              <a:latin typeface="ＭＳ ゴシック" pitchFamily="49" charset="-128"/>
              <a:ea typeface="ＭＳ ゴシック" pitchFamily="49" charset="-128"/>
            </a:rPr>
            <a:t>％となった。今後も歳出の合理化等行財政改革を推進し健全な行財政運営に努めていく。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長崎県東彼杵町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全ての年度、実質収支に赤字はみられないが、これはほとんどの会計で一般会計からの繰入金に歳入の多くを頼っているためで、特に下水道</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事業は一般会計の依存度が大きくなっている。</a:t>
          </a:r>
        </a:p>
        <a:p>
          <a:r>
            <a:rPr kumimoji="1" lang="ja-JP" altLang="en-US" sz="1400">
              <a:latin typeface="ＭＳ ゴシック" pitchFamily="49" charset="-128"/>
              <a:ea typeface="ＭＳ ゴシック" pitchFamily="49" charset="-128"/>
            </a:rPr>
            <a:t> また、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は簡易水道事業が法適用の水道事業へと移行したことにより企業会計となり内部留保分を計上、さらに</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は人件費の減及び有収率の増加に伴う経費の減等が影響し、黒字額が大きくなっている。</a:t>
          </a:r>
        </a:p>
        <a:p>
          <a:r>
            <a:rPr kumimoji="1" lang="ja-JP" altLang="en-US" sz="1400">
              <a:latin typeface="ＭＳ ゴシック" pitchFamily="49" charset="-128"/>
              <a:ea typeface="ＭＳ ゴシック" pitchFamily="49" charset="-128"/>
            </a:rPr>
            <a:t>　今後も各会計で赤字がでることはないと思われるが、公共下水道事業の公営企業化等に伴う一般会計の負担増に備え、より一層の財政健全化に努める。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4768494</v>
      </c>
      <c r="BO4" s="430"/>
      <c r="BP4" s="430"/>
      <c r="BQ4" s="430"/>
      <c r="BR4" s="430"/>
      <c r="BS4" s="430"/>
      <c r="BT4" s="430"/>
      <c r="BU4" s="431"/>
      <c r="BV4" s="429">
        <v>5102461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3.6</v>
      </c>
      <c r="CU4" s="436"/>
      <c r="CV4" s="436"/>
      <c r="CW4" s="436"/>
      <c r="CX4" s="436"/>
      <c r="CY4" s="436"/>
      <c r="CZ4" s="436"/>
      <c r="DA4" s="437"/>
      <c r="DB4" s="435">
        <v>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4616178</v>
      </c>
      <c r="BO5" s="467"/>
      <c r="BP5" s="467"/>
      <c r="BQ5" s="467"/>
      <c r="BR5" s="467"/>
      <c r="BS5" s="467"/>
      <c r="BT5" s="467"/>
      <c r="BU5" s="468"/>
      <c r="BV5" s="466">
        <v>4991019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84.6</v>
      </c>
      <c r="CU5" s="464"/>
      <c r="CV5" s="464"/>
      <c r="CW5" s="464"/>
      <c r="CX5" s="464"/>
      <c r="CY5" s="464"/>
      <c r="CZ5" s="464"/>
      <c r="DA5" s="465"/>
      <c r="DB5" s="463">
        <v>87.1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152316</v>
      </c>
      <c r="BO6" s="467"/>
      <c r="BP6" s="467"/>
      <c r="BQ6" s="467"/>
      <c r="BR6" s="467"/>
      <c r="BS6" s="467"/>
      <c r="BT6" s="467"/>
      <c r="BU6" s="468"/>
      <c r="BV6" s="466">
        <v>111442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88.3</v>
      </c>
      <c r="CU6" s="504"/>
      <c r="CV6" s="504"/>
      <c r="CW6" s="504"/>
      <c r="CX6" s="504"/>
      <c r="CY6" s="504"/>
      <c r="CZ6" s="504"/>
      <c r="DA6" s="505"/>
      <c r="DB6" s="503">
        <v>90.9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46383</v>
      </c>
      <c r="BO7" s="467"/>
      <c r="BP7" s="467"/>
      <c r="BQ7" s="467"/>
      <c r="BR7" s="467"/>
      <c r="BS7" s="467"/>
      <c r="BT7" s="467"/>
      <c r="BU7" s="468"/>
      <c r="BV7" s="466">
        <v>25018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2915960</v>
      </c>
      <c r="CU7" s="467"/>
      <c r="CV7" s="467"/>
      <c r="CW7" s="467"/>
      <c r="CX7" s="467"/>
      <c r="CY7" s="467"/>
      <c r="CZ7" s="467"/>
      <c r="DA7" s="468"/>
      <c r="DB7" s="466">
        <v>2923430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105933</v>
      </c>
      <c r="BO8" s="467"/>
      <c r="BP8" s="467"/>
      <c r="BQ8" s="467"/>
      <c r="BR8" s="467"/>
      <c r="BS8" s="467"/>
      <c r="BT8" s="467"/>
      <c r="BU8" s="468"/>
      <c r="BV8" s="466">
        <v>86424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0.28999999999999998</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8298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19509</v>
      </c>
      <c r="BO9" s="467"/>
      <c r="BP9" s="467"/>
      <c r="BQ9" s="467"/>
      <c r="BR9" s="467"/>
      <c r="BS9" s="467"/>
      <c r="BT9" s="467"/>
      <c r="BU9" s="468"/>
      <c r="BV9" s="466">
        <v>-26355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18</v>
      </c>
      <c r="CU9" s="464"/>
      <c r="CV9" s="464"/>
      <c r="CW9" s="464"/>
      <c r="CX9" s="464"/>
      <c r="CY9" s="464"/>
      <c r="CZ9" s="464"/>
      <c r="DA9" s="465"/>
      <c r="DB9" s="463">
        <v>19.3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8903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102</v>
      </c>
      <c r="AV10" s="499"/>
      <c r="AW10" s="499"/>
      <c r="AX10" s="499"/>
      <c r="AY10" s="500" t="s">
        <v>120</v>
      </c>
      <c r="AZ10" s="501"/>
      <c r="BA10" s="501"/>
      <c r="BB10" s="501"/>
      <c r="BC10" s="501"/>
      <c r="BD10" s="501"/>
      <c r="BE10" s="501"/>
      <c r="BF10" s="501"/>
      <c r="BG10" s="501"/>
      <c r="BH10" s="501"/>
      <c r="BI10" s="501"/>
      <c r="BJ10" s="501"/>
      <c r="BK10" s="501"/>
      <c r="BL10" s="501"/>
      <c r="BM10" s="502"/>
      <c r="BN10" s="466">
        <v>1079</v>
      </c>
      <c r="BO10" s="467"/>
      <c r="BP10" s="467"/>
      <c r="BQ10" s="467"/>
      <c r="BR10" s="467"/>
      <c r="BS10" s="467"/>
      <c r="BT10" s="467"/>
      <c r="BU10" s="468"/>
      <c r="BV10" s="466">
        <v>830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7983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125</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7951</v>
      </c>
      <c r="S13" s="548"/>
      <c r="T13" s="548"/>
      <c r="U13" s="548"/>
      <c r="V13" s="549"/>
      <c r="W13" s="482" t="s">
        <v>138</v>
      </c>
      <c r="X13" s="483"/>
      <c r="Y13" s="483"/>
      <c r="Z13" s="483"/>
      <c r="AA13" s="483"/>
      <c r="AB13" s="473"/>
      <c r="AC13" s="517">
        <v>721</v>
      </c>
      <c r="AD13" s="518"/>
      <c r="AE13" s="518"/>
      <c r="AF13" s="518"/>
      <c r="AG13" s="557"/>
      <c r="AH13" s="517">
        <v>822</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20588</v>
      </c>
      <c r="BO13" s="467"/>
      <c r="BP13" s="467"/>
      <c r="BQ13" s="467"/>
      <c r="BR13" s="467"/>
      <c r="BS13" s="467"/>
      <c r="BT13" s="467"/>
      <c r="BU13" s="468"/>
      <c r="BV13" s="466">
        <v>-25525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12.9</v>
      </c>
      <c r="CU13" s="464"/>
      <c r="CV13" s="464"/>
      <c r="CW13" s="464"/>
      <c r="CX13" s="464"/>
      <c r="CY13" s="464"/>
      <c r="CZ13" s="464"/>
      <c r="DA13" s="465"/>
      <c r="DB13" s="463">
        <v>12.5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8141</v>
      </c>
      <c r="S14" s="548"/>
      <c r="T14" s="548"/>
      <c r="U14" s="548"/>
      <c r="V14" s="549"/>
      <c r="W14" s="456"/>
      <c r="X14" s="457"/>
      <c r="Y14" s="457"/>
      <c r="Z14" s="457"/>
      <c r="AA14" s="457"/>
      <c r="AB14" s="446"/>
      <c r="AC14" s="550">
        <v>16.899999999999999</v>
      </c>
      <c r="AD14" s="551"/>
      <c r="AE14" s="551"/>
      <c r="AF14" s="551"/>
      <c r="AG14" s="552"/>
      <c r="AH14" s="550">
        <v>18.5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89.2</v>
      </c>
      <c r="CU14" s="562"/>
      <c r="CV14" s="562"/>
      <c r="CW14" s="562"/>
      <c r="CX14" s="562"/>
      <c r="CY14" s="562"/>
      <c r="CZ14" s="562"/>
      <c r="DA14" s="563"/>
      <c r="DB14" s="561">
        <v>75.7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8122</v>
      </c>
      <c r="S15" s="548"/>
      <c r="T15" s="548"/>
      <c r="U15" s="548"/>
      <c r="V15" s="549"/>
      <c r="W15" s="482" t="s">
        <v>145</v>
      </c>
      <c r="X15" s="483"/>
      <c r="Y15" s="483"/>
      <c r="Z15" s="483"/>
      <c r="AA15" s="483"/>
      <c r="AB15" s="473"/>
      <c r="AC15" s="517">
        <v>997</v>
      </c>
      <c r="AD15" s="518"/>
      <c r="AE15" s="518"/>
      <c r="AF15" s="518"/>
      <c r="AG15" s="557"/>
      <c r="AH15" s="517">
        <v>1078</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792911</v>
      </c>
      <c r="BO15" s="430"/>
      <c r="BP15" s="430"/>
      <c r="BQ15" s="430"/>
      <c r="BR15" s="430"/>
      <c r="BS15" s="430"/>
      <c r="BT15" s="430"/>
      <c r="BU15" s="431"/>
      <c r="BV15" s="429">
        <v>756921</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23.4</v>
      </c>
      <c r="AD16" s="551"/>
      <c r="AE16" s="551"/>
      <c r="AF16" s="551"/>
      <c r="AG16" s="552"/>
      <c r="AH16" s="550">
        <v>24.3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2590476</v>
      </c>
      <c r="BO16" s="467"/>
      <c r="BP16" s="467"/>
      <c r="BQ16" s="467"/>
      <c r="BR16" s="467"/>
      <c r="BS16" s="467"/>
      <c r="BT16" s="467"/>
      <c r="BU16" s="468"/>
      <c r="BV16" s="466">
        <v>2605028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2542</v>
      </c>
      <c r="AD17" s="518"/>
      <c r="AE17" s="518"/>
      <c r="AF17" s="518"/>
      <c r="AG17" s="557"/>
      <c r="AH17" s="517">
        <v>2532</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996460</v>
      </c>
      <c r="BO17" s="467"/>
      <c r="BP17" s="467"/>
      <c r="BQ17" s="467"/>
      <c r="BR17" s="467"/>
      <c r="BS17" s="467"/>
      <c r="BT17" s="467"/>
      <c r="BU17" s="468"/>
      <c r="BV17" s="466">
        <v>951270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74.28</v>
      </c>
      <c r="M18" s="579"/>
      <c r="N18" s="579"/>
      <c r="O18" s="579"/>
      <c r="P18" s="579"/>
      <c r="Q18" s="579"/>
      <c r="R18" s="580"/>
      <c r="S18" s="580"/>
      <c r="T18" s="580"/>
      <c r="U18" s="580"/>
      <c r="V18" s="581"/>
      <c r="W18" s="484"/>
      <c r="X18" s="485"/>
      <c r="Y18" s="485"/>
      <c r="Z18" s="485"/>
      <c r="AA18" s="485"/>
      <c r="AB18" s="476"/>
      <c r="AC18" s="582">
        <v>59.7</v>
      </c>
      <c r="AD18" s="583"/>
      <c r="AE18" s="583"/>
      <c r="AF18" s="583"/>
      <c r="AG18" s="584"/>
      <c r="AH18" s="582">
        <v>57.1</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2480191</v>
      </c>
      <c r="BO18" s="467"/>
      <c r="BP18" s="467"/>
      <c r="BQ18" s="467"/>
      <c r="BR18" s="467"/>
      <c r="BS18" s="467"/>
      <c r="BT18" s="467"/>
      <c r="BU18" s="468"/>
      <c r="BV18" s="466">
        <v>2581203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112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3179456</v>
      </c>
      <c r="BO19" s="467"/>
      <c r="BP19" s="467"/>
      <c r="BQ19" s="467"/>
      <c r="BR19" s="467"/>
      <c r="BS19" s="467"/>
      <c r="BT19" s="467"/>
      <c r="BU19" s="468"/>
      <c r="BV19" s="466">
        <v>3288864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2744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4551137</v>
      </c>
      <c r="BO23" s="467"/>
      <c r="BP23" s="467"/>
      <c r="BQ23" s="467"/>
      <c r="BR23" s="467"/>
      <c r="BS23" s="467"/>
      <c r="BT23" s="467"/>
      <c r="BU23" s="468"/>
      <c r="BV23" s="466">
        <v>4838577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3450</v>
      </c>
      <c r="R24" s="518"/>
      <c r="S24" s="518"/>
      <c r="T24" s="518"/>
      <c r="U24" s="518"/>
      <c r="V24" s="557"/>
      <c r="W24" s="616"/>
      <c r="X24" s="604"/>
      <c r="Y24" s="605"/>
      <c r="Z24" s="516" t="s">
        <v>169</v>
      </c>
      <c r="AA24" s="496"/>
      <c r="AB24" s="496"/>
      <c r="AC24" s="496"/>
      <c r="AD24" s="496"/>
      <c r="AE24" s="496"/>
      <c r="AF24" s="496"/>
      <c r="AG24" s="497"/>
      <c r="AH24" s="517">
        <v>71</v>
      </c>
      <c r="AI24" s="518"/>
      <c r="AJ24" s="518"/>
      <c r="AK24" s="518"/>
      <c r="AL24" s="557"/>
      <c r="AM24" s="517">
        <v>218183</v>
      </c>
      <c r="AN24" s="518"/>
      <c r="AO24" s="518"/>
      <c r="AP24" s="518"/>
      <c r="AQ24" s="518"/>
      <c r="AR24" s="557"/>
      <c r="AS24" s="517">
        <v>3073</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4144168</v>
      </c>
      <c r="BO24" s="467"/>
      <c r="BP24" s="467"/>
      <c r="BQ24" s="467"/>
      <c r="BR24" s="467"/>
      <c r="BS24" s="467"/>
      <c r="BT24" s="467"/>
      <c r="BU24" s="468"/>
      <c r="BV24" s="466">
        <v>4433420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5700</v>
      </c>
      <c r="R25" s="518"/>
      <c r="S25" s="518"/>
      <c r="T25" s="518"/>
      <c r="U25" s="518"/>
      <c r="V25" s="557"/>
      <c r="W25" s="616"/>
      <c r="X25" s="604"/>
      <c r="Y25" s="605"/>
      <c r="Z25" s="516" t="s">
        <v>172</v>
      </c>
      <c r="AA25" s="496"/>
      <c r="AB25" s="496"/>
      <c r="AC25" s="496"/>
      <c r="AD25" s="496"/>
      <c r="AE25" s="496"/>
      <c r="AF25" s="496"/>
      <c r="AG25" s="497"/>
      <c r="AH25" s="517" t="s">
        <v>136</v>
      </c>
      <c r="AI25" s="518"/>
      <c r="AJ25" s="518"/>
      <c r="AK25" s="518"/>
      <c r="AL25" s="557"/>
      <c r="AM25" s="517" t="s">
        <v>136</v>
      </c>
      <c r="AN25" s="518"/>
      <c r="AO25" s="518"/>
      <c r="AP25" s="518"/>
      <c r="AQ25" s="518"/>
      <c r="AR25" s="557"/>
      <c r="AS25" s="517" t="s">
        <v>136</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91346</v>
      </c>
      <c r="BO25" s="430"/>
      <c r="BP25" s="430"/>
      <c r="BQ25" s="430"/>
      <c r="BR25" s="430"/>
      <c r="BS25" s="430"/>
      <c r="BT25" s="430"/>
      <c r="BU25" s="431"/>
      <c r="BV25" s="429">
        <v>171846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5400</v>
      </c>
      <c r="R26" s="518"/>
      <c r="S26" s="518"/>
      <c r="T26" s="518"/>
      <c r="U26" s="518"/>
      <c r="V26" s="557"/>
      <c r="W26" s="616"/>
      <c r="X26" s="604"/>
      <c r="Y26" s="605"/>
      <c r="Z26" s="516" t="s">
        <v>175</v>
      </c>
      <c r="AA26" s="626"/>
      <c r="AB26" s="626"/>
      <c r="AC26" s="626"/>
      <c r="AD26" s="626"/>
      <c r="AE26" s="626"/>
      <c r="AF26" s="626"/>
      <c r="AG26" s="627"/>
      <c r="AH26" s="517">
        <v>3</v>
      </c>
      <c r="AI26" s="518"/>
      <c r="AJ26" s="518"/>
      <c r="AK26" s="518"/>
      <c r="AL26" s="557"/>
      <c r="AM26" s="517">
        <v>7239</v>
      </c>
      <c r="AN26" s="518"/>
      <c r="AO26" s="518"/>
      <c r="AP26" s="518"/>
      <c r="AQ26" s="518"/>
      <c r="AR26" s="557"/>
      <c r="AS26" s="517">
        <v>2413</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2600</v>
      </c>
      <c r="R27" s="518"/>
      <c r="S27" s="518"/>
      <c r="T27" s="518"/>
      <c r="U27" s="518"/>
      <c r="V27" s="557"/>
      <c r="W27" s="616"/>
      <c r="X27" s="604"/>
      <c r="Y27" s="605"/>
      <c r="Z27" s="516" t="s">
        <v>178</v>
      </c>
      <c r="AA27" s="496"/>
      <c r="AB27" s="496"/>
      <c r="AC27" s="496"/>
      <c r="AD27" s="496"/>
      <c r="AE27" s="496"/>
      <c r="AF27" s="496"/>
      <c r="AG27" s="497"/>
      <c r="AH27" s="517" t="s">
        <v>136</v>
      </c>
      <c r="AI27" s="518"/>
      <c r="AJ27" s="518"/>
      <c r="AK27" s="518"/>
      <c r="AL27" s="557"/>
      <c r="AM27" s="517" t="s">
        <v>136</v>
      </c>
      <c r="AN27" s="518"/>
      <c r="AO27" s="518"/>
      <c r="AP27" s="518"/>
      <c r="AQ27" s="518"/>
      <c r="AR27" s="557"/>
      <c r="AS27" s="517" t="s">
        <v>136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47289</v>
      </c>
      <c r="BO27" s="640"/>
      <c r="BP27" s="640"/>
      <c r="BQ27" s="640"/>
      <c r="BR27" s="640"/>
      <c r="BS27" s="640"/>
      <c r="BT27" s="640"/>
      <c r="BU27" s="641"/>
      <c r="BV27" s="639">
        <v>47241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2160</v>
      </c>
      <c r="R28" s="518"/>
      <c r="S28" s="518"/>
      <c r="T28" s="518"/>
      <c r="U28" s="518"/>
      <c r="V28" s="557"/>
      <c r="W28" s="616"/>
      <c r="X28" s="604"/>
      <c r="Y28" s="605"/>
      <c r="Z28" s="516" t="s">
        <v>181</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460322</v>
      </c>
      <c r="BO28" s="430"/>
      <c r="BP28" s="430"/>
      <c r="BQ28" s="430"/>
      <c r="BR28" s="430"/>
      <c r="BS28" s="430"/>
      <c r="BT28" s="430"/>
      <c r="BU28" s="431"/>
      <c r="BV28" s="429">
        <v>459243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9</v>
      </c>
      <c r="M29" s="518"/>
      <c r="N29" s="518"/>
      <c r="O29" s="518"/>
      <c r="P29" s="557"/>
      <c r="Q29" s="517">
        <v>2020</v>
      </c>
      <c r="R29" s="518"/>
      <c r="S29" s="518"/>
      <c r="T29" s="518"/>
      <c r="U29" s="518"/>
      <c r="V29" s="557"/>
      <c r="W29" s="617"/>
      <c r="X29" s="618"/>
      <c r="Y29" s="619"/>
      <c r="Z29" s="516" t="s">
        <v>184</v>
      </c>
      <c r="AA29" s="496"/>
      <c r="AB29" s="496"/>
      <c r="AC29" s="496"/>
      <c r="AD29" s="496"/>
      <c r="AE29" s="496"/>
      <c r="AF29" s="496"/>
      <c r="AG29" s="497"/>
      <c r="AH29" s="517">
        <v>71</v>
      </c>
      <c r="AI29" s="518"/>
      <c r="AJ29" s="518"/>
      <c r="AK29" s="518"/>
      <c r="AL29" s="557"/>
      <c r="AM29" s="517">
        <v>218183</v>
      </c>
      <c r="AN29" s="518"/>
      <c r="AO29" s="518"/>
      <c r="AP29" s="518"/>
      <c r="AQ29" s="518"/>
      <c r="AR29" s="557"/>
      <c r="AS29" s="517">
        <v>3073</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195291</v>
      </c>
      <c r="BO29" s="467"/>
      <c r="BP29" s="467"/>
      <c r="BQ29" s="467"/>
      <c r="BR29" s="467"/>
      <c r="BS29" s="467"/>
      <c r="BT29" s="467"/>
      <c r="BU29" s="468"/>
      <c r="BV29" s="466">
        <v>195210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96.9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1094196</v>
      </c>
      <c r="BO30" s="640"/>
      <c r="BP30" s="640"/>
      <c r="BQ30" s="640"/>
      <c r="BR30" s="640"/>
      <c r="BS30" s="640"/>
      <c r="BT30" s="640"/>
      <c r="BU30" s="641"/>
      <c r="BV30" s="639">
        <v>1110741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東彼地区保健福祉組合（一般会計）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長崎県林業公社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公共用地等取得造成事業特別会計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東彼地区保健福祉組合（介護サービス事業会計）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IF('各会計、関係団体の財政状況及び健全化判断比率'!B34="","",'各会計、関係団体の財政状況及び健全化判断比率'!B34)</f>
        <v>漁業集落排水事業特別会計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長崎県後期高齢者広域連合（一般会計）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長崎県後期高齢者広域連合（後期高齢者医療特別会計）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長崎県市町村総合事務組合（一般会計）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長崎県市町村総合事務組合（市町村会館管理業務特別会計）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長崎県市町村総合事務組合（市町村会館馬町別館管理事業特別会計）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長崎県市町村総合事務組合（公平委員会特別会計）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長崎県市町村総合事務組合（行政不服審査会事業特別会計）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長崎県市町村総合事務組合（市町村交通災害共済事業特別会計）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w1yXpOmNUcLh31xgvB7ZsLGpPgXqecg6bMjAW77dK2kqcLoVG9GIe0+aGq5bIhneRMmUcY+xsIndNz+EIMNHQ==" saltValue="Dkr5zFKVgGTzXBQtfA9P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563</v>
      </c>
      <c r="D34" s="1244"/>
      <c r="E34" s="1245"/>
      <c r="F34" s="32" t="s">
        <v>515</v>
      </c>
      <c r="G34" s="33" t="s">
        <v>515</v>
      </c>
      <c r="H34" s="33" t="s">
        <v>515</v>
      </c>
      <c r="I34" s="33">
        <v>2.97</v>
      </c>
      <c r="J34" s="34">
        <v>4.9400000000000004</v>
      </c>
      <c r="K34" s="22"/>
      <c r="L34" s="22"/>
      <c r="M34" s="22"/>
      <c r="N34" s="22"/>
      <c r="O34" s="22"/>
      <c r="P34" s="22"/>
    </row>
    <row r="35" spans="1:16" ht="39" customHeight="1" x14ac:dyDescent="0.15">
      <c r="A35" s="22"/>
      <c r="B35" s="35"/>
      <c r="C35" s="1238" t="s">
        <v>564</v>
      </c>
      <c r="D35" s="1239"/>
      <c r="E35" s="1240"/>
      <c r="F35" s="36">
        <v>2.83</v>
      </c>
      <c r="G35" s="37">
        <v>3.08</v>
      </c>
      <c r="H35" s="37">
        <v>3.77</v>
      </c>
      <c r="I35" s="37">
        <v>2.94</v>
      </c>
      <c r="J35" s="38">
        <v>3.62</v>
      </c>
      <c r="K35" s="22"/>
      <c r="L35" s="22"/>
      <c r="M35" s="22"/>
      <c r="N35" s="22"/>
      <c r="O35" s="22"/>
      <c r="P35" s="22"/>
    </row>
    <row r="36" spans="1:16" ht="39" customHeight="1" x14ac:dyDescent="0.15">
      <c r="A36" s="22"/>
      <c r="B36" s="35"/>
      <c r="C36" s="1238" t="s">
        <v>565</v>
      </c>
      <c r="D36" s="1239"/>
      <c r="E36" s="1240"/>
      <c r="F36" s="36">
        <v>1.1299999999999999</v>
      </c>
      <c r="G36" s="37">
        <v>1.82</v>
      </c>
      <c r="H36" s="37">
        <v>2.0099999999999998</v>
      </c>
      <c r="I36" s="37">
        <v>2.09</v>
      </c>
      <c r="J36" s="38">
        <v>1.1599999999999999</v>
      </c>
      <c r="K36" s="22"/>
      <c r="L36" s="22"/>
      <c r="M36" s="22"/>
      <c r="N36" s="22"/>
      <c r="O36" s="22"/>
      <c r="P36" s="22"/>
    </row>
    <row r="37" spans="1:16" ht="39" customHeight="1" x14ac:dyDescent="0.15">
      <c r="A37" s="22"/>
      <c r="B37" s="35"/>
      <c r="C37" s="1238" t="s">
        <v>566</v>
      </c>
      <c r="D37" s="1239"/>
      <c r="E37" s="1240"/>
      <c r="F37" s="36">
        <v>1.53</v>
      </c>
      <c r="G37" s="37">
        <v>1.43</v>
      </c>
      <c r="H37" s="37">
        <v>1.01</v>
      </c>
      <c r="I37" s="37">
        <v>0.9</v>
      </c>
      <c r="J37" s="38">
        <v>0.83</v>
      </c>
      <c r="K37" s="22"/>
      <c r="L37" s="22"/>
      <c r="M37" s="22"/>
      <c r="N37" s="22"/>
      <c r="O37" s="22"/>
      <c r="P37" s="22"/>
    </row>
    <row r="38" spans="1:16" ht="39" customHeight="1" x14ac:dyDescent="0.15">
      <c r="A38" s="22"/>
      <c r="B38" s="35"/>
      <c r="C38" s="1238" t="s">
        <v>567</v>
      </c>
      <c r="D38" s="1239"/>
      <c r="E38" s="1240"/>
      <c r="F38" s="36">
        <v>0.03</v>
      </c>
      <c r="G38" s="37">
        <v>0.04</v>
      </c>
      <c r="H38" s="37">
        <v>7.0000000000000007E-2</v>
      </c>
      <c r="I38" s="37">
        <v>0.06</v>
      </c>
      <c r="J38" s="38">
        <v>0.06</v>
      </c>
      <c r="K38" s="22"/>
      <c r="L38" s="22"/>
      <c r="M38" s="22"/>
      <c r="N38" s="22"/>
      <c r="O38" s="22"/>
      <c r="P38" s="22"/>
    </row>
    <row r="39" spans="1:16" ht="39" customHeight="1" x14ac:dyDescent="0.15">
      <c r="A39" s="22"/>
      <c r="B39" s="35"/>
      <c r="C39" s="1238" t="s">
        <v>568</v>
      </c>
      <c r="D39" s="1239"/>
      <c r="E39" s="1240"/>
      <c r="F39" s="36">
        <v>0.01</v>
      </c>
      <c r="G39" s="37">
        <v>0.02</v>
      </c>
      <c r="H39" s="37">
        <v>0.03</v>
      </c>
      <c r="I39" s="37">
        <v>0.04</v>
      </c>
      <c r="J39" s="38">
        <v>0.03</v>
      </c>
      <c r="K39" s="22"/>
      <c r="L39" s="22"/>
      <c r="M39" s="22"/>
      <c r="N39" s="22"/>
      <c r="O39" s="22"/>
      <c r="P39" s="22"/>
    </row>
    <row r="40" spans="1:16" ht="39" customHeight="1" x14ac:dyDescent="0.15">
      <c r="A40" s="22"/>
      <c r="B40" s="35"/>
      <c r="C40" s="1238" t="s">
        <v>569</v>
      </c>
      <c r="D40" s="1239"/>
      <c r="E40" s="1240"/>
      <c r="F40" s="36">
        <v>0.01</v>
      </c>
      <c r="G40" s="37">
        <v>0</v>
      </c>
      <c r="H40" s="37">
        <v>0.01</v>
      </c>
      <c r="I40" s="37">
        <v>0.01</v>
      </c>
      <c r="J40" s="38">
        <v>0.01</v>
      </c>
      <c r="K40" s="22"/>
      <c r="L40" s="22"/>
      <c r="M40" s="22"/>
      <c r="N40" s="22"/>
      <c r="O40" s="22"/>
      <c r="P40" s="22"/>
    </row>
    <row r="41" spans="1:16" ht="39" customHeight="1" x14ac:dyDescent="0.15">
      <c r="A41" s="22"/>
      <c r="B41" s="35"/>
      <c r="C41" s="1238" t="s">
        <v>570</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571</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572</v>
      </c>
      <c r="D43" s="1242"/>
      <c r="E43" s="1243"/>
      <c r="F43" s="41">
        <v>0.17</v>
      </c>
      <c r="G43" s="42">
        <v>0.38</v>
      </c>
      <c r="H43" s="42">
        <v>1.08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6J4AlD0jhr29kHO3qz31HtlAl9YXt1ehjFr3wEYrONOjKdSpGukQRUZaiGNLUwQRnf4KztmAaj6lOFsmgYywA==" saltValue="XTLIASkiNljMGaezoqG4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724</v>
      </c>
      <c r="L45" s="60">
        <v>715</v>
      </c>
      <c r="M45" s="60">
        <v>704</v>
      </c>
      <c r="N45" s="60">
        <v>661</v>
      </c>
      <c r="O45" s="61">
        <v>595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142</v>
      </c>
      <c r="L48" s="64">
        <v>144</v>
      </c>
      <c r="M48" s="64">
        <v>157</v>
      </c>
      <c r="N48" s="64">
        <v>179</v>
      </c>
      <c r="O48" s="65">
        <v>167</v>
      </c>
      <c r="P48" s="48"/>
      <c r="Q48" s="48"/>
      <c r="R48" s="48"/>
      <c r="S48" s="48"/>
      <c r="T48" s="48"/>
      <c r="U48" s="48"/>
    </row>
    <row r="49" spans="1:21" ht="30.75" customHeight="1" x14ac:dyDescent="0.15">
      <c r="A49" s="48"/>
      <c r="B49" s="1248"/>
      <c r="C49" s="1249"/>
      <c r="D49" s="62"/>
      <c r="E49" s="1254" t="s">
        <v>16</v>
      </c>
      <c r="F49" s="1254"/>
      <c r="G49" s="1254"/>
      <c r="H49" s="1254"/>
      <c r="I49" s="1254"/>
      <c r="J49" s="1255"/>
      <c r="K49" s="63">
        <v>24</v>
      </c>
      <c r="L49" s="64">
        <v>25</v>
      </c>
      <c r="M49" s="64" t="s">
        <v>515</v>
      </c>
      <c r="N49" s="64" t="s">
        <v>515</v>
      </c>
      <c r="O49" s="65" t="s">
        <v>515</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654</v>
      </c>
      <c r="L52" s="64">
        <v>628</v>
      </c>
      <c r="M52" s="64">
        <v>530</v>
      </c>
      <c r="N52" s="64">
        <v>497</v>
      </c>
      <c r="O52" s="65">
        <v>478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236</v>
      </c>
      <c r="L53" s="69">
        <v>256</v>
      </c>
      <c r="M53" s="69">
        <v>331</v>
      </c>
      <c r="N53" s="69">
        <v>343</v>
      </c>
      <c r="O53" s="70">
        <v>284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600</v>
      </c>
      <c r="L57" s="83" t="s">
        <v>600</v>
      </c>
      <c r="M57" s="83" t="s">
        <v>600</v>
      </c>
      <c r="N57" s="83" t="s">
        <v>600</v>
      </c>
      <c r="O57" s="84" t="s">
        <v>600</v>
      </c>
    </row>
    <row r="58" spans="1:21" ht="31.5" customHeight="1" thickBot="1" x14ac:dyDescent="0.2">
      <c r="B58" s="1264"/>
      <c r="C58" s="1265"/>
      <c r="D58" s="1269" t="s">
        <v>27</v>
      </c>
      <c r="E58" s="1270"/>
      <c r="F58" s="1270"/>
      <c r="G58" s="1270"/>
      <c r="H58" s="1270"/>
      <c r="I58" s="1270"/>
      <c r="J58" s="1271"/>
      <c r="K58" s="85" t="s">
        <v>600</v>
      </c>
      <c r="L58" s="86" t="s">
        <v>600</v>
      </c>
      <c r="M58" s="86" t="s">
        <v>600</v>
      </c>
      <c r="N58" s="86" t="s">
        <v>600</v>
      </c>
      <c r="O58" s="87" t="s">
        <v>600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xlhU6Q7fu1/9zrCuolrplVTLlZhliL0q61wcZo9RQ34IQLH/dvV/1nLmyFXSKG3TPc1DTtQrk7iMCx5Ca5uGw==" saltValue="neQq/SJEKn54Za9oYChE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72" t="s">
        <v>30</v>
      </c>
      <c r="C41" s="1273"/>
      <c r="D41" s="101"/>
      <c r="E41" s="1278" t="s">
        <v>31</v>
      </c>
      <c r="F41" s="1278"/>
      <c r="G41" s="1278"/>
      <c r="H41" s="1279"/>
      <c r="I41" s="102">
        <v>5503</v>
      </c>
      <c r="J41" s="103">
        <v>5343</v>
      </c>
      <c r="K41" s="103">
        <v>5104</v>
      </c>
      <c r="L41" s="103">
        <v>4839</v>
      </c>
      <c r="M41" s="104">
        <v>4551</v>
      </c>
    </row>
    <row r="42" spans="2:13" ht="27.75" customHeight="1" x14ac:dyDescent="0.15">
      <c r="B42" s="1274"/>
      <c r="C42" s="1275"/>
      <c r="D42" s="105"/>
      <c r="E42" s="1280" t="s">
        <v>32</v>
      </c>
      <c r="F42" s="1280"/>
      <c r="G42" s="1280"/>
      <c r="H42" s="1281"/>
      <c r="I42" s="106" t="s">
        <v>515</v>
      </c>
      <c r="J42" s="107" t="s">
        <v>515</v>
      </c>
      <c r="K42" s="107" t="s">
        <v>515</v>
      </c>
      <c r="L42" s="107" t="s">
        <v>515</v>
      </c>
      <c r="M42" s="108" t="s">
        <v>515</v>
      </c>
    </row>
    <row r="43" spans="2:13" ht="27.75" customHeight="1" x14ac:dyDescent="0.15">
      <c r="B43" s="1274"/>
      <c r="C43" s="1275"/>
      <c r="D43" s="105"/>
      <c r="E43" s="1280" t="s">
        <v>33</v>
      </c>
      <c r="F43" s="1280"/>
      <c r="G43" s="1280"/>
      <c r="H43" s="1281"/>
      <c r="I43" s="106">
        <v>2482</v>
      </c>
      <c r="J43" s="107">
        <v>2639</v>
      </c>
      <c r="K43" s="107">
        <v>2742</v>
      </c>
      <c r="L43" s="107">
        <v>2918</v>
      </c>
      <c r="M43" s="108">
        <v>3043</v>
      </c>
    </row>
    <row r="44" spans="2:13" ht="27.75" customHeight="1" x14ac:dyDescent="0.15">
      <c r="B44" s="1274"/>
      <c r="C44" s="1275"/>
      <c r="D44" s="105"/>
      <c r="E44" s="1280" t="s">
        <v>34</v>
      </c>
      <c r="F44" s="1280"/>
      <c r="G44" s="1280"/>
      <c r="H44" s="1281"/>
      <c r="I44" s="106">
        <v>80</v>
      </c>
      <c r="J44" s="107">
        <v>22</v>
      </c>
      <c r="K44" s="107">
        <v>117</v>
      </c>
      <c r="L44" s="107">
        <v>1026</v>
      </c>
      <c r="M44" s="108">
        <v>1152</v>
      </c>
    </row>
    <row r="45" spans="2:13" ht="27.75" customHeight="1" x14ac:dyDescent="0.15">
      <c r="B45" s="1274"/>
      <c r="C45" s="1275"/>
      <c r="D45" s="105"/>
      <c r="E45" s="1280" t="s">
        <v>35</v>
      </c>
      <c r="F45" s="1280"/>
      <c r="G45" s="1280"/>
      <c r="H45" s="1281"/>
      <c r="I45" s="106">
        <v>769</v>
      </c>
      <c r="J45" s="107">
        <v>747</v>
      </c>
      <c r="K45" s="107">
        <v>741</v>
      </c>
      <c r="L45" s="107">
        <v>727</v>
      </c>
      <c r="M45" s="108">
        <v>717</v>
      </c>
    </row>
    <row r="46" spans="2:13" ht="27.75" customHeight="1" x14ac:dyDescent="0.15">
      <c r="B46" s="1274"/>
      <c r="C46" s="1275"/>
      <c r="D46" s="109"/>
      <c r="E46" s="1280" t="s">
        <v>36</v>
      </c>
      <c r="F46" s="1280"/>
      <c r="G46" s="1280"/>
      <c r="H46" s="1281"/>
      <c r="I46" s="106">
        <v>3</v>
      </c>
      <c r="J46" s="107">
        <v>3</v>
      </c>
      <c r="K46" s="107">
        <v>2</v>
      </c>
      <c r="L46" s="107" t="s">
        <v>515</v>
      </c>
      <c r="M46" s="108" t="s">
        <v>515</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2194</v>
      </c>
      <c r="J50" s="107">
        <v>2385</v>
      </c>
      <c r="K50" s="107">
        <v>2374</v>
      </c>
      <c r="L50" s="107">
        <v>2206</v>
      </c>
      <c r="M50" s="108">
        <v>2259</v>
      </c>
    </row>
    <row r="51" spans="2:13" ht="27.75" customHeight="1" x14ac:dyDescent="0.15">
      <c r="B51" s="1274"/>
      <c r="C51" s="1275"/>
      <c r="D51" s="105"/>
      <c r="E51" s="1280" t="s">
        <v>42</v>
      </c>
      <c r="F51" s="1280"/>
      <c r="G51" s="1280"/>
      <c r="H51" s="1281"/>
      <c r="I51" s="106">
        <v>168</v>
      </c>
      <c r="J51" s="107">
        <v>149</v>
      </c>
      <c r="K51" s="107">
        <v>126</v>
      </c>
      <c r="L51" s="107">
        <v>103</v>
      </c>
      <c r="M51" s="108">
        <v>85</v>
      </c>
    </row>
    <row r="52" spans="2:13" ht="27.75" customHeight="1" x14ac:dyDescent="0.15">
      <c r="B52" s="1276"/>
      <c r="C52" s="1277"/>
      <c r="D52" s="105"/>
      <c r="E52" s="1280" t="s">
        <v>43</v>
      </c>
      <c r="F52" s="1280"/>
      <c r="G52" s="1280"/>
      <c r="H52" s="1281"/>
      <c r="I52" s="106">
        <v>5055</v>
      </c>
      <c r="J52" s="107">
        <v>4905</v>
      </c>
      <c r="K52" s="107">
        <v>5204</v>
      </c>
      <c r="L52" s="107">
        <v>5343</v>
      </c>
      <c r="M52" s="108">
        <v>4924</v>
      </c>
    </row>
    <row r="53" spans="2:13" ht="27.75" customHeight="1" thickBot="1" x14ac:dyDescent="0.2">
      <c r="B53" s="1287" t="s">
        <v>44</v>
      </c>
      <c r="C53" s="1288"/>
      <c r="D53" s="112"/>
      <c r="E53" s="1289" t="s">
        <v>45</v>
      </c>
      <c r="F53" s="1289"/>
      <c r="G53" s="1289"/>
      <c r="H53" s="1290"/>
      <c r="I53" s="113">
        <v>1420</v>
      </c>
      <c r="J53" s="114">
        <v>1315</v>
      </c>
      <c r="K53" s="114">
        <v>1003</v>
      </c>
      <c r="L53" s="114">
        <v>1857</v>
      </c>
      <c r="M53" s="115">
        <v>2195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gtEx7zHWM4X7AM84plaYhTkXZjYKxo/5Byy1Ph+zhIu1bxL5eWWiLuIfPzVwEprHmc5xcjwgSe8iHJiDaadWg==" saltValue="hvBnDWBRIieLqljjlhyg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458</v>
      </c>
      <c r="G55" s="127">
        <v>459</v>
      </c>
      <c r="H55" s="128">
        <v>460</v>
      </c>
    </row>
    <row r="56" spans="2:8" ht="52.5" customHeight="1" x14ac:dyDescent="0.15">
      <c r="B56" s="129"/>
      <c r="C56" s="1301" t="s">
        <v>49</v>
      </c>
      <c r="D56" s="1301"/>
      <c r="E56" s="1302"/>
      <c r="F56" s="130">
        <v>195</v>
      </c>
      <c r="G56" s="130">
        <v>195</v>
      </c>
      <c r="H56" s="131">
        <v>195</v>
      </c>
    </row>
    <row r="57" spans="2:8" ht="53.25" customHeight="1" x14ac:dyDescent="0.15">
      <c r="B57" s="129"/>
      <c r="C57" s="1303" t="s">
        <v>50</v>
      </c>
      <c r="D57" s="1303"/>
      <c r="E57" s="1304"/>
      <c r="F57" s="132">
        <v>1323</v>
      </c>
      <c r="G57" s="132">
        <v>1111</v>
      </c>
      <c r="H57" s="133">
        <v>1094</v>
      </c>
    </row>
    <row r="58" spans="2:8" ht="45.75" customHeight="1" x14ac:dyDescent="0.15">
      <c r="B58" s="134"/>
      <c r="C58" s="1291" t="s">
        <v>595</v>
      </c>
      <c r="D58" s="1292"/>
      <c r="E58" s="1293"/>
      <c r="F58" s="135">
        <v>471</v>
      </c>
      <c r="G58" s="135">
        <v>411</v>
      </c>
      <c r="H58" s="136">
        <v>420</v>
      </c>
    </row>
    <row r="59" spans="2:8" ht="45.75" customHeight="1" x14ac:dyDescent="0.15">
      <c r="B59" s="134"/>
      <c r="C59" s="1291" t="s">
        <v>596</v>
      </c>
      <c r="D59" s="1292"/>
      <c r="E59" s="1293"/>
      <c r="F59" s="135">
        <v>194</v>
      </c>
      <c r="G59" s="135">
        <v>237</v>
      </c>
      <c r="H59" s="136">
        <v>242</v>
      </c>
    </row>
    <row r="60" spans="2:8" ht="45.75" customHeight="1" x14ac:dyDescent="0.15">
      <c r="B60" s="134"/>
      <c r="C60" s="1291" t="s">
        <v>597</v>
      </c>
      <c r="D60" s="1292"/>
      <c r="E60" s="1293"/>
      <c r="F60" s="135">
        <v>250</v>
      </c>
      <c r="G60" s="135">
        <v>211</v>
      </c>
      <c r="H60" s="136">
        <v>171</v>
      </c>
    </row>
    <row r="61" spans="2:8" ht="45.75" customHeight="1" x14ac:dyDescent="0.15">
      <c r="B61" s="134"/>
      <c r="C61" s="1291" t="s">
        <v>598</v>
      </c>
      <c r="D61" s="1292"/>
      <c r="E61" s="1293"/>
      <c r="F61" s="135">
        <v>121</v>
      </c>
      <c r="G61" s="135">
        <v>124</v>
      </c>
      <c r="H61" s="136">
        <v>128</v>
      </c>
    </row>
    <row r="62" spans="2:8" ht="45.75" customHeight="1" thickBot="1" x14ac:dyDescent="0.2">
      <c r="B62" s="137"/>
      <c r="C62" s="1294" t="s">
        <v>599</v>
      </c>
      <c r="D62" s="1295"/>
      <c r="E62" s="1296"/>
      <c r="F62" s="138">
        <v>87</v>
      </c>
      <c r="G62" s="138">
        <v>101</v>
      </c>
      <c r="H62" s="139">
        <v>111</v>
      </c>
    </row>
    <row r="63" spans="2:8" ht="52.5" customHeight="1" thickBot="1" x14ac:dyDescent="0.2">
      <c r="B63" s="140"/>
      <c r="C63" s="1297" t="s">
        <v>51</v>
      </c>
      <c r="D63" s="1297"/>
      <c r="E63" s="1298"/>
      <c r="F63" s="141">
        <v>1976</v>
      </c>
      <c r="G63" s="141">
        <v>1765</v>
      </c>
      <c r="H63" s="142">
        <v>1750</v>
      </c>
    </row>
    <row r="64" spans="2:8" ht="15" customHeight="1" x14ac:dyDescent="0.15"/>
    <row r="65" ht="0" hidden="1" customHeight="1" x14ac:dyDescent="0.15"/>
    <row r="66" ht="0" hidden="1" customHeight="1" x14ac:dyDescent="0.15"/>
  </sheetData>
  <sheetProtection algorithmName="SHA-512" hashValue="cM5xxc0jzeUe3cKkcrbkpb7byRPYQ1X0YH6v7f5SsZ32NaQMe9sH4hDwN6u0ZUqb0ogLSKWgRBToY+3dxq3i+w==" saltValue="tZu5zFSKP9jMGfyn1+m3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97FD3-6BF5-4D51-BA1A-A44E707DA0C9}">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609</v>
      </c>
      <c r="AO51" s="1308"/>
      <c r="AP51" s="1308"/>
      <c r="AQ51" s="1308"/>
      <c r="AR51" s="1308"/>
      <c r="AS51" s="1308"/>
      <c r="AT51" s="1308"/>
      <c r="AU51" s="1308"/>
      <c r="AV51" s="1308"/>
      <c r="AW51" s="1308"/>
      <c r="AX51" s="1308"/>
      <c r="AY51" s="1308"/>
      <c r="AZ51" s="1308"/>
      <c r="BA51" s="1308"/>
      <c r="BB51" s="1308" t="s">
        <v>610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52.6</v>
      </c>
      <c r="BY51" s="1305"/>
      <c r="BZ51" s="1305"/>
      <c r="CA51" s="1305"/>
      <c r="CB51" s="1305"/>
      <c r="CC51" s="1305"/>
      <c r="CD51" s="1305"/>
      <c r="CE51" s="1305"/>
      <c r="CF51" s="1305">
        <v>40.4</v>
      </c>
      <c r="CG51" s="1305"/>
      <c r="CH51" s="1305"/>
      <c r="CI51" s="1305"/>
      <c r="CJ51" s="1305"/>
      <c r="CK51" s="1305"/>
      <c r="CL51" s="1305"/>
      <c r="CM51" s="1305"/>
      <c r="CN51" s="1305">
        <v>75.7</v>
      </c>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51.5</v>
      </c>
      <c r="BY53" s="1305"/>
      <c r="BZ53" s="1305"/>
      <c r="CA53" s="1305"/>
      <c r="CB53" s="1305"/>
      <c r="CC53" s="1305"/>
      <c r="CD53" s="1305"/>
      <c r="CE53" s="1305"/>
      <c r="CF53" s="1305">
        <v>52.5</v>
      </c>
      <c r="CG53" s="1305"/>
      <c r="CH53" s="1305"/>
      <c r="CI53" s="1305"/>
      <c r="CJ53" s="1305"/>
      <c r="CK53" s="1305"/>
      <c r="CL53" s="1305"/>
      <c r="CM53" s="1305"/>
      <c r="CN53" s="1305">
        <v>53.9</v>
      </c>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612</v>
      </c>
      <c r="AO55" s="1310"/>
      <c r="AP55" s="1310"/>
      <c r="AQ55" s="1310"/>
      <c r="AR55" s="1310"/>
      <c r="AS55" s="1310"/>
      <c r="AT55" s="1310"/>
      <c r="AU55" s="1310"/>
      <c r="AV55" s="1310"/>
      <c r="AW55" s="1310"/>
      <c r="AX55" s="1310"/>
      <c r="AY55" s="1310"/>
      <c r="AZ55" s="1310"/>
      <c r="BA55" s="1310"/>
      <c r="BB55" s="1308" t="s">
        <v>610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0.8</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56.2</v>
      </c>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609</v>
      </c>
      <c r="AO73" s="1308"/>
      <c r="AP73" s="1308"/>
      <c r="AQ73" s="1308"/>
      <c r="AR73" s="1308"/>
      <c r="AS73" s="1308"/>
      <c r="AT73" s="1308"/>
      <c r="AU73" s="1308"/>
      <c r="AV73" s="1308"/>
      <c r="AW73" s="1308"/>
      <c r="AX73" s="1308"/>
      <c r="AY73" s="1308"/>
      <c r="AZ73" s="1308"/>
      <c r="BA73" s="1308"/>
      <c r="BB73" s="1308" t="s">
        <v>610</v>
      </c>
      <c r="BC73" s="1308"/>
      <c r="BD73" s="1308"/>
      <c r="BE73" s="1308"/>
      <c r="BF73" s="1308"/>
      <c r="BG73" s="1308"/>
      <c r="BH73" s="1308"/>
      <c r="BI73" s="1308"/>
      <c r="BJ73" s="1308"/>
      <c r="BK73" s="1308"/>
      <c r="BL73" s="1308"/>
      <c r="BM73" s="1308"/>
      <c r="BN73" s="1308"/>
      <c r="BO73" s="1308"/>
      <c r="BP73" s="1305">
        <v>59.1</v>
      </c>
      <c r="BQ73" s="1305"/>
      <c r="BR73" s="1305"/>
      <c r="BS73" s="1305"/>
      <c r="BT73" s="1305"/>
      <c r="BU73" s="1305"/>
      <c r="BV73" s="1305"/>
      <c r="BW73" s="1305"/>
      <c r="BX73" s="1305">
        <v>52.6</v>
      </c>
      <c r="BY73" s="1305"/>
      <c r="BZ73" s="1305"/>
      <c r="CA73" s="1305"/>
      <c r="CB73" s="1305"/>
      <c r="CC73" s="1305"/>
      <c r="CD73" s="1305"/>
      <c r="CE73" s="1305"/>
      <c r="CF73" s="1305">
        <v>40.4</v>
      </c>
      <c r="CG73" s="1305"/>
      <c r="CH73" s="1305"/>
      <c r="CI73" s="1305"/>
      <c r="CJ73" s="1305"/>
      <c r="CK73" s="1305"/>
      <c r="CL73" s="1305"/>
      <c r="CM73" s="1305"/>
      <c r="CN73" s="1305">
        <v>75.7</v>
      </c>
      <c r="CO73" s="1305"/>
      <c r="CP73" s="1305"/>
      <c r="CQ73" s="1305"/>
      <c r="CR73" s="1305"/>
      <c r="CS73" s="1305"/>
      <c r="CT73" s="1305"/>
      <c r="CU73" s="1305"/>
      <c r="CV73" s="1305">
        <v>89.2</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615</v>
      </c>
      <c r="BC75" s="1308"/>
      <c r="BD75" s="1308"/>
      <c r="BE75" s="1308"/>
      <c r="BF75" s="1308"/>
      <c r="BG75" s="1308"/>
      <c r="BH75" s="1308"/>
      <c r="BI75" s="1308"/>
      <c r="BJ75" s="1308"/>
      <c r="BK75" s="1308"/>
      <c r="BL75" s="1308"/>
      <c r="BM75" s="1308"/>
      <c r="BN75" s="1308"/>
      <c r="BO75" s="1308"/>
      <c r="BP75" s="1305">
        <v>10.6</v>
      </c>
      <c r="BQ75" s="1305"/>
      <c r="BR75" s="1305"/>
      <c r="BS75" s="1305"/>
      <c r="BT75" s="1305"/>
      <c r="BU75" s="1305"/>
      <c r="BV75" s="1305"/>
      <c r="BW75" s="1305"/>
      <c r="BX75" s="1305">
        <v>10</v>
      </c>
      <c r="BY75" s="1305"/>
      <c r="BZ75" s="1305"/>
      <c r="CA75" s="1305"/>
      <c r="CB75" s="1305"/>
      <c r="CC75" s="1305"/>
      <c r="CD75" s="1305"/>
      <c r="CE75" s="1305"/>
      <c r="CF75" s="1305">
        <v>11.1</v>
      </c>
      <c r="CG75" s="1305"/>
      <c r="CH75" s="1305"/>
      <c r="CI75" s="1305"/>
      <c r="CJ75" s="1305"/>
      <c r="CK75" s="1305"/>
      <c r="CL75" s="1305"/>
      <c r="CM75" s="1305"/>
      <c r="CN75" s="1305">
        <v>12.5</v>
      </c>
      <c r="CO75" s="1305"/>
      <c r="CP75" s="1305"/>
      <c r="CQ75" s="1305"/>
      <c r="CR75" s="1305"/>
      <c r="CS75" s="1305"/>
      <c r="CT75" s="1305"/>
      <c r="CU75" s="1305"/>
      <c r="CV75" s="1305">
        <v>12.9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612</v>
      </c>
      <c r="AO77" s="1310"/>
      <c r="AP77" s="1310"/>
      <c r="AQ77" s="1310"/>
      <c r="AR77" s="1310"/>
      <c r="AS77" s="1310"/>
      <c r="AT77" s="1310"/>
      <c r="AU77" s="1310"/>
      <c r="AV77" s="1310"/>
      <c r="AW77" s="1310"/>
      <c r="AX77" s="1310"/>
      <c r="AY77" s="1310"/>
      <c r="AZ77" s="1310"/>
      <c r="BA77" s="1310"/>
      <c r="BB77" s="1308" t="s">
        <v>610</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615</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b7ykMZt6dajMLWkwyHeZUKBxQKRf0V74RN4pgj3ffyJaRkHIco1NPyiaG9gi/+nmOeGRPkZTHOe8QhV65LqWw==" saltValue="4auKckM2ISBtKICh1G0i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ADEF-C7E7-4BAC-A9F9-BB83A08BD571}">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EpGZ6nD/eDuOk6xpxmFHHGwj4/cNrV7qKn4WJ8+80cVs3Dtp8p0RV3WYdQTbax5nQINjmIyqQ5zSiLFXa74IQ==" saltValue="jqKXX9HAcHG20bBdGCUUz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91CDD-DF46-4972-9813-42FD51B78EE5}">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2HOBdVlp2ykV4CcsKtnJIuzONqWeB7XGH2FmZJJ8/17SBaIu8I7p/BtUupnQQbECBGRL/np3KnLpT9R1x/w9A==" saltValue="sU+0mbpgO9pVR9UseSKhD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72209</v>
      </c>
      <c r="E3" s="161"/>
      <c r="F3" s="162">
        <v>119685</v>
      </c>
      <c r="G3" s="163"/>
      <c r="H3" s="164"/>
    </row>
    <row r="4" spans="1:8" x14ac:dyDescent="0.15">
      <c r="A4" s="165"/>
      <c r="B4" s="166"/>
      <c r="C4" s="167"/>
      <c r="D4" s="168">
        <v>49960</v>
      </c>
      <c r="E4" s="169"/>
      <c r="F4" s="170">
        <v>68464</v>
      </c>
      <c r="G4" s="171"/>
      <c r="H4" s="172"/>
    </row>
    <row r="5" spans="1:8" x14ac:dyDescent="0.15">
      <c r="A5" s="153" t="s">
        <v>548</v>
      </c>
      <c r="B5" s="158"/>
      <c r="C5" s="159"/>
      <c r="D5" s="160">
        <v>111417</v>
      </c>
      <c r="E5" s="161"/>
      <c r="F5" s="162">
        <v>128611</v>
      </c>
      <c r="G5" s="163"/>
      <c r="H5" s="164"/>
    </row>
    <row r="6" spans="1:8" x14ac:dyDescent="0.15">
      <c r="A6" s="165"/>
      <c r="B6" s="166"/>
      <c r="C6" s="167"/>
      <c r="D6" s="168">
        <v>54319</v>
      </c>
      <c r="E6" s="169"/>
      <c r="F6" s="170">
        <v>61552</v>
      </c>
      <c r="G6" s="171"/>
      <c r="H6" s="172"/>
    </row>
    <row r="7" spans="1:8" x14ac:dyDescent="0.15">
      <c r="A7" s="153" t="s">
        <v>549</v>
      </c>
      <c r="B7" s="158"/>
      <c r="C7" s="159"/>
      <c r="D7" s="160">
        <v>116540</v>
      </c>
      <c r="E7" s="161"/>
      <c r="F7" s="162">
        <v>138651</v>
      </c>
      <c r="G7" s="163"/>
      <c r="H7" s="164"/>
    </row>
    <row r="8" spans="1:8" x14ac:dyDescent="0.15">
      <c r="A8" s="165"/>
      <c r="B8" s="166"/>
      <c r="C8" s="167"/>
      <c r="D8" s="168">
        <v>54570</v>
      </c>
      <c r="E8" s="169"/>
      <c r="F8" s="170">
        <v>71211</v>
      </c>
      <c r="G8" s="171"/>
      <c r="H8" s="172"/>
    </row>
    <row r="9" spans="1:8" x14ac:dyDescent="0.15">
      <c r="A9" s="153" t="s">
        <v>550</v>
      </c>
      <c r="B9" s="158"/>
      <c r="C9" s="159"/>
      <c r="D9" s="160">
        <v>104234</v>
      </c>
      <c r="E9" s="161"/>
      <c r="F9" s="162">
        <v>122882</v>
      </c>
      <c r="G9" s="163"/>
      <c r="H9" s="164"/>
    </row>
    <row r="10" spans="1:8" x14ac:dyDescent="0.15">
      <c r="A10" s="165"/>
      <c r="B10" s="166"/>
      <c r="C10" s="167"/>
      <c r="D10" s="168">
        <v>67158</v>
      </c>
      <c r="E10" s="169"/>
      <c r="F10" s="170">
        <v>65785</v>
      </c>
      <c r="G10" s="171"/>
      <c r="H10" s="172"/>
    </row>
    <row r="11" spans="1:8" x14ac:dyDescent="0.15">
      <c r="A11" s="153" t="s">
        <v>551</v>
      </c>
      <c r="B11" s="158"/>
      <c r="C11" s="159"/>
      <c r="D11" s="160">
        <v>69565</v>
      </c>
      <c r="E11" s="161"/>
      <c r="F11" s="162">
        <v>114790</v>
      </c>
      <c r="G11" s="163"/>
      <c r="H11" s="164"/>
    </row>
    <row r="12" spans="1:8" x14ac:dyDescent="0.15">
      <c r="A12" s="165"/>
      <c r="B12" s="166"/>
      <c r="C12" s="173"/>
      <c r="D12" s="168">
        <v>34695</v>
      </c>
      <c r="E12" s="169"/>
      <c r="F12" s="170">
        <v>55601</v>
      </c>
      <c r="G12" s="171"/>
      <c r="H12" s="172"/>
    </row>
    <row r="13" spans="1:8" x14ac:dyDescent="0.15">
      <c r="A13" s="153"/>
      <c r="B13" s="158"/>
      <c r="C13" s="174"/>
      <c r="D13" s="175">
        <v>94793</v>
      </c>
      <c r="E13" s="176"/>
      <c r="F13" s="177">
        <v>124924</v>
      </c>
      <c r="G13" s="178"/>
      <c r="H13" s="164"/>
    </row>
    <row r="14" spans="1:8" x14ac:dyDescent="0.15">
      <c r="A14" s="165"/>
      <c r="B14" s="166"/>
      <c r="C14" s="167"/>
      <c r="D14" s="168">
        <v>52140</v>
      </c>
      <c r="E14" s="169"/>
      <c r="F14" s="170">
        <v>64523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2.85</v>
      </c>
      <c r="C19" s="179">
        <f>ROUND(VALUE(SUBSTITUTE(実質収支比率等に係る経年分析!G$48,"▲","-")),2)</f>
        <v>3.09</v>
      </c>
      <c r="D19" s="179">
        <f>ROUND(VALUE(SUBSTITUTE(実質収支比率等に係る経年分析!H$48,"▲","-")),2)</f>
        <v>3.78</v>
      </c>
      <c r="E19" s="179">
        <f>ROUND(VALUE(SUBSTITUTE(実質収支比率等に係る経年分析!I$48,"▲","-")),2)</f>
        <v>2.96</v>
      </c>
      <c r="F19" s="179">
        <f>ROUND(VALUE(SUBSTITUTE(実質収支比率等に係る経年分析!J$48,"▲","-")),2)</f>
        <v>3.63</v>
      </c>
    </row>
    <row r="20" spans="1:11" x14ac:dyDescent="0.15">
      <c r="A20" s="179" t="s">
        <v>55</v>
      </c>
      <c r="B20" s="179">
        <f>ROUND(VALUE(SUBSTITUTE(実質収支比率等に係る経年分析!F$47,"▲","-")),2)</f>
        <v>15.09</v>
      </c>
      <c r="C20" s="179">
        <f>ROUND(VALUE(SUBSTITUTE(実質収支比率等に係る経年分析!G$47,"▲","-")),2)</f>
        <v>14.77</v>
      </c>
      <c r="D20" s="179">
        <f>ROUND(VALUE(SUBSTITUTE(実質収支比率等に係る経年分析!H$47,"▲","-")),2)</f>
        <v>15.37</v>
      </c>
      <c r="E20" s="179">
        <f>ROUND(VALUE(SUBSTITUTE(実質収支比率等に係る経年分析!I$47,"▲","-")),2)</f>
        <v>15.71</v>
      </c>
      <c r="F20" s="179">
        <f>ROUND(VALUE(SUBSTITUTE(実質収支比率等に係る経年分析!J$47,"▲","-")),2)</f>
        <v>15.79</v>
      </c>
    </row>
    <row r="21" spans="1:11" x14ac:dyDescent="0.15">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0.34</v>
      </c>
      <c r="D21" s="179">
        <f>IF(ISNUMBER(VALUE(SUBSTITUTE(実質収支比率等に係る経年分析!H$49,"▲","-"))),ROUND(VALUE(SUBSTITUTE(実質収支比率等に係る経年分析!H$49,"▲","-")),2),NA())</f>
        <v>0.6</v>
      </c>
      <c r="E21" s="179">
        <f>IF(ISNUMBER(VALUE(SUBSTITUTE(実質収支比率等に係る経年分析!I$49,"▲","-"))),ROUND(VALUE(SUBSTITUTE(実質収支比率等に係る経年分析!I$49,"▲","-")),2),NA())</f>
        <v>-0.87</v>
      </c>
      <c r="F21" s="179">
        <f>IF(ISNUMBER(VALUE(SUBSTITUTE(実質収支比率等に係る経年分析!J$49,"▲","-"))),ROUND(VALUE(SUBSTITUTE(実質収支比率等に係る経年分析!J$49,"▲","-")),2),NA())</f>
        <v>0.71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公共用地等取得造成事業特別会計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2.0099999999999998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1.1599999999999999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4.9400000000000004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654</v>
      </c>
      <c r="E42" s="181"/>
      <c r="F42" s="181"/>
      <c r="G42" s="181">
        <f>'実質公債費比率（分子）の構造'!L$52</f>
        <v>628</v>
      </c>
      <c r="H42" s="181"/>
      <c r="I42" s="181"/>
      <c r="J42" s="181">
        <f>'実質公債費比率（分子）の構造'!M$52</f>
        <v>530</v>
      </c>
      <c r="K42" s="181"/>
      <c r="L42" s="181"/>
      <c r="M42" s="181">
        <f>'実質公債費比率（分子）の構造'!N$52</f>
        <v>497</v>
      </c>
      <c r="N42" s="181"/>
      <c r="O42" s="181"/>
      <c r="P42" s="181">
        <f>'実質公債費比率（分子）の構造'!O$52</f>
        <v>478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24</v>
      </c>
      <c r="C45" s="181"/>
      <c r="D45" s="181"/>
      <c r="E45" s="181">
        <f>'実質公債費比率（分子）の構造'!L$49</f>
        <v>25</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142</v>
      </c>
      <c r="C46" s="181"/>
      <c r="D46" s="181"/>
      <c r="E46" s="181">
        <f>'実質公債費比率（分子）の構造'!L$48</f>
        <v>144</v>
      </c>
      <c r="F46" s="181"/>
      <c r="G46" s="181"/>
      <c r="H46" s="181">
        <f>'実質公債費比率（分子）の構造'!M$48</f>
        <v>157</v>
      </c>
      <c r="I46" s="181"/>
      <c r="J46" s="181"/>
      <c r="K46" s="181">
        <f>'実質公債費比率（分子）の構造'!N$48</f>
        <v>179</v>
      </c>
      <c r="L46" s="181"/>
      <c r="M46" s="181"/>
      <c r="N46" s="181">
        <f>'実質公債費比率（分子）の構造'!O$48</f>
        <v>167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724</v>
      </c>
      <c r="C49" s="181"/>
      <c r="D49" s="181"/>
      <c r="E49" s="181">
        <f>'実質公債費比率（分子）の構造'!L$45</f>
        <v>715</v>
      </c>
      <c r="F49" s="181"/>
      <c r="G49" s="181"/>
      <c r="H49" s="181">
        <f>'実質公債費比率（分子）の構造'!M$45</f>
        <v>704</v>
      </c>
      <c r="I49" s="181"/>
      <c r="J49" s="181"/>
      <c r="K49" s="181">
        <f>'実質公債費比率（分子）の構造'!N$45</f>
        <v>661</v>
      </c>
      <c r="L49" s="181"/>
      <c r="M49" s="181"/>
      <c r="N49" s="181">
        <f>'実質公債費比率（分子）の構造'!O$45</f>
        <v>595</v>
      </c>
      <c r="O49" s="181"/>
      <c r="P49" s="181"/>
    </row>
    <row r="50" spans="1:16" x14ac:dyDescent="0.15">
      <c r="A50" s="181" t="s">
        <v>71</v>
      </c>
      <c r="B50" s="181" t="e">
        <f>NA()</f>
        <v>#N/A</v>
      </c>
      <c r="C50" s="181">
        <f>IF(ISNUMBER('実質公債費比率（分子）の構造'!K$53),'実質公債費比率（分子）の構造'!K$53,NA())</f>
        <v>236</v>
      </c>
      <c r="D50" s="181" t="e">
        <f>NA()</f>
        <v>#N/A</v>
      </c>
      <c r="E50" s="181" t="e">
        <f>NA()</f>
        <v>#N/A</v>
      </c>
      <c r="F50" s="181">
        <f>IF(ISNUMBER('実質公債費比率（分子）の構造'!L$53),'実質公債費比率（分子）の構造'!L$53,NA())</f>
        <v>256</v>
      </c>
      <c r="G50" s="181" t="e">
        <f>NA()</f>
        <v>#N/A</v>
      </c>
      <c r="H50" s="181" t="e">
        <f>NA()</f>
        <v>#N/A</v>
      </c>
      <c r="I50" s="181">
        <f>IF(ISNUMBER('実質公債費比率（分子）の構造'!M$53),'実質公債費比率（分子）の構造'!M$53,NA())</f>
        <v>331</v>
      </c>
      <c r="J50" s="181" t="e">
        <f>NA()</f>
        <v>#N/A</v>
      </c>
      <c r="K50" s="181" t="e">
        <f>NA()</f>
        <v>#N/A</v>
      </c>
      <c r="L50" s="181">
        <f>IF(ISNUMBER('実質公債費比率（分子）の構造'!N$53),'実質公債費比率（分子）の構造'!N$53,NA())</f>
        <v>343</v>
      </c>
      <c r="M50" s="181" t="e">
        <f>NA()</f>
        <v>#N/A</v>
      </c>
      <c r="N50" s="181" t="e">
        <f>NA()</f>
        <v>#N/A</v>
      </c>
      <c r="O50" s="181">
        <f>IF(ISNUMBER('実質公債費比率（分子）の構造'!O$53),'実質公債費比率（分子）の構造'!O$53,NA())</f>
        <v>284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5055</v>
      </c>
      <c r="E56" s="180"/>
      <c r="F56" s="180"/>
      <c r="G56" s="180">
        <f>'将来負担比率（分子）の構造'!J$52</f>
        <v>4905</v>
      </c>
      <c r="H56" s="180"/>
      <c r="I56" s="180"/>
      <c r="J56" s="180">
        <f>'将来負担比率（分子）の構造'!K$52</f>
        <v>5204</v>
      </c>
      <c r="K56" s="180"/>
      <c r="L56" s="180"/>
      <c r="M56" s="180">
        <f>'将来負担比率（分子）の構造'!L$52</f>
        <v>5343</v>
      </c>
      <c r="N56" s="180"/>
      <c r="O56" s="180"/>
      <c r="P56" s="180">
        <f>'将来負担比率（分子）の構造'!M$52</f>
        <v>4924</v>
      </c>
    </row>
    <row r="57" spans="1:16" x14ac:dyDescent="0.15">
      <c r="A57" s="180" t="s">
        <v>42</v>
      </c>
      <c r="B57" s="180"/>
      <c r="C57" s="180"/>
      <c r="D57" s="180">
        <f>'将来負担比率（分子）の構造'!I$51</f>
        <v>168</v>
      </c>
      <c r="E57" s="180"/>
      <c r="F57" s="180"/>
      <c r="G57" s="180">
        <f>'将来負担比率（分子）の構造'!J$51</f>
        <v>149</v>
      </c>
      <c r="H57" s="180"/>
      <c r="I57" s="180"/>
      <c r="J57" s="180">
        <f>'将来負担比率（分子）の構造'!K$51</f>
        <v>126</v>
      </c>
      <c r="K57" s="180"/>
      <c r="L57" s="180"/>
      <c r="M57" s="180">
        <f>'将来負担比率（分子）の構造'!L$51</f>
        <v>103</v>
      </c>
      <c r="N57" s="180"/>
      <c r="O57" s="180"/>
      <c r="P57" s="180">
        <f>'将来負担比率（分子）の構造'!M$51</f>
        <v>85</v>
      </c>
    </row>
    <row r="58" spans="1:16" x14ac:dyDescent="0.15">
      <c r="A58" s="180" t="s">
        <v>41</v>
      </c>
      <c r="B58" s="180"/>
      <c r="C58" s="180"/>
      <c r="D58" s="180">
        <f>'将来負担比率（分子）の構造'!I$50</f>
        <v>2194</v>
      </c>
      <c r="E58" s="180"/>
      <c r="F58" s="180"/>
      <c r="G58" s="180">
        <f>'将来負担比率（分子）の構造'!J$50</f>
        <v>2385</v>
      </c>
      <c r="H58" s="180"/>
      <c r="I58" s="180"/>
      <c r="J58" s="180">
        <f>'将来負担比率（分子）の構造'!K$50</f>
        <v>2374</v>
      </c>
      <c r="K58" s="180"/>
      <c r="L58" s="180"/>
      <c r="M58" s="180">
        <f>'将来負担比率（分子）の構造'!L$50</f>
        <v>2206</v>
      </c>
      <c r="N58" s="180"/>
      <c r="O58" s="180"/>
      <c r="P58" s="180">
        <f>'将来負担比率（分子）の構造'!M$50</f>
        <v>2259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f>'将来負担比率（分子）の構造'!J$46</f>
        <v>3</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769</v>
      </c>
      <c r="C62" s="180"/>
      <c r="D62" s="180"/>
      <c r="E62" s="180">
        <f>'将来負担比率（分子）の構造'!J$45</f>
        <v>747</v>
      </c>
      <c r="F62" s="180"/>
      <c r="G62" s="180"/>
      <c r="H62" s="180">
        <f>'将来負担比率（分子）の構造'!K$45</f>
        <v>741</v>
      </c>
      <c r="I62" s="180"/>
      <c r="J62" s="180"/>
      <c r="K62" s="180">
        <f>'将来負担比率（分子）の構造'!L$45</f>
        <v>727</v>
      </c>
      <c r="L62" s="180"/>
      <c r="M62" s="180"/>
      <c r="N62" s="180">
        <f>'将来負担比率（分子）の構造'!M$45</f>
        <v>717</v>
      </c>
      <c r="O62" s="180"/>
      <c r="P62" s="180"/>
    </row>
    <row r="63" spans="1:16" x14ac:dyDescent="0.15">
      <c r="A63" s="180" t="s">
        <v>34</v>
      </c>
      <c r="B63" s="180">
        <f>'将来負担比率（分子）の構造'!I$44</f>
        <v>80</v>
      </c>
      <c r="C63" s="180"/>
      <c r="D63" s="180"/>
      <c r="E63" s="180">
        <f>'将来負担比率（分子）の構造'!J$44</f>
        <v>22</v>
      </c>
      <c r="F63" s="180"/>
      <c r="G63" s="180"/>
      <c r="H63" s="180">
        <f>'将来負担比率（分子）の構造'!K$44</f>
        <v>117</v>
      </c>
      <c r="I63" s="180"/>
      <c r="J63" s="180"/>
      <c r="K63" s="180">
        <f>'将来負担比率（分子）の構造'!L$44</f>
        <v>1026</v>
      </c>
      <c r="L63" s="180"/>
      <c r="M63" s="180"/>
      <c r="N63" s="180">
        <f>'将来負担比率（分子）の構造'!M$44</f>
        <v>1152</v>
      </c>
      <c r="O63" s="180"/>
      <c r="P63" s="180"/>
    </row>
    <row r="64" spans="1:16" x14ac:dyDescent="0.15">
      <c r="A64" s="180" t="s">
        <v>33</v>
      </c>
      <c r="B64" s="180">
        <f>'将来負担比率（分子）の構造'!I$43</f>
        <v>2482</v>
      </c>
      <c r="C64" s="180"/>
      <c r="D64" s="180"/>
      <c r="E64" s="180">
        <f>'将来負担比率（分子）の構造'!J$43</f>
        <v>2639</v>
      </c>
      <c r="F64" s="180"/>
      <c r="G64" s="180"/>
      <c r="H64" s="180">
        <f>'将来負担比率（分子）の構造'!K$43</f>
        <v>2742</v>
      </c>
      <c r="I64" s="180"/>
      <c r="J64" s="180"/>
      <c r="K64" s="180">
        <f>'将来負担比率（分子）の構造'!L$43</f>
        <v>2918</v>
      </c>
      <c r="L64" s="180"/>
      <c r="M64" s="180"/>
      <c r="N64" s="180">
        <f>'将来負担比率（分子）の構造'!M$43</f>
        <v>3043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5503</v>
      </c>
      <c r="C66" s="180"/>
      <c r="D66" s="180"/>
      <c r="E66" s="180">
        <f>'将来負担比率（分子）の構造'!J$41</f>
        <v>5343</v>
      </c>
      <c r="F66" s="180"/>
      <c r="G66" s="180"/>
      <c r="H66" s="180">
        <f>'将来負担比率（分子）の構造'!K$41</f>
        <v>5104</v>
      </c>
      <c r="I66" s="180"/>
      <c r="J66" s="180"/>
      <c r="K66" s="180">
        <f>'将来負担比率（分子）の構造'!L$41</f>
        <v>4839</v>
      </c>
      <c r="L66" s="180"/>
      <c r="M66" s="180"/>
      <c r="N66" s="180">
        <f>'将来負担比率（分子）の構造'!M$41</f>
        <v>4551</v>
      </c>
      <c r="O66" s="180"/>
      <c r="P66" s="180"/>
    </row>
    <row r="67" spans="1:16" x14ac:dyDescent="0.15">
      <c r="A67" s="180" t="s">
        <v>75</v>
      </c>
      <c r="B67" s="180" t="e">
        <f>NA()</f>
        <v>#N/A</v>
      </c>
      <c r="C67" s="180">
        <f>IF(ISNUMBER('将来負担比率（分子）の構造'!I$53), IF('将来負担比率（分子）の構造'!I$53 &lt; 0, 0, '将来負担比率（分子）の構造'!I$53), NA())</f>
        <v>1420</v>
      </c>
      <c r="D67" s="180" t="e">
        <f>NA()</f>
        <v>#N/A</v>
      </c>
      <c r="E67" s="180" t="e">
        <f>NA()</f>
        <v>#N/A</v>
      </c>
      <c r="F67" s="180">
        <f>IF(ISNUMBER('将来負担比率（分子）の構造'!J$53), IF('将来負担比率（分子）の構造'!J$53 &lt; 0, 0, '将来負担比率（分子）の構造'!J$53), NA())</f>
        <v>1315</v>
      </c>
      <c r="G67" s="180" t="e">
        <f>NA()</f>
        <v>#N/A</v>
      </c>
      <c r="H67" s="180" t="e">
        <f>NA()</f>
        <v>#N/A</v>
      </c>
      <c r="I67" s="180">
        <f>IF(ISNUMBER('将来負担比率（分子）の構造'!K$53), IF('将来負担比率（分子）の構造'!K$53 &lt; 0, 0, '将来負担比率（分子）の構造'!K$53), NA())</f>
        <v>1003</v>
      </c>
      <c r="J67" s="180" t="e">
        <f>NA()</f>
        <v>#N/A</v>
      </c>
      <c r="K67" s="180" t="e">
        <f>NA()</f>
        <v>#N/A</v>
      </c>
      <c r="L67" s="180">
        <f>IF(ISNUMBER('将来負担比率（分子）の構造'!L$53), IF('将来負担比率（分子）の構造'!L$53 &lt; 0, 0, '将来負担比率（分子）の構造'!L$53), NA())</f>
        <v>1857</v>
      </c>
      <c r="M67" s="180" t="e">
        <f>NA()</f>
        <v>#N/A</v>
      </c>
      <c r="N67" s="180" t="e">
        <f>NA()</f>
        <v>#N/A</v>
      </c>
      <c r="O67" s="180">
        <f>IF(ISNUMBER('将来負担比率（分子）の構造'!M$53), IF('将来負担比率（分子）の構造'!M$53 &lt; 0, 0, '将来負担比率（分子）の構造'!M$53), NA())</f>
        <v>2195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458</v>
      </c>
      <c r="C72" s="184">
        <f>基金残高に係る経年分析!G55</f>
        <v>459</v>
      </c>
      <c r="D72" s="184">
        <f>基金残高に係る経年分析!H55</f>
        <v>460</v>
      </c>
    </row>
    <row r="73" spans="1:16" x14ac:dyDescent="0.15">
      <c r="A73" s="183" t="s">
        <v>78</v>
      </c>
      <c r="B73" s="184">
        <f>基金残高に係る経年分析!F56</f>
        <v>195</v>
      </c>
      <c r="C73" s="184">
        <f>基金残高に係る経年分析!G56</f>
        <v>195</v>
      </c>
      <c r="D73" s="184">
        <f>基金残高に係る経年分析!H56</f>
        <v>195</v>
      </c>
    </row>
    <row r="74" spans="1:16" x14ac:dyDescent="0.15">
      <c r="A74" s="183" t="s">
        <v>79</v>
      </c>
      <c r="B74" s="184">
        <f>基金残高に係る経年分析!F57</f>
        <v>1323</v>
      </c>
      <c r="C74" s="184">
        <f>基金残高に係る経年分析!G57</f>
        <v>1111</v>
      </c>
      <c r="D74" s="184">
        <f>基金残高に係る経年分析!H57</f>
        <v>1094</v>
      </c>
    </row>
  </sheetData>
  <sheetProtection algorithmName="SHA-512" hashValue="9+OvXHojErKDfiufSnu2nr8n1bLufVNs58x1535Oi/eFpU17/T3tQv/OhtXrdZy7Xs13vKmHMVXS+uCblMuuWQ==" saltValue="kc5cg+P4+rWQ4N15OAIM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783223</v>
      </c>
      <c r="S5" s="669"/>
      <c r="T5" s="669"/>
      <c r="U5" s="669"/>
      <c r="V5" s="669"/>
      <c r="W5" s="669"/>
      <c r="X5" s="669"/>
      <c r="Y5" s="670"/>
      <c r="Z5" s="671">
        <v>16.399999999999999</v>
      </c>
      <c r="AA5" s="671"/>
      <c r="AB5" s="671"/>
      <c r="AC5" s="671"/>
      <c r="AD5" s="672">
        <v>783223</v>
      </c>
      <c r="AE5" s="672"/>
      <c r="AF5" s="672"/>
      <c r="AG5" s="672"/>
      <c r="AH5" s="672"/>
      <c r="AI5" s="672"/>
      <c r="AJ5" s="672"/>
      <c r="AK5" s="672"/>
      <c r="AL5" s="673">
        <v>27.9</v>
      </c>
      <c r="AM5" s="674"/>
      <c r="AN5" s="674"/>
      <c r="AO5" s="675"/>
      <c r="AP5" s="665" t="s">
        <v>223</v>
      </c>
      <c r="AQ5" s="666"/>
      <c r="AR5" s="666"/>
      <c r="AS5" s="666"/>
      <c r="AT5" s="666"/>
      <c r="AU5" s="666"/>
      <c r="AV5" s="666"/>
      <c r="AW5" s="666"/>
      <c r="AX5" s="666"/>
      <c r="AY5" s="666"/>
      <c r="AZ5" s="666"/>
      <c r="BA5" s="666"/>
      <c r="BB5" s="666"/>
      <c r="BC5" s="666"/>
      <c r="BD5" s="666"/>
      <c r="BE5" s="666"/>
      <c r="BF5" s="667"/>
      <c r="BG5" s="679">
        <v>783223</v>
      </c>
      <c r="BH5" s="680"/>
      <c r="BI5" s="680"/>
      <c r="BJ5" s="680"/>
      <c r="BK5" s="680"/>
      <c r="BL5" s="680"/>
      <c r="BM5" s="680"/>
      <c r="BN5" s="681"/>
      <c r="BO5" s="682">
        <v>100</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56180</v>
      </c>
      <c r="S6" s="680"/>
      <c r="T6" s="680"/>
      <c r="U6" s="680"/>
      <c r="V6" s="680"/>
      <c r="W6" s="680"/>
      <c r="X6" s="680"/>
      <c r="Y6" s="681"/>
      <c r="Z6" s="682">
        <v>1.2</v>
      </c>
      <c r="AA6" s="682"/>
      <c r="AB6" s="682"/>
      <c r="AC6" s="682"/>
      <c r="AD6" s="683">
        <v>56180</v>
      </c>
      <c r="AE6" s="683"/>
      <c r="AF6" s="683"/>
      <c r="AG6" s="683"/>
      <c r="AH6" s="683"/>
      <c r="AI6" s="683"/>
      <c r="AJ6" s="683"/>
      <c r="AK6" s="683"/>
      <c r="AL6" s="684">
        <v>2</v>
      </c>
      <c r="AM6" s="685"/>
      <c r="AN6" s="685"/>
      <c r="AO6" s="686"/>
      <c r="AP6" s="676" t="s">
        <v>229</v>
      </c>
      <c r="AQ6" s="677"/>
      <c r="AR6" s="677"/>
      <c r="AS6" s="677"/>
      <c r="AT6" s="677"/>
      <c r="AU6" s="677"/>
      <c r="AV6" s="677"/>
      <c r="AW6" s="677"/>
      <c r="AX6" s="677"/>
      <c r="AY6" s="677"/>
      <c r="AZ6" s="677"/>
      <c r="BA6" s="677"/>
      <c r="BB6" s="677"/>
      <c r="BC6" s="677"/>
      <c r="BD6" s="677"/>
      <c r="BE6" s="677"/>
      <c r="BF6" s="678"/>
      <c r="BG6" s="679">
        <v>783223</v>
      </c>
      <c r="BH6" s="680"/>
      <c r="BI6" s="680"/>
      <c r="BJ6" s="680"/>
      <c r="BK6" s="680"/>
      <c r="BL6" s="680"/>
      <c r="BM6" s="680"/>
      <c r="BN6" s="681"/>
      <c r="BO6" s="682">
        <v>100</v>
      </c>
      <c r="BP6" s="682"/>
      <c r="BQ6" s="682"/>
      <c r="BR6" s="682"/>
      <c r="BS6" s="683" t="s">
        <v>224</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66927</v>
      </c>
      <c r="CS6" s="680"/>
      <c r="CT6" s="680"/>
      <c r="CU6" s="680"/>
      <c r="CV6" s="680"/>
      <c r="CW6" s="680"/>
      <c r="CX6" s="680"/>
      <c r="CY6" s="681"/>
      <c r="CZ6" s="673">
        <v>1.4</v>
      </c>
      <c r="DA6" s="674"/>
      <c r="DB6" s="674"/>
      <c r="DC6" s="693"/>
      <c r="DD6" s="688" t="s">
        <v>224</v>
      </c>
      <c r="DE6" s="680"/>
      <c r="DF6" s="680"/>
      <c r="DG6" s="680"/>
      <c r="DH6" s="680"/>
      <c r="DI6" s="680"/>
      <c r="DJ6" s="680"/>
      <c r="DK6" s="680"/>
      <c r="DL6" s="680"/>
      <c r="DM6" s="680"/>
      <c r="DN6" s="680"/>
      <c r="DO6" s="680"/>
      <c r="DP6" s="681"/>
      <c r="DQ6" s="688">
        <v>66865</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1034</v>
      </c>
      <c r="S7" s="680"/>
      <c r="T7" s="680"/>
      <c r="U7" s="680"/>
      <c r="V7" s="680"/>
      <c r="W7" s="680"/>
      <c r="X7" s="680"/>
      <c r="Y7" s="681"/>
      <c r="Z7" s="682">
        <v>0</v>
      </c>
      <c r="AA7" s="682"/>
      <c r="AB7" s="682"/>
      <c r="AC7" s="682"/>
      <c r="AD7" s="683">
        <v>1034</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322144</v>
      </c>
      <c r="BH7" s="680"/>
      <c r="BI7" s="680"/>
      <c r="BJ7" s="680"/>
      <c r="BK7" s="680"/>
      <c r="BL7" s="680"/>
      <c r="BM7" s="680"/>
      <c r="BN7" s="681"/>
      <c r="BO7" s="682">
        <v>41.1</v>
      </c>
      <c r="BP7" s="682"/>
      <c r="BQ7" s="682"/>
      <c r="BR7" s="682"/>
      <c r="BS7" s="683" t="s">
        <v>224</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624375</v>
      </c>
      <c r="CS7" s="680"/>
      <c r="CT7" s="680"/>
      <c r="CU7" s="680"/>
      <c r="CV7" s="680"/>
      <c r="CW7" s="680"/>
      <c r="CX7" s="680"/>
      <c r="CY7" s="681"/>
      <c r="CZ7" s="682">
        <v>13.5</v>
      </c>
      <c r="DA7" s="682"/>
      <c r="DB7" s="682"/>
      <c r="DC7" s="682"/>
      <c r="DD7" s="688">
        <v>41894</v>
      </c>
      <c r="DE7" s="680"/>
      <c r="DF7" s="680"/>
      <c r="DG7" s="680"/>
      <c r="DH7" s="680"/>
      <c r="DI7" s="680"/>
      <c r="DJ7" s="680"/>
      <c r="DK7" s="680"/>
      <c r="DL7" s="680"/>
      <c r="DM7" s="680"/>
      <c r="DN7" s="680"/>
      <c r="DO7" s="680"/>
      <c r="DP7" s="681"/>
      <c r="DQ7" s="688">
        <v>416116</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1421</v>
      </c>
      <c r="S8" s="680"/>
      <c r="T8" s="680"/>
      <c r="U8" s="680"/>
      <c r="V8" s="680"/>
      <c r="W8" s="680"/>
      <c r="X8" s="680"/>
      <c r="Y8" s="681"/>
      <c r="Z8" s="682">
        <v>0</v>
      </c>
      <c r="AA8" s="682"/>
      <c r="AB8" s="682"/>
      <c r="AC8" s="682"/>
      <c r="AD8" s="683">
        <v>1421</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12176</v>
      </c>
      <c r="BH8" s="680"/>
      <c r="BI8" s="680"/>
      <c r="BJ8" s="680"/>
      <c r="BK8" s="680"/>
      <c r="BL8" s="680"/>
      <c r="BM8" s="680"/>
      <c r="BN8" s="681"/>
      <c r="BO8" s="682">
        <v>1.6</v>
      </c>
      <c r="BP8" s="682"/>
      <c r="BQ8" s="682"/>
      <c r="BR8" s="682"/>
      <c r="BS8" s="688" t="s">
        <v>236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1348256</v>
      </c>
      <c r="CS8" s="680"/>
      <c r="CT8" s="680"/>
      <c r="CU8" s="680"/>
      <c r="CV8" s="680"/>
      <c r="CW8" s="680"/>
      <c r="CX8" s="680"/>
      <c r="CY8" s="681"/>
      <c r="CZ8" s="682">
        <v>29.2</v>
      </c>
      <c r="DA8" s="682"/>
      <c r="DB8" s="682"/>
      <c r="DC8" s="682"/>
      <c r="DD8" s="688">
        <v>38903</v>
      </c>
      <c r="DE8" s="680"/>
      <c r="DF8" s="680"/>
      <c r="DG8" s="680"/>
      <c r="DH8" s="680"/>
      <c r="DI8" s="680"/>
      <c r="DJ8" s="680"/>
      <c r="DK8" s="680"/>
      <c r="DL8" s="680"/>
      <c r="DM8" s="680"/>
      <c r="DN8" s="680"/>
      <c r="DO8" s="680"/>
      <c r="DP8" s="681"/>
      <c r="DQ8" s="688">
        <v>683398</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1457</v>
      </c>
      <c r="S9" s="680"/>
      <c r="T9" s="680"/>
      <c r="U9" s="680"/>
      <c r="V9" s="680"/>
      <c r="W9" s="680"/>
      <c r="X9" s="680"/>
      <c r="Y9" s="681"/>
      <c r="Z9" s="682">
        <v>0</v>
      </c>
      <c r="AA9" s="682"/>
      <c r="AB9" s="682"/>
      <c r="AC9" s="682"/>
      <c r="AD9" s="683">
        <v>1457</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241870</v>
      </c>
      <c r="BH9" s="680"/>
      <c r="BI9" s="680"/>
      <c r="BJ9" s="680"/>
      <c r="BK9" s="680"/>
      <c r="BL9" s="680"/>
      <c r="BM9" s="680"/>
      <c r="BN9" s="681"/>
      <c r="BO9" s="682">
        <v>30.9</v>
      </c>
      <c r="BP9" s="682"/>
      <c r="BQ9" s="682"/>
      <c r="BR9" s="682"/>
      <c r="BS9" s="688" t="s">
        <v>240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345410</v>
      </c>
      <c r="CS9" s="680"/>
      <c r="CT9" s="680"/>
      <c r="CU9" s="680"/>
      <c r="CV9" s="680"/>
      <c r="CW9" s="680"/>
      <c r="CX9" s="680"/>
      <c r="CY9" s="681"/>
      <c r="CZ9" s="682">
        <v>7.5</v>
      </c>
      <c r="DA9" s="682"/>
      <c r="DB9" s="682"/>
      <c r="DC9" s="682"/>
      <c r="DD9" s="688">
        <v>64806</v>
      </c>
      <c r="DE9" s="680"/>
      <c r="DF9" s="680"/>
      <c r="DG9" s="680"/>
      <c r="DH9" s="680"/>
      <c r="DI9" s="680"/>
      <c r="DJ9" s="680"/>
      <c r="DK9" s="680"/>
      <c r="DL9" s="680"/>
      <c r="DM9" s="680"/>
      <c r="DN9" s="680"/>
      <c r="DO9" s="680"/>
      <c r="DP9" s="681"/>
      <c r="DQ9" s="688">
        <v>276778</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240</v>
      </c>
      <c r="S10" s="680"/>
      <c r="T10" s="680"/>
      <c r="U10" s="680"/>
      <c r="V10" s="680"/>
      <c r="W10" s="680"/>
      <c r="X10" s="680"/>
      <c r="Y10" s="681"/>
      <c r="Z10" s="682" t="s">
        <v>224</v>
      </c>
      <c r="AA10" s="682"/>
      <c r="AB10" s="682"/>
      <c r="AC10" s="682"/>
      <c r="AD10" s="683" t="s">
        <v>224</v>
      </c>
      <c r="AE10" s="683"/>
      <c r="AF10" s="683"/>
      <c r="AG10" s="683"/>
      <c r="AH10" s="683"/>
      <c r="AI10" s="683"/>
      <c r="AJ10" s="683"/>
      <c r="AK10" s="683"/>
      <c r="AL10" s="684" t="s">
        <v>136</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15715</v>
      </c>
      <c r="BH10" s="680"/>
      <c r="BI10" s="680"/>
      <c r="BJ10" s="680"/>
      <c r="BK10" s="680"/>
      <c r="BL10" s="680"/>
      <c r="BM10" s="680"/>
      <c r="BN10" s="681"/>
      <c r="BO10" s="682">
        <v>2</v>
      </c>
      <c r="BP10" s="682"/>
      <c r="BQ10" s="682"/>
      <c r="BR10" s="682"/>
      <c r="BS10" s="688" t="s">
        <v>136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236</v>
      </c>
      <c r="CS10" s="680"/>
      <c r="CT10" s="680"/>
      <c r="CU10" s="680"/>
      <c r="CV10" s="680"/>
      <c r="CW10" s="680"/>
      <c r="CX10" s="680"/>
      <c r="CY10" s="681"/>
      <c r="CZ10" s="682" t="s">
        <v>236</v>
      </c>
      <c r="DA10" s="682"/>
      <c r="DB10" s="682"/>
      <c r="DC10" s="682"/>
      <c r="DD10" s="688" t="s">
        <v>236</v>
      </c>
      <c r="DE10" s="680"/>
      <c r="DF10" s="680"/>
      <c r="DG10" s="680"/>
      <c r="DH10" s="680"/>
      <c r="DI10" s="680"/>
      <c r="DJ10" s="680"/>
      <c r="DK10" s="680"/>
      <c r="DL10" s="680"/>
      <c r="DM10" s="680"/>
      <c r="DN10" s="680"/>
      <c r="DO10" s="680"/>
      <c r="DP10" s="681"/>
      <c r="DQ10" s="688" t="s">
        <v>136</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136</v>
      </c>
      <c r="S11" s="680"/>
      <c r="T11" s="680"/>
      <c r="U11" s="680"/>
      <c r="V11" s="680"/>
      <c r="W11" s="680"/>
      <c r="X11" s="680"/>
      <c r="Y11" s="681"/>
      <c r="Z11" s="682" t="s">
        <v>224</v>
      </c>
      <c r="AA11" s="682"/>
      <c r="AB11" s="682"/>
      <c r="AC11" s="682"/>
      <c r="AD11" s="683" t="s">
        <v>224</v>
      </c>
      <c r="AE11" s="683"/>
      <c r="AF11" s="683"/>
      <c r="AG11" s="683"/>
      <c r="AH11" s="683"/>
      <c r="AI11" s="683"/>
      <c r="AJ11" s="683"/>
      <c r="AK11" s="683"/>
      <c r="AL11" s="684" t="s">
        <v>224</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52383</v>
      </c>
      <c r="BH11" s="680"/>
      <c r="BI11" s="680"/>
      <c r="BJ11" s="680"/>
      <c r="BK11" s="680"/>
      <c r="BL11" s="680"/>
      <c r="BM11" s="680"/>
      <c r="BN11" s="681"/>
      <c r="BO11" s="682">
        <v>6.7</v>
      </c>
      <c r="BP11" s="682"/>
      <c r="BQ11" s="682"/>
      <c r="BR11" s="682"/>
      <c r="BS11" s="688" t="s">
        <v>136</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405502</v>
      </c>
      <c r="CS11" s="680"/>
      <c r="CT11" s="680"/>
      <c r="CU11" s="680"/>
      <c r="CV11" s="680"/>
      <c r="CW11" s="680"/>
      <c r="CX11" s="680"/>
      <c r="CY11" s="681"/>
      <c r="CZ11" s="682">
        <v>8.8000000000000007</v>
      </c>
      <c r="DA11" s="682"/>
      <c r="DB11" s="682"/>
      <c r="DC11" s="682"/>
      <c r="DD11" s="688">
        <v>138846</v>
      </c>
      <c r="DE11" s="680"/>
      <c r="DF11" s="680"/>
      <c r="DG11" s="680"/>
      <c r="DH11" s="680"/>
      <c r="DI11" s="680"/>
      <c r="DJ11" s="680"/>
      <c r="DK11" s="680"/>
      <c r="DL11" s="680"/>
      <c r="DM11" s="680"/>
      <c r="DN11" s="680"/>
      <c r="DO11" s="680"/>
      <c r="DP11" s="681"/>
      <c r="DQ11" s="688">
        <v>176382</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144552</v>
      </c>
      <c r="S12" s="680"/>
      <c r="T12" s="680"/>
      <c r="U12" s="680"/>
      <c r="V12" s="680"/>
      <c r="W12" s="680"/>
      <c r="X12" s="680"/>
      <c r="Y12" s="681"/>
      <c r="Z12" s="682">
        <v>3</v>
      </c>
      <c r="AA12" s="682"/>
      <c r="AB12" s="682"/>
      <c r="AC12" s="682"/>
      <c r="AD12" s="683">
        <v>144552</v>
      </c>
      <c r="AE12" s="683"/>
      <c r="AF12" s="683"/>
      <c r="AG12" s="683"/>
      <c r="AH12" s="683"/>
      <c r="AI12" s="683"/>
      <c r="AJ12" s="683"/>
      <c r="AK12" s="683"/>
      <c r="AL12" s="684">
        <v>5.0999999999999996</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383530</v>
      </c>
      <c r="BH12" s="680"/>
      <c r="BI12" s="680"/>
      <c r="BJ12" s="680"/>
      <c r="BK12" s="680"/>
      <c r="BL12" s="680"/>
      <c r="BM12" s="680"/>
      <c r="BN12" s="681"/>
      <c r="BO12" s="682">
        <v>49</v>
      </c>
      <c r="BP12" s="682"/>
      <c r="BQ12" s="682"/>
      <c r="BR12" s="682"/>
      <c r="BS12" s="688" t="s">
        <v>224</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72503</v>
      </c>
      <c r="CS12" s="680"/>
      <c r="CT12" s="680"/>
      <c r="CU12" s="680"/>
      <c r="CV12" s="680"/>
      <c r="CW12" s="680"/>
      <c r="CX12" s="680"/>
      <c r="CY12" s="681"/>
      <c r="CZ12" s="682">
        <v>1.6</v>
      </c>
      <c r="DA12" s="682"/>
      <c r="DB12" s="682"/>
      <c r="DC12" s="682"/>
      <c r="DD12" s="688">
        <v>5916</v>
      </c>
      <c r="DE12" s="680"/>
      <c r="DF12" s="680"/>
      <c r="DG12" s="680"/>
      <c r="DH12" s="680"/>
      <c r="DI12" s="680"/>
      <c r="DJ12" s="680"/>
      <c r="DK12" s="680"/>
      <c r="DL12" s="680"/>
      <c r="DM12" s="680"/>
      <c r="DN12" s="680"/>
      <c r="DO12" s="680"/>
      <c r="DP12" s="681"/>
      <c r="DQ12" s="688">
        <v>47957</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6448</v>
      </c>
      <c r="S13" s="680"/>
      <c r="T13" s="680"/>
      <c r="U13" s="680"/>
      <c r="V13" s="680"/>
      <c r="W13" s="680"/>
      <c r="X13" s="680"/>
      <c r="Y13" s="681"/>
      <c r="Z13" s="682">
        <v>0.1</v>
      </c>
      <c r="AA13" s="682"/>
      <c r="AB13" s="682"/>
      <c r="AC13" s="682"/>
      <c r="AD13" s="683">
        <v>6448</v>
      </c>
      <c r="AE13" s="683"/>
      <c r="AF13" s="683"/>
      <c r="AG13" s="683"/>
      <c r="AH13" s="683"/>
      <c r="AI13" s="683"/>
      <c r="AJ13" s="683"/>
      <c r="AK13" s="683"/>
      <c r="AL13" s="684">
        <v>0.2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379469</v>
      </c>
      <c r="BH13" s="680"/>
      <c r="BI13" s="680"/>
      <c r="BJ13" s="680"/>
      <c r="BK13" s="680"/>
      <c r="BL13" s="680"/>
      <c r="BM13" s="680"/>
      <c r="BN13" s="681"/>
      <c r="BO13" s="682">
        <v>48.4</v>
      </c>
      <c r="BP13" s="682"/>
      <c r="BQ13" s="682"/>
      <c r="BR13" s="682"/>
      <c r="BS13" s="688" t="s">
        <v>240</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430423</v>
      </c>
      <c r="CS13" s="680"/>
      <c r="CT13" s="680"/>
      <c r="CU13" s="680"/>
      <c r="CV13" s="680"/>
      <c r="CW13" s="680"/>
      <c r="CX13" s="680"/>
      <c r="CY13" s="681"/>
      <c r="CZ13" s="682">
        <v>9.3000000000000007</v>
      </c>
      <c r="DA13" s="682"/>
      <c r="DB13" s="682"/>
      <c r="DC13" s="682"/>
      <c r="DD13" s="688">
        <v>184288</v>
      </c>
      <c r="DE13" s="680"/>
      <c r="DF13" s="680"/>
      <c r="DG13" s="680"/>
      <c r="DH13" s="680"/>
      <c r="DI13" s="680"/>
      <c r="DJ13" s="680"/>
      <c r="DK13" s="680"/>
      <c r="DL13" s="680"/>
      <c r="DM13" s="680"/>
      <c r="DN13" s="680"/>
      <c r="DO13" s="680"/>
      <c r="DP13" s="681"/>
      <c r="DQ13" s="688">
        <v>253198</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224</v>
      </c>
      <c r="S14" s="680"/>
      <c r="T14" s="680"/>
      <c r="U14" s="680"/>
      <c r="V14" s="680"/>
      <c r="W14" s="680"/>
      <c r="X14" s="680"/>
      <c r="Y14" s="681"/>
      <c r="Z14" s="682" t="s">
        <v>224</v>
      </c>
      <c r="AA14" s="682"/>
      <c r="AB14" s="682"/>
      <c r="AC14" s="682"/>
      <c r="AD14" s="683" t="s">
        <v>236</v>
      </c>
      <c r="AE14" s="683"/>
      <c r="AF14" s="683"/>
      <c r="AG14" s="683"/>
      <c r="AH14" s="683"/>
      <c r="AI14" s="683"/>
      <c r="AJ14" s="683"/>
      <c r="AK14" s="683"/>
      <c r="AL14" s="684" t="s">
        <v>236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33072</v>
      </c>
      <c r="BH14" s="680"/>
      <c r="BI14" s="680"/>
      <c r="BJ14" s="680"/>
      <c r="BK14" s="680"/>
      <c r="BL14" s="680"/>
      <c r="BM14" s="680"/>
      <c r="BN14" s="681"/>
      <c r="BO14" s="682">
        <v>4.2</v>
      </c>
      <c r="BP14" s="682"/>
      <c r="BQ14" s="682"/>
      <c r="BR14" s="682"/>
      <c r="BS14" s="688" t="s">
        <v>224</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172947</v>
      </c>
      <c r="CS14" s="680"/>
      <c r="CT14" s="680"/>
      <c r="CU14" s="680"/>
      <c r="CV14" s="680"/>
      <c r="CW14" s="680"/>
      <c r="CX14" s="680"/>
      <c r="CY14" s="681"/>
      <c r="CZ14" s="682">
        <v>3.7</v>
      </c>
      <c r="DA14" s="682"/>
      <c r="DB14" s="682"/>
      <c r="DC14" s="682"/>
      <c r="DD14" s="688">
        <v>10082</v>
      </c>
      <c r="DE14" s="680"/>
      <c r="DF14" s="680"/>
      <c r="DG14" s="680"/>
      <c r="DH14" s="680"/>
      <c r="DI14" s="680"/>
      <c r="DJ14" s="680"/>
      <c r="DK14" s="680"/>
      <c r="DL14" s="680"/>
      <c r="DM14" s="680"/>
      <c r="DN14" s="680"/>
      <c r="DO14" s="680"/>
      <c r="DP14" s="681"/>
      <c r="DQ14" s="688">
        <v>161953</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11448</v>
      </c>
      <c r="S15" s="680"/>
      <c r="T15" s="680"/>
      <c r="U15" s="680"/>
      <c r="V15" s="680"/>
      <c r="W15" s="680"/>
      <c r="X15" s="680"/>
      <c r="Y15" s="681"/>
      <c r="Z15" s="682">
        <v>0.2</v>
      </c>
      <c r="AA15" s="682"/>
      <c r="AB15" s="682"/>
      <c r="AC15" s="682"/>
      <c r="AD15" s="683">
        <v>11448</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44477</v>
      </c>
      <c r="BH15" s="680"/>
      <c r="BI15" s="680"/>
      <c r="BJ15" s="680"/>
      <c r="BK15" s="680"/>
      <c r="BL15" s="680"/>
      <c r="BM15" s="680"/>
      <c r="BN15" s="681"/>
      <c r="BO15" s="682">
        <v>5.7</v>
      </c>
      <c r="BP15" s="682"/>
      <c r="BQ15" s="682"/>
      <c r="BR15" s="682"/>
      <c r="BS15" s="688" t="s">
        <v>224</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497841</v>
      </c>
      <c r="CS15" s="680"/>
      <c r="CT15" s="680"/>
      <c r="CU15" s="680"/>
      <c r="CV15" s="680"/>
      <c r="CW15" s="680"/>
      <c r="CX15" s="680"/>
      <c r="CY15" s="681"/>
      <c r="CZ15" s="682">
        <v>10.8</v>
      </c>
      <c r="DA15" s="682"/>
      <c r="DB15" s="682"/>
      <c r="DC15" s="682"/>
      <c r="DD15" s="688">
        <v>70600</v>
      </c>
      <c r="DE15" s="680"/>
      <c r="DF15" s="680"/>
      <c r="DG15" s="680"/>
      <c r="DH15" s="680"/>
      <c r="DI15" s="680"/>
      <c r="DJ15" s="680"/>
      <c r="DK15" s="680"/>
      <c r="DL15" s="680"/>
      <c r="DM15" s="680"/>
      <c r="DN15" s="680"/>
      <c r="DO15" s="680"/>
      <c r="DP15" s="681"/>
      <c r="DQ15" s="688">
        <v>354960</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224</v>
      </c>
      <c r="S16" s="680"/>
      <c r="T16" s="680"/>
      <c r="U16" s="680"/>
      <c r="V16" s="680"/>
      <c r="W16" s="680"/>
      <c r="X16" s="680"/>
      <c r="Y16" s="681"/>
      <c r="Z16" s="682" t="s">
        <v>136</v>
      </c>
      <c r="AA16" s="682"/>
      <c r="AB16" s="682"/>
      <c r="AC16" s="682"/>
      <c r="AD16" s="683" t="s">
        <v>224</v>
      </c>
      <c r="AE16" s="683"/>
      <c r="AF16" s="683"/>
      <c r="AG16" s="683"/>
      <c r="AH16" s="683"/>
      <c r="AI16" s="683"/>
      <c r="AJ16" s="683"/>
      <c r="AK16" s="683"/>
      <c r="AL16" s="684" t="s">
        <v>224</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224</v>
      </c>
      <c r="BH16" s="680"/>
      <c r="BI16" s="680"/>
      <c r="BJ16" s="680"/>
      <c r="BK16" s="680"/>
      <c r="BL16" s="680"/>
      <c r="BM16" s="680"/>
      <c r="BN16" s="681"/>
      <c r="BO16" s="682" t="s">
        <v>224</v>
      </c>
      <c r="BP16" s="682"/>
      <c r="BQ16" s="682"/>
      <c r="BR16" s="682"/>
      <c r="BS16" s="688" t="s">
        <v>136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57360</v>
      </c>
      <c r="CS16" s="680"/>
      <c r="CT16" s="680"/>
      <c r="CU16" s="680"/>
      <c r="CV16" s="680"/>
      <c r="CW16" s="680"/>
      <c r="CX16" s="680"/>
      <c r="CY16" s="681"/>
      <c r="CZ16" s="682">
        <v>1.2</v>
      </c>
      <c r="DA16" s="682"/>
      <c r="DB16" s="682"/>
      <c r="DC16" s="682"/>
      <c r="DD16" s="688" t="s">
        <v>224</v>
      </c>
      <c r="DE16" s="680"/>
      <c r="DF16" s="680"/>
      <c r="DG16" s="680"/>
      <c r="DH16" s="680"/>
      <c r="DI16" s="680"/>
      <c r="DJ16" s="680"/>
      <c r="DK16" s="680"/>
      <c r="DL16" s="680"/>
      <c r="DM16" s="680"/>
      <c r="DN16" s="680"/>
      <c r="DO16" s="680"/>
      <c r="DP16" s="681"/>
      <c r="DQ16" s="688">
        <v>15658</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2526</v>
      </c>
      <c r="S17" s="680"/>
      <c r="T17" s="680"/>
      <c r="U17" s="680"/>
      <c r="V17" s="680"/>
      <c r="W17" s="680"/>
      <c r="X17" s="680"/>
      <c r="Y17" s="681"/>
      <c r="Z17" s="682">
        <v>0.1</v>
      </c>
      <c r="AA17" s="682"/>
      <c r="AB17" s="682"/>
      <c r="AC17" s="682"/>
      <c r="AD17" s="683">
        <v>2526</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240</v>
      </c>
      <c r="BH17" s="680"/>
      <c r="BI17" s="680"/>
      <c r="BJ17" s="680"/>
      <c r="BK17" s="680"/>
      <c r="BL17" s="680"/>
      <c r="BM17" s="680"/>
      <c r="BN17" s="681"/>
      <c r="BO17" s="682" t="s">
        <v>224</v>
      </c>
      <c r="BP17" s="682"/>
      <c r="BQ17" s="682"/>
      <c r="BR17" s="682"/>
      <c r="BS17" s="688" t="s">
        <v>240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594634</v>
      </c>
      <c r="CS17" s="680"/>
      <c r="CT17" s="680"/>
      <c r="CU17" s="680"/>
      <c r="CV17" s="680"/>
      <c r="CW17" s="680"/>
      <c r="CX17" s="680"/>
      <c r="CY17" s="681"/>
      <c r="CZ17" s="682">
        <v>12.9</v>
      </c>
      <c r="DA17" s="682"/>
      <c r="DB17" s="682"/>
      <c r="DC17" s="682"/>
      <c r="DD17" s="688" t="s">
        <v>224</v>
      </c>
      <c r="DE17" s="680"/>
      <c r="DF17" s="680"/>
      <c r="DG17" s="680"/>
      <c r="DH17" s="680"/>
      <c r="DI17" s="680"/>
      <c r="DJ17" s="680"/>
      <c r="DK17" s="680"/>
      <c r="DL17" s="680"/>
      <c r="DM17" s="680"/>
      <c r="DN17" s="680"/>
      <c r="DO17" s="680"/>
      <c r="DP17" s="681"/>
      <c r="DQ17" s="688">
        <v>573875</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1932782</v>
      </c>
      <c r="S18" s="680"/>
      <c r="T18" s="680"/>
      <c r="U18" s="680"/>
      <c r="V18" s="680"/>
      <c r="W18" s="680"/>
      <c r="X18" s="680"/>
      <c r="Y18" s="681"/>
      <c r="Z18" s="682">
        <v>40.5</v>
      </c>
      <c r="AA18" s="682"/>
      <c r="AB18" s="682"/>
      <c r="AC18" s="682"/>
      <c r="AD18" s="683">
        <v>1796475</v>
      </c>
      <c r="AE18" s="683"/>
      <c r="AF18" s="683"/>
      <c r="AG18" s="683"/>
      <c r="AH18" s="683"/>
      <c r="AI18" s="683"/>
      <c r="AJ18" s="683"/>
      <c r="AK18" s="683"/>
      <c r="AL18" s="684">
        <v>64</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224</v>
      </c>
      <c r="BH18" s="680"/>
      <c r="BI18" s="680"/>
      <c r="BJ18" s="680"/>
      <c r="BK18" s="680"/>
      <c r="BL18" s="680"/>
      <c r="BM18" s="680"/>
      <c r="BN18" s="681"/>
      <c r="BO18" s="682" t="s">
        <v>240</v>
      </c>
      <c r="BP18" s="682"/>
      <c r="BQ18" s="682"/>
      <c r="BR18" s="682"/>
      <c r="BS18" s="688" t="s">
        <v>224</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224</v>
      </c>
      <c r="CS18" s="680"/>
      <c r="CT18" s="680"/>
      <c r="CU18" s="680"/>
      <c r="CV18" s="680"/>
      <c r="CW18" s="680"/>
      <c r="CX18" s="680"/>
      <c r="CY18" s="681"/>
      <c r="CZ18" s="682" t="s">
        <v>236</v>
      </c>
      <c r="DA18" s="682"/>
      <c r="DB18" s="682"/>
      <c r="DC18" s="682"/>
      <c r="DD18" s="688" t="s">
        <v>240</v>
      </c>
      <c r="DE18" s="680"/>
      <c r="DF18" s="680"/>
      <c r="DG18" s="680"/>
      <c r="DH18" s="680"/>
      <c r="DI18" s="680"/>
      <c r="DJ18" s="680"/>
      <c r="DK18" s="680"/>
      <c r="DL18" s="680"/>
      <c r="DM18" s="680"/>
      <c r="DN18" s="680"/>
      <c r="DO18" s="680"/>
      <c r="DP18" s="681"/>
      <c r="DQ18" s="688" t="s">
        <v>224</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1796475</v>
      </c>
      <c r="S19" s="680"/>
      <c r="T19" s="680"/>
      <c r="U19" s="680"/>
      <c r="V19" s="680"/>
      <c r="W19" s="680"/>
      <c r="X19" s="680"/>
      <c r="Y19" s="681"/>
      <c r="Z19" s="682">
        <v>37.700000000000003</v>
      </c>
      <c r="AA19" s="682"/>
      <c r="AB19" s="682"/>
      <c r="AC19" s="682"/>
      <c r="AD19" s="683">
        <v>1796475</v>
      </c>
      <c r="AE19" s="683"/>
      <c r="AF19" s="683"/>
      <c r="AG19" s="683"/>
      <c r="AH19" s="683"/>
      <c r="AI19" s="683"/>
      <c r="AJ19" s="683"/>
      <c r="AK19" s="683"/>
      <c r="AL19" s="684">
        <v>64</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240</v>
      </c>
      <c r="BH19" s="680"/>
      <c r="BI19" s="680"/>
      <c r="BJ19" s="680"/>
      <c r="BK19" s="680"/>
      <c r="BL19" s="680"/>
      <c r="BM19" s="680"/>
      <c r="BN19" s="681"/>
      <c r="BO19" s="682" t="s">
        <v>240</v>
      </c>
      <c r="BP19" s="682"/>
      <c r="BQ19" s="682"/>
      <c r="BR19" s="682"/>
      <c r="BS19" s="688" t="s">
        <v>240</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136</v>
      </c>
      <c r="DA19" s="682"/>
      <c r="DB19" s="682"/>
      <c r="DC19" s="682"/>
      <c r="DD19" s="688" t="s">
        <v>240</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136307</v>
      </c>
      <c r="S20" s="680"/>
      <c r="T20" s="680"/>
      <c r="U20" s="680"/>
      <c r="V20" s="680"/>
      <c r="W20" s="680"/>
      <c r="X20" s="680"/>
      <c r="Y20" s="681"/>
      <c r="Z20" s="682">
        <v>2.9</v>
      </c>
      <c r="AA20" s="682"/>
      <c r="AB20" s="682"/>
      <c r="AC20" s="682"/>
      <c r="AD20" s="683" t="s">
        <v>136</v>
      </c>
      <c r="AE20" s="683"/>
      <c r="AF20" s="683"/>
      <c r="AG20" s="683"/>
      <c r="AH20" s="683"/>
      <c r="AI20" s="683"/>
      <c r="AJ20" s="683"/>
      <c r="AK20" s="683"/>
      <c r="AL20" s="684" t="s">
        <v>224</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236</v>
      </c>
      <c r="BH20" s="680"/>
      <c r="BI20" s="680"/>
      <c r="BJ20" s="680"/>
      <c r="BK20" s="680"/>
      <c r="BL20" s="680"/>
      <c r="BM20" s="680"/>
      <c r="BN20" s="681"/>
      <c r="BO20" s="682" t="s">
        <v>236</v>
      </c>
      <c r="BP20" s="682"/>
      <c r="BQ20" s="682"/>
      <c r="BR20" s="682"/>
      <c r="BS20" s="688" t="s">
        <v>236</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4616178</v>
      </c>
      <c r="CS20" s="680"/>
      <c r="CT20" s="680"/>
      <c r="CU20" s="680"/>
      <c r="CV20" s="680"/>
      <c r="CW20" s="680"/>
      <c r="CX20" s="680"/>
      <c r="CY20" s="681"/>
      <c r="CZ20" s="682">
        <v>100</v>
      </c>
      <c r="DA20" s="682"/>
      <c r="DB20" s="682"/>
      <c r="DC20" s="682"/>
      <c r="DD20" s="688">
        <v>555335</v>
      </c>
      <c r="DE20" s="680"/>
      <c r="DF20" s="680"/>
      <c r="DG20" s="680"/>
      <c r="DH20" s="680"/>
      <c r="DI20" s="680"/>
      <c r="DJ20" s="680"/>
      <c r="DK20" s="680"/>
      <c r="DL20" s="680"/>
      <c r="DM20" s="680"/>
      <c r="DN20" s="680"/>
      <c r="DO20" s="680"/>
      <c r="DP20" s="681"/>
      <c r="DQ20" s="688">
        <v>3027140</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136</v>
      </c>
      <c r="S21" s="680"/>
      <c r="T21" s="680"/>
      <c r="U21" s="680"/>
      <c r="V21" s="680"/>
      <c r="W21" s="680"/>
      <c r="X21" s="680"/>
      <c r="Y21" s="681"/>
      <c r="Z21" s="682" t="s">
        <v>224</v>
      </c>
      <c r="AA21" s="682"/>
      <c r="AB21" s="682"/>
      <c r="AC21" s="682"/>
      <c r="AD21" s="683" t="s">
        <v>224</v>
      </c>
      <c r="AE21" s="683"/>
      <c r="AF21" s="683"/>
      <c r="AG21" s="683"/>
      <c r="AH21" s="683"/>
      <c r="AI21" s="683"/>
      <c r="AJ21" s="683"/>
      <c r="AK21" s="683"/>
      <c r="AL21" s="684" t="s">
        <v>224</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136</v>
      </c>
      <c r="BH21" s="680"/>
      <c r="BI21" s="680"/>
      <c r="BJ21" s="680"/>
      <c r="BK21" s="680"/>
      <c r="BL21" s="680"/>
      <c r="BM21" s="680"/>
      <c r="BN21" s="681"/>
      <c r="BO21" s="682" t="s">
        <v>224</v>
      </c>
      <c r="BP21" s="682"/>
      <c r="BQ21" s="682"/>
      <c r="BR21" s="682"/>
      <c r="BS21" s="688" t="s">
        <v>224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2941071</v>
      </c>
      <c r="S22" s="680"/>
      <c r="T22" s="680"/>
      <c r="U22" s="680"/>
      <c r="V22" s="680"/>
      <c r="W22" s="680"/>
      <c r="X22" s="680"/>
      <c r="Y22" s="681"/>
      <c r="Z22" s="682">
        <v>61.7</v>
      </c>
      <c r="AA22" s="682"/>
      <c r="AB22" s="682"/>
      <c r="AC22" s="682"/>
      <c r="AD22" s="683">
        <v>2804764</v>
      </c>
      <c r="AE22" s="683"/>
      <c r="AF22" s="683"/>
      <c r="AG22" s="683"/>
      <c r="AH22" s="683"/>
      <c r="AI22" s="683"/>
      <c r="AJ22" s="683"/>
      <c r="AK22" s="683"/>
      <c r="AL22" s="684">
        <v>99.9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224</v>
      </c>
      <c r="BH22" s="680"/>
      <c r="BI22" s="680"/>
      <c r="BJ22" s="680"/>
      <c r="BK22" s="680"/>
      <c r="BL22" s="680"/>
      <c r="BM22" s="680"/>
      <c r="BN22" s="681"/>
      <c r="BO22" s="682" t="s">
        <v>224</v>
      </c>
      <c r="BP22" s="682"/>
      <c r="BQ22" s="682"/>
      <c r="BR22" s="682"/>
      <c r="BS22" s="688" t="s">
        <v>136</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1104</v>
      </c>
      <c r="S23" s="680"/>
      <c r="T23" s="680"/>
      <c r="U23" s="680"/>
      <c r="V23" s="680"/>
      <c r="W23" s="680"/>
      <c r="X23" s="680"/>
      <c r="Y23" s="681"/>
      <c r="Z23" s="682">
        <v>0</v>
      </c>
      <c r="AA23" s="682"/>
      <c r="AB23" s="682"/>
      <c r="AC23" s="682"/>
      <c r="AD23" s="683">
        <v>1104</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236</v>
      </c>
      <c r="BH23" s="680"/>
      <c r="BI23" s="680"/>
      <c r="BJ23" s="680"/>
      <c r="BK23" s="680"/>
      <c r="BL23" s="680"/>
      <c r="BM23" s="680"/>
      <c r="BN23" s="681"/>
      <c r="BO23" s="682" t="s">
        <v>136</v>
      </c>
      <c r="BP23" s="682"/>
      <c r="BQ23" s="682"/>
      <c r="BR23" s="682"/>
      <c r="BS23" s="688" t="s">
        <v>236</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14783</v>
      </c>
      <c r="S24" s="680"/>
      <c r="T24" s="680"/>
      <c r="U24" s="680"/>
      <c r="V24" s="680"/>
      <c r="W24" s="680"/>
      <c r="X24" s="680"/>
      <c r="Y24" s="681"/>
      <c r="Z24" s="682">
        <v>0.3</v>
      </c>
      <c r="AA24" s="682"/>
      <c r="AB24" s="682"/>
      <c r="AC24" s="682"/>
      <c r="AD24" s="683" t="s">
        <v>236</v>
      </c>
      <c r="AE24" s="683"/>
      <c r="AF24" s="683"/>
      <c r="AG24" s="683"/>
      <c r="AH24" s="683"/>
      <c r="AI24" s="683"/>
      <c r="AJ24" s="683"/>
      <c r="AK24" s="683"/>
      <c r="AL24" s="684" t="s">
        <v>236</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240</v>
      </c>
      <c r="BP24" s="682"/>
      <c r="BQ24" s="682"/>
      <c r="BR24" s="682"/>
      <c r="BS24" s="688" t="s">
        <v>136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2028422</v>
      </c>
      <c r="CS24" s="669"/>
      <c r="CT24" s="669"/>
      <c r="CU24" s="669"/>
      <c r="CV24" s="669"/>
      <c r="CW24" s="669"/>
      <c r="CX24" s="669"/>
      <c r="CY24" s="670"/>
      <c r="CZ24" s="673">
        <v>43.9</v>
      </c>
      <c r="DA24" s="674"/>
      <c r="DB24" s="674"/>
      <c r="DC24" s="693"/>
      <c r="DD24" s="712">
        <v>1449914</v>
      </c>
      <c r="DE24" s="669"/>
      <c r="DF24" s="669"/>
      <c r="DG24" s="669"/>
      <c r="DH24" s="669"/>
      <c r="DI24" s="669"/>
      <c r="DJ24" s="669"/>
      <c r="DK24" s="670"/>
      <c r="DL24" s="712">
        <v>1435519</v>
      </c>
      <c r="DM24" s="669"/>
      <c r="DN24" s="669"/>
      <c r="DO24" s="669"/>
      <c r="DP24" s="669"/>
      <c r="DQ24" s="669"/>
      <c r="DR24" s="669"/>
      <c r="DS24" s="669"/>
      <c r="DT24" s="669"/>
      <c r="DU24" s="669"/>
      <c r="DV24" s="670"/>
      <c r="DW24" s="673">
        <v>49</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55948</v>
      </c>
      <c r="S25" s="680"/>
      <c r="T25" s="680"/>
      <c r="U25" s="680"/>
      <c r="V25" s="680"/>
      <c r="W25" s="680"/>
      <c r="X25" s="680"/>
      <c r="Y25" s="681"/>
      <c r="Z25" s="682">
        <v>1.2</v>
      </c>
      <c r="AA25" s="682"/>
      <c r="AB25" s="682"/>
      <c r="AC25" s="682"/>
      <c r="AD25" s="683" t="s">
        <v>136</v>
      </c>
      <c r="AE25" s="683"/>
      <c r="AF25" s="683"/>
      <c r="AG25" s="683"/>
      <c r="AH25" s="683"/>
      <c r="AI25" s="683"/>
      <c r="AJ25" s="683"/>
      <c r="AK25" s="683"/>
      <c r="AL25" s="684" t="s">
        <v>236</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224</v>
      </c>
      <c r="BH25" s="680"/>
      <c r="BI25" s="680"/>
      <c r="BJ25" s="680"/>
      <c r="BK25" s="680"/>
      <c r="BL25" s="680"/>
      <c r="BM25" s="680"/>
      <c r="BN25" s="681"/>
      <c r="BO25" s="682" t="s">
        <v>224</v>
      </c>
      <c r="BP25" s="682"/>
      <c r="BQ25" s="682"/>
      <c r="BR25" s="682"/>
      <c r="BS25" s="688" t="s">
        <v>136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648227</v>
      </c>
      <c r="CS25" s="715"/>
      <c r="CT25" s="715"/>
      <c r="CU25" s="715"/>
      <c r="CV25" s="715"/>
      <c r="CW25" s="715"/>
      <c r="CX25" s="715"/>
      <c r="CY25" s="716"/>
      <c r="CZ25" s="684">
        <v>14</v>
      </c>
      <c r="DA25" s="713"/>
      <c r="DB25" s="713"/>
      <c r="DC25" s="717"/>
      <c r="DD25" s="688">
        <v>629978</v>
      </c>
      <c r="DE25" s="715"/>
      <c r="DF25" s="715"/>
      <c r="DG25" s="715"/>
      <c r="DH25" s="715"/>
      <c r="DI25" s="715"/>
      <c r="DJ25" s="715"/>
      <c r="DK25" s="716"/>
      <c r="DL25" s="688">
        <v>622336</v>
      </c>
      <c r="DM25" s="715"/>
      <c r="DN25" s="715"/>
      <c r="DO25" s="715"/>
      <c r="DP25" s="715"/>
      <c r="DQ25" s="715"/>
      <c r="DR25" s="715"/>
      <c r="DS25" s="715"/>
      <c r="DT25" s="715"/>
      <c r="DU25" s="715"/>
      <c r="DV25" s="716"/>
      <c r="DW25" s="684">
        <v>21.2</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6969</v>
      </c>
      <c r="S26" s="680"/>
      <c r="T26" s="680"/>
      <c r="U26" s="680"/>
      <c r="V26" s="680"/>
      <c r="W26" s="680"/>
      <c r="X26" s="680"/>
      <c r="Y26" s="681"/>
      <c r="Z26" s="682">
        <v>0.1</v>
      </c>
      <c r="AA26" s="682"/>
      <c r="AB26" s="682"/>
      <c r="AC26" s="682"/>
      <c r="AD26" s="683" t="s">
        <v>136</v>
      </c>
      <c r="AE26" s="683"/>
      <c r="AF26" s="683"/>
      <c r="AG26" s="683"/>
      <c r="AH26" s="683"/>
      <c r="AI26" s="683"/>
      <c r="AJ26" s="683"/>
      <c r="AK26" s="683"/>
      <c r="AL26" s="684" t="s">
        <v>236</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224</v>
      </c>
      <c r="BH26" s="680"/>
      <c r="BI26" s="680"/>
      <c r="BJ26" s="680"/>
      <c r="BK26" s="680"/>
      <c r="BL26" s="680"/>
      <c r="BM26" s="680"/>
      <c r="BN26" s="681"/>
      <c r="BO26" s="682" t="s">
        <v>224</v>
      </c>
      <c r="BP26" s="682"/>
      <c r="BQ26" s="682"/>
      <c r="BR26" s="682"/>
      <c r="BS26" s="688" t="s">
        <v>240</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394785</v>
      </c>
      <c r="CS26" s="680"/>
      <c r="CT26" s="680"/>
      <c r="CU26" s="680"/>
      <c r="CV26" s="680"/>
      <c r="CW26" s="680"/>
      <c r="CX26" s="680"/>
      <c r="CY26" s="681"/>
      <c r="CZ26" s="684">
        <v>8.6</v>
      </c>
      <c r="DA26" s="713"/>
      <c r="DB26" s="713"/>
      <c r="DC26" s="717"/>
      <c r="DD26" s="688">
        <v>378885</v>
      </c>
      <c r="DE26" s="680"/>
      <c r="DF26" s="680"/>
      <c r="DG26" s="680"/>
      <c r="DH26" s="680"/>
      <c r="DI26" s="680"/>
      <c r="DJ26" s="680"/>
      <c r="DK26" s="681"/>
      <c r="DL26" s="688" t="s">
        <v>240</v>
      </c>
      <c r="DM26" s="680"/>
      <c r="DN26" s="680"/>
      <c r="DO26" s="680"/>
      <c r="DP26" s="680"/>
      <c r="DQ26" s="680"/>
      <c r="DR26" s="680"/>
      <c r="DS26" s="680"/>
      <c r="DT26" s="680"/>
      <c r="DU26" s="680"/>
      <c r="DV26" s="681"/>
      <c r="DW26" s="684" t="s">
        <v>240</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443048</v>
      </c>
      <c r="S27" s="680"/>
      <c r="T27" s="680"/>
      <c r="U27" s="680"/>
      <c r="V27" s="680"/>
      <c r="W27" s="680"/>
      <c r="X27" s="680"/>
      <c r="Y27" s="681"/>
      <c r="Z27" s="682">
        <v>9.3000000000000007</v>
      </c>
      <c r="AA27" s="682"/>
      <c r="AB27" s="682"/>
      <c r="AC27" s="682"/>
      <c r="AD27" s="683" t="s">
        <v>240</v>
      </c>
      <c r="AE27" s="683"/>
      <c r="AF27" s="683"/>
      <c r="AG27" s="683"/>
      <c r="AH27" s="683"/>
      <c r="AI27" s="683"/>
      <c r="AJ27" s="683"/>
      <c r="AK27" s="683"/>
      <c r="AL27" s="684" t="s">
        <v>224</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783223</v>
      </c>
      <c r="BH27" s="680"/>
      <c r="BI27" s="680"/>
      <c r="BJ27" s="680"/>
      <c r="BK27" s="680"/>
      <c r="BL27" s="680"/>
      <c r="BM27" s="680"/>
      <c r="BN27" s="681"/>
      <c r="BO27" s="682">
        <v>100</v>
      </c>
      <c r="BP27" s="682"/>
      <c r="BQ27" s="682"/>
      <c r="BR27" s="682"/>
      <c r="BS27" s="688" t="s">
        <v>136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785561</v>
      </c>
      <c r="CS27" s="715"/>
      <c r="CT27" s="715"/>
      <c r="CU27" s="715"/>
      <c r="CV27" s="715"/>
      <c r="CW27" s="715"/>
      <c r="CX27" s="715"/>
      <c r="CY27" s="716"/>
      <c r="CZ27" s="684">
        <v>17</v>
      </c>
      <c r="DA27" s="713"/>
      <c r="DB27" s="713"/>
      <c r="DC27" s="717"/>
      <c r="DD27" s="688">
        <v>246061</v>
      </c>
      <c r="DE27" s="715"/>
      <c r="DF27" s="715"/>
      <c r="DG27" s="715"/>
      <c r="DH27" s="715"/>
      <c r="DI27" s="715"/>
      <c r="DJ27" s="715"/>
      <c r="DK27" s="716"/>
      <c r="DL27" s="688">
        <v>239308</v>
      </c>
      <c r="DM27" s="715"/>
      <c r="DN27" s="715"/>
      <c r="DO27" s="715"/>
      <c r="DP27" s="715"/>
      <c r="DQ27" s="715"/>
      <c r="DR27" s="715"/>
      <c r="DS27" s="715"/>
      <c r="DT27" s="715"/>
      <c r="DU27" s="715"/>
      <c r="DV27" s="716"/>
      <c r="DW27" s="684">
        <v>8.1999999999999993</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v>1588</v>
      </c>
      <c r="S28" s="680"/>
      <c r="T28" s="680"/>
      <c r="U28" s="680"/>
      <c r="V28" s="680"/>
      <c r="W28" s="680"/>
      <c r="X28" s="680"/>
      <c r="Y28" s="681"/>
      <c r="Z28" s="682">
        <v>0</v>
      </c>
      <c r="AA28" s="682"/>
      <c r="AB28" s="682"/>
      <c r="AC28" s="682"/>
      <c r="AD28" s="683">
        <v>1588</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594634</v>
      </c>
      <c r="CS28" s="680"/>
      <c r="CT28" s="680"/>
      <c r="CU28" s="680"/>
      <c r="CV28" s="680"/>
      <c r="CW28" s="680"/>
      <c r="CX28" s="680"/>
      <c r="CY28" s="681"/>
      <c r="CZ28" s="684">
        <v>12.9</v>
      </c>
      <c r="DA28" s="713"/>
      <c r="DB28" s="713"/>
      <c r="DC28" s="717"/>
      <c r="DD28" s="688">
        <v>573875</v>
      </c>
      <c r="DE28" s="680"/>
      <c r="DF28" s="680"/>
      <c r="DG28" s="680"/>
      <c r="DH28" s="680"/>
      <c r="DI28" s="680"/>
      <c r="DJ28" s="680"/>
      <c r="DK28" s="681"/>
      <c r="DL28" s="688">
        <v>573875</v>
      </c>
      <c r="DM28" s="680"/>
      <c r="DN28" s="680"/>
      <c r="DO28" s="680"/>
      <c r="DP28" s="680"/>
      <c r="DQ28" s="680"/>
      <c r="DR28" s="680"/>
      <c r="DS28" s="680"/>
      <c r="DT28" s="680"/>
      <c r="DU28" s="680"/>
      <c r="DV28" s="681"/>
      <c r="DW28" s="684">
        <v>19.600000000000001</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564521</v>
      </c>
      <c r="S29" s="680"/>
      <c r="T29" s="680"/>
      <c r="U29" s="680"/>
      <c r="V29" s="680"/>
      <c r="W29" s="680"/>
      <c r="X29" s="680"/>
      <c r="Y29" s="681"/>
      <c r="Z29" s="682">
        <v>11.8</v>
      </c>
      <c r="AA29" s="682"/>
      <c r="AB29" s="682"/>
      <c r="AC29" s="682"/>
      <c r="AD29" s="683" t="s">
        <v>224</v>
      </c>
      <c r="AE29" s="683"/>
      <c r="AF29" s="683"/>
      <c r="AG29" s="683"/>
      <c r="AH29" s="683"/>
      <c r="AI29" s="683"/>
      <c r="AJ29" s="683"/>
      <c r="AK29" s="683"/>
      <c r="AL29" s="684" t="s">
        <v>224</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594634</v>
      </c>
      <c r="CS29" s="715"/>
      <c r="CT29" s="715"/>
      <c r="CU29" s="715"/>
      <c r="CV29" s="715"/>
      <c r="CW29" s="715"/>
      <c r="CX29" s="715"/>
      <c r="CY29" s="716"/>
      <c r="CZ29" s="684">
        <v>12.9</v>
      </c>
      <c r="DA29" s="713"/>
      <c r="DB29" s="713"/>
      <c r="DC29" s="717"/>
      <c r="DD29" s="688">
        <v>573875</v>
      </c>
      <c r="DE29" s="715"/>
      <c r="DF29" s="715"/>
      <c r="DG29" s="715"/>
      <c r="DH29" s="715"/>
      <c r="DI29" s="715"/>
      <c r="DJ29" s="715"/>
      <c r="DK29" s="716"/>
      <c r="DL29" s="688">
        <v>573875</v>
      </c>
      <c r="DM29" s="715"/>
      <c r="DN29" s="715"/>
      <c r="DO29" s="715"/>
      <c r="DP29" s="715"/>
      <c r="DQ29" s="715"/>
      <c r="DR29" s="715"/>
      <c r="DS29" s="715"/>
      <c r="DT29" s="715"/>
      <c r="DU29" s="715"/>
      <c r="DV29" s="716"/>
      <c r="DW29" s="684">
        <v>19.600000000000001</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18384</v>
      </c>
      <c r="S30" s="680"/>
      <c r="T30" s="680"/>
      <c r="U30" s="680"/>
      <c r="V30" s="680"/>
      <c r="W30" s="680"/>
      <c r="X30" s="680"/>
      <c r="Y30" s="681"/>
      <c r="Z30" s="682">
        <v>0.4</v>
      </c>
      <c r="AA30" s="682"/>
      <c r="AB30" s="682"/>
      <c r="AC30" s="682"/>
      <c r="AD30" s="683" t="s">
        <v>240</v>
      </c>
      <c r="AE30" s="683"/>
      <c r="AF30" s="683"/>
      <c r="AG30" s="683"/>
      <c r="AH30" s="683"/>
      <c r="AI30" s="683"/>
      <c r="AJ30" s="683"/>
      <c r="AK30" s="683"/>
      <c r="AL30" s="684" t="s">
        <v>136</v>
      </c>
      <c r="AM30" s="685"/>
      <c r="AN30" s="685"/>
      <c r="AO30" s="686"/>
      <c r="AP30" s="727" t="s">
        <v>307</v>
      </c>
      <c r="AQ30" s="728"/>
      <c r="AR30" s="728"/>
      <c r="AS30" s="728"/>
      <c r="AT30" s="733" t="s">
        <v>308</v>
      </c>
      <c r="AU30" s="230"/>
      <c r="AV30" s="230"/>
      <c r="AW30" s="230"/>
      <c r="AX30" s="665" t="s">
        <v>184</v>
      </c>
      <c r="AY30" s="666"/>
      <c r="AZ30" s="666"/>
      <c r="BA30" s="666"/>
      <c r="BB30" s="666"/>
      <c r="BC30" s="666"/>
      <c r="BD30" s="666"/>
      <c r="BE30" s="666"/>
      <c r="BF30" s="667"/>
      <c r="BG30" s="739">
        <v>99.5</v>
      </c>
      <c r="BH30" s="740"/>
      <c r="BI30" s="740"/>
      <c r="BJ30" s="740"/>
      <c r="BK30" s="740"/>
      <c r="BL30" s="740"/>
      <c r="BM30" s="674">
        <v>97.4</v>
      </c>
      <c r="BN30" s="740"/>
      <c r="BO30" s="740"/>
      <c r="BP30" s="740"/>
      <c r="BQ30" s="741"/>
      <c r="BR30" s="739">
        <v>99.3</v>
      </c>
      <c r="BS30" s="740"/>
      <c r="BT30" s="740"/>
      <c r="BU30" s="740"/>
      <c r="BV30" s="740"/>
      <c r="BW30" s="740"/>
      <c r="BX30" s="674">
        <v>96.9</v>
      </c>
      <c r="BY30" s="740"/>
      <c r="BZ30" s="740"/>
      <c r="CA30" s="740"/>
      <c r="CB30" s="741"/>
      <c r="CD30" s="744"/>
      <c r="CE30" s="745"/>
      <c r="CF30" s="694" t="s">
        <v>309</v>
      </c>
      <c r="CG30" s="695"/>
      <c r="CH30" s="695"/>
      <c r="CI30" s="695"/>
      <c r="CJ30" s="695"/>
      <c r="CK30" s="695"/>
      <c r="CL30" s="695"/>
      <c r="CM30" s="695"/>
      <c r="CN30" s="695"/>
      <c r="CO30" s="695"/>
      <c r="CP30" s="695"/>
      <c r="CQ30" s="696"/>
      <c r="CR30" s="679">
        <v>560465</v>
      </c>
      <c r="CS30" s="680"/>
      <c r="CT30" s="680"/>
      <c r="CU30" s="680"/>
      <c r="CV30" s="680"/>
      <c r="CW30" s="680"/>
      <c r="CX30" s="680"/>
      <c r="CY30" s="681"/>
      <c r="CZ30" s="684">
        <v>12.1</v>
      </c>
      <c r="DA30" s="713"/>
      <c r="DB30" s="713"/>
      <c r="DC30" s="717"/>
      <c r="DD30" s="688">
        <v>541564</v>
      </c>
      <c r="DE30" s="680"/>
      <c r="DF30" s="680"/>
      <c r="DG30" s="680"/>
      <c r="DH30" s="680"/>
      <c r="DI30" s="680"/>
      <c r="DJ30" s="680"/>
      <c r="DK30" s="681"/>
      <c r="DL30" s="688">
        <v>541564</v>
      </c>
      <c r="DM30" s="680"/>
      <c r="DN30" s="680"/>
      <c r="DO30" s="680"/>
      <c r="DP30" s="680"/>
      <c r="DQ30" s="680"/>
      <c r="DR30" s="680"/>
      <c r="DS30" s="680"/>
      <c r="DT30" s="680"/>
      <c r="DU30" s="680"/>
      <c r="DV30" s="681"/>
      <c r="DW30" s="684">
        <v>18.5</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117974</v>
      </c>
      <c r="S31" s="680"/>
      <c r="T31" s="680"/>
      <c r="U31" s="680"/>
      <c r="V31" s="680"/>
      <c r="W31" s="680"/>
      <c r="X31" s="680"/>
      <c r="Y31" s="681"/>
      <c r="Z31" s="682">
        <v>2.5</v>
      </c>
      <c r="AA31" s="682"/>
      <c r="AB31" s="682"/>
      <c r="AC31" s="682"/>
      <c r="AD31" s="683" t="s">
        <v>224</v>
      </c>
      <c r="AE31" s="683"/>
      <c r="AF31" s="683"/>
      <c r="AG31" s="683"/>
      <c r="AH31" s="683"/>
      <c r="AI31" s="683"/>
      <c r="AJ31" s="683"/>
      <c r="AK31" s="683"/>
      <c r="AL31" s="684" t="s">
        <v>236</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99.5</v>
      </c>
      <c r="BH31" s="715"/>
      <c r="BI31" s="715"/>
      <c r="BJ31" s="715"/>
      <c r="BK31" s="715"/>
      <c r="BL31" s="715"/>
      <c r="BM31" s="685">
        <v>97.7</v>
      </c>
      <c r="BN31" s="737"/>
      <c r="BO31" s="737"/>
      <c r="BP31" s="737"/>
      <c r="BQ31" s="738"/>
      <c r="BR31" s="736">
        <v>99</v>
      </c>
      <c r="BS31" s="715"/>
      <c r="BT31" s="715"/>
      <c r="BU31" s="715"/>
      <c r="BV31" s="715"/>
      <c r="BW31" s="715"/>
      <c r="BX31" s="685">
        <v>97</v>
      </c>
      <c r="BY31" s="737"/>
      <c r="BZ31" s="737"/>
      <c r="CA31" s="737"/>
      <c r="CB31" s="738"/>
      <c r="CD31" s="744"/>
      <c r="CE31" s="745"/>
      <c r="CF31" s="694" t="s">
        <v>313</v>
      </c>
      <c r="CG31" s="695"/>
      <c r="CH31" s="695"/>
      <c r="CI31" s="695"/>
      <c r="CJ31" s="695"/>
      <c r="CK31" s="695"/>
      <c r="CL31" s="695"/>
      <c r="CM31" s="695"/>
      <c r="CN31" s="695"/>
      <c r="CO31" s="695"/>
      <c r="CP31" s="695"/>
      <c r="CQ31" s="696"/>
      <c r="CR31" s="679">
        <v>34169</v>
      </c>
      <c r="CS31" s="715"/>
      <c r="CT31" s="715"/>
      <c r="CU31" s="715"/>
      <c r="CV31" s="715"/>
      <c r="CW31" s="715"/>
      <c r="CX31" s="715"/>
      <c r="CY31" s="716"/>
      <c r="CZ31" s="684">
        <v>0.7</v>
      </c>
      <c r="DA31" s="713"/>
      <c r="DB31" s="713"/>
      <c r="DC31" s="717"/>
      <c r="DD31" s="688">
        <v>32311</v>
      </c>
      <c r="DE31" s="715"/>
      <c r="DF31" s="715"/>
      <c r="DG31" s="715"/>
      <c r="DH31" s="715"/>
      <c r="DI31" s="715"/>
      <c r="DJ31" s="715"/>
      <c r="DK31" s="716"/>
      <c r="DL31" s="688">
        <v>32311</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167689</v>
      </c>
      <c r="S32" s="680"/>
      <c r="T32" s="680"/>
      <c r="U32" s="680"/>
      <c r="V32" s="680"/>
      <c r="W32" s="680"/>
      <c r="X32" s="680"/>
      <c r="Y32" s="681"/>
      <c r="Z32" s="682">
        <v>3.5</v>
      </c>
      <c r="AA32" s="682"/>
      <c r="AB32" s="682"/>
      <c r="AC32" s="682"/>
      <c r="AD32" s="683" t="s">
        <v>136</v>
      </c>
      <c r="AE32" s="683"/>
      <c r="AF32" s="683"/>
      <c r="AG32" s="683"/>
      <c r="AH32" s="683"/>
      <c r="AI32" s="683"/>
      <c r="AJ32" s="683"/>
      <c r="AK32" s="683"/>
      <c r="AL32" s="684" t="s">
        <v>136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99.6</v>
      </c>
      <c r="BH32" s="749"/>
      <c r="BI32" s="749"/>
      <c r="BJ32" s="749"/>
      <c r="BK32" s="749"/>
      <c r="BL32" s="749"/>
      <c r="BM32" s="750">
        <v>96.9</v>
      </c>
      <c r="BN32" s="749"/>
      <c r="BO32" s="749"/>
      <c r="BP32" s="749"/>
      <c r="BQ32" s="751"/>
      <c r="BR32" s="748">
        <v>99.5</v>
      </c>
      <c r="BS32" s="749"/>
      <c r="BT32" s="749"/>
      <c r="BU32" s="749"/>
      <c r="BV32" s="749"/>
      <c r="BW32" s="749"/>
      <c r="BX32" s="750">
        <v>96.5</v>
      </c>
      <c r="BY32" s="749"/>
      <c r="BZ32" s="749"/>
      <c r="CA32" s="749"/>
      <c r="CB32" s="751"/>
      <c r="CD32" s="746"/>
      <c r="CE32" s="747"/>
      <c r="CF32" s="694" t="s">
        <v>316</v>
      </c>
      <c r="CG32" s="695"/>
      <c r="CH32" s="695"/>
      <c r="CI32" s="695"/>
      <c r="CJ32" s="695"/>
      <c r="CK32" s="695"/>
      <c r="CL32" s="695"/>
      <c r="CM32" s="695"/>
      <c r="CN32" s="695"/>
      <c r="CO32" s="695"/>
      <c r="CP32" s="695"/>
      <c r="CQ32" s="696"/>
      <c r="CR32" s="679" t="s">
        <v>224</v>
      </c>
      <c r="CS32" s="680"/>
      <c r="CT32" s="680"/>
      <c r="CU32" s="680"/>
      <c r="CV32" s="680"/>
      <c r="CW32" s="680"/>
      <c r="CX32" s="680"/>
      <c r="CY32" s="681"/>
      <c r="CZ32" s="684" t="s">
        <v>240</v>
      </c>
      <c r="DA32" s="713"/>
      <c r="DB32" s="713"/>
      <c r="DC32" s="717"/>
      <c r="DD32" s="688" t="s">
        <v>240</v>
      </c>
      <c r="DE32" s="680"/>
      <c r="DF32" s="680"/>
      <c r="DG32" s="680"/>
      <c r="DH32" s="680"/>
      <c r="DI32" s="680"/>
      <c r="DJ32" s="680"/>
      <c r="DK32" s="681"/>
      <c r="DL32" s="688" t="s">
        <v>240</v>
      </c>
      <c r="DM32" s="680"/>
      <c r="DN32" s="680"/>
      <c r="DO32" s="680"/>
      <c r="DP32" s="680"/>
      <c r="DQ32" s="680"/>
      <c r="DR32" s="680"/>
      <c r="DS32" s="680"/>
      <c r="DT32" s="680"/>
      <c r="DU32" s="680"/>
      <c r="DV32" s="681"/>
      <c r="DW32" s="684" t="s">
        <v>136</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111442</v>
      </c>
      <c r="S33" s="680"/>
      <c r="T33" s="680"/>
      <c r="U33" s="680"/>
      <c r="V33" s="680"/>
      <c r="W33" s="680"/>
      <c r="X33" s="680"/>
      <c r="Y33" s="681"/>
      <c r="Z33" s="682">
        <v>2.2999999999999998</v>
      </c>
      <c r="AA33" s="682"/>
      <c r="AB33" s="682"/>
      <c r="AC33" s="682"/>
      <c r="AD33" s="683" t="s">
        <v>224</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1975061</v>
      </c>
      <c r="CS33" s="715"/>
      <c r="CT33" s="715"/>
      <c r="CU33" s="715"/>
      <c r="CV33" s="715"/>
      <c r="CW33" s="715"/>
      <c r="CX33" s="715"/>
      <c r="CY33" s="716"/>
      <c r="CZ33" s="684">
        <v>42.8</v>
      </c>
      <c r="DA33" s="713"/>
      <c r="DB33" s="713"/>
      <c r="DC33" s="717"/>
      <c r="DD33" s="688">
        <v>1479859</v>
      </c>
      <c r="DE33" s="715"/>
      <c r="DF33" s="715"/>
      <c r="DG33" s="715"/>
      <c r="DH33" s="715"/>
      <c r="DI33" s="715"/>
      <c r="DJ33" s="715"/>
      <c r="DK33" s="716"/>
      <c r="DL33" s="688">
        <v>1044672</v>
      </c>
      <c r="DM33" s="715"/>
      <c r="DN33" s="715"/>
      <c r="DO33" s="715"/>
      <c r="DP33" s="715"/>
      <c r="DQ33" s="715"/>
      <c r="DR33" s="715"/>
      <c r="DS33" s="715"/>
      <c r="DT33" s="715"/>
      <c r="DU33" s="715"/>
      <c r="DV33" s="716"/>
      <c r="DW33" s="684">
        <v>35.6</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50948</v>
      </c>
      <c r="S34" s="680"/>
      <c r="T34" s="680"/>
      <c r="U34" s="680"/>
      <c r="V34" s="680"/>
      <c r="W34" s="680"/>
      <c r="X34" s="680"/>
      <c r="Y34" s="681"/>
      <c r="Z34" s="682">
        <v>1.1000000000000001</v>
      </c>
      <c r="AA34" s="682"/>
      <c r="AB34" s="682"/>
      <c r="AC34" s="682"/>
      <c r="AD34" s="683">
        <v>155</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543606</v>
      </c>
      <c r="CS34" s="680"/>
      <c r="CT34" s="680"/>
      <c r="CU34" s="680"/>
      <c r="CV34" s="680"/>
      <c r="CW34" s="680"/>
      <c r="CX34" s="680"/>
      <c r="CY34" s="681"/>
      <c r="CZ34" s="684">
        <v>11.8</v>
      </c>
      <c r="DA34" s="713"/>
      <c r="DB34" s="713"/>
      <c r="DC34" s="717"/>
      <c r="DD34" s="688">
        <v>419260</v>
      </c>
      <c r="DE34" s="680"/>
      <c r="DF34" s="680"/>
      <c r="DG34" s="680"/>
      <c r="DH34" s="680"/>
      <c r="DI34" s="680"/>
      <c r="DJ34" s="680"/>
      <c r="DK34" s="681"/>
      <c r="DL34" s="688">
        <v>299373</v>
      </c>
      <c r="DM34" s="680"/>
      <c r="DN34" s="680"/>
      <c r="DO34" s="680"/>
      <c r="DP34" s="680"/>
      <c r="DQ34" s="680"/>
      <c r="DR34" s="680"/>
      <c r="DS34" s="680"/>
      <c r="DT34" s="680"/>
      <c r="DU34" s="680"/>
      <c r="DV34" s="681"/>
      <c r="DW34" s="684">
        <v>10.199999999999999</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273025</v>
      </c>
      <c r="S35" s="680"/>
      <c r="T35" s="680"/>
      <c r="U35" s="680"/>
      <c r="V35" s="680"/>
      <c r="W35" s="680"/>
      <c r="X35" s="680"/>
      <c r="Y35" s="681"/>
      <c r="Z35" s="682">
        <v>5.7</v>
      </c>
      <c r="AA35" s="682"/>
      <c r="AB35" s="682"/>
      <c r="AC35" s="682"/>
      <c r="AD35" s="683" t="s">
        <v>136</v>
      </c>
      <c r="AE35" s="683"/>
      <c r="AF35" s="683"/>
      <c r="AG35" s="683"/>
      <c r="AH35" s="683"/>
      <c r="AI35" s="683"/>
      <c r="AJ35" s="683"/>
      <c r="AK35" s="683"/>
      <c r="AL35" s="684" t="s">
        <v>236</v>
      </c>
      <c r="AM35" s="685"/>
      <c r="AN35" s="685"/>
      <c r="AO35" s="686"/>
      <c r="AP35" s="234"/>
      <c r="AQ35" s="752" t="s">
        <v>324</v>
      </c>
      <c r="AR35" s="753"/>
      <c r="AS35" s="753"/>
      <c r="AT35" s="753"/>
      <c r="AU35" s="753"/>
      <c r="AV35" s="753"/>
      <c r="AW35" s="753"/>
      <c r="AX35" s="753"/>
      <c r="AY35" s="754"/>
      <c r="AZ35" s="668">
        <v>635520</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34023</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46693</v>
      </c>
      <c r="CS35" s="715"/>
      <c r="CT35" s="715"/>
      <c r="CU35" s="715"/>
      <c r="CV35" s="715"/>
      <c r="CW35" s="715"/>
      <c r="CX35" s="715"/>
      <c r="CY35" s="716"/>
      <c r="CZ35" s="684">
        <v>1</v>
      </c>
      <c r="DA35" s="713"/>
      <c r="DB35" s="713"/>
      <c r="DC35" s="717"/>
      <c r="DD35" s="688">
        <v>35547</v>
      </c>
      <c r="DE35" s="715"/>
      <c r="DF35" s="715"/>
      <c r="DG35" s="715"/>
      <c r="DH35" s="715"/>
      <c r="DI35" s="715"/>
      <c r="DJ35" s="715"/>
      <c r="DK35" s="716"/>
      <c r="DL35" s="688">
        <v>33516</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236</v>
      </c>
      <c r="S36" s="680"/>
      <c r="T36" s="680"/>
      <c r="U36" s="680"/>
      <c r="V36" s="680"/>
      <c r="W36" s="680"/>
      <c r="X36" s="680"/>
      <c r="Y36" s="681"/>
      <c r="Z36" s="682" t="s">
        <v>240</v>
      </c>
      <c r="AA36" s="682"/>
      <c r="AB36" s="682"/>
      <c r="AC36" s="682"/>
      <c r="AD36" s="683" t="s">
        <v>236</v>
      </c>
      <c r="AE36" s="683"/>
      <c r="AF36" s="683"/>
      <c r="AG36" s="683"/>
      <c r="AH36" s="683"/>
      <c r="AI36" s="683"/>
      <c r="AJ36" s="683"/>
      <c r="AK36" s="683"/>
      <c r="AL36" s="684" t="s">
        <v>224</v>
      </c>
      <c r="AM36" s="685"/>
      <c r="AN36" s="685"/>
      <c r="AO36" s="686"/>
      <c r="AQ36" s="756" t="s">
        <v>328</v>
      </c>
      <c r="AR36" s="757"/>
      <c r="AS36" s="757"/>
      <c r="AT36" s="757"/>
      <c r="AU36" s="757"/>
      <c r="AV36" s="757"/>
      <c r="AW36" s="757"/>
      <c r="AX36" s="757"/>
      <c r="AY36" s="758"/>
      <c r="AZ36" s="679">
        <v>176263</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17442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631482</v>
      </c>
      <c r="CS36" s="680"/>
      <c r="CT36" s="680"/>
      <c r="CU36" s="680"/>
      <c r="CV36" s="680"/>
      <c r="CW36" s="680"/>
      <c r="CX36" s="680"/>
      <c r="CY36" s="681"/>
      <c r="CZ36" s="684">
        <v>13.7</v>
      </c>
      <c r="DA36" s="713"/>
      <c r="DB36" s="713"/>
      <c r="DC36" s="717"/>
      <c r="DD36" s="688">
        <v>451425</v>
      </c>
      <c r="DE36" s="680"/>
      <c r="DF36" s="680"/>
      <c r="DG36" s="680"/>
      <c r="DH36" s="680"/>
      <c r="DI36" s="680"/>
      <c r="DJ36" s="680"/>
      <c r="DK36" s="681"/>
      <c r="DL36" s="688">
        <v>349388</v>
      </c>
      <c r="DM36" s="680"/>
      <c r="DN36" s="680"/>
      <c r="DO36" s="680"/>
      <c r="DP36" s="680"/>
      <c r="DQ36" s="680"/>
      <c r="DR36" s="680"/>
      <c r="DS36" s="680"/>
      <c r="DT36" s="680"/>
      <c r="DU36" s="680"/>
      <c r="DV36" s="681"/>
      <c r="DW36" s="684">
        <v>11.9</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123025</v>
      </c>
      <c r="S37" s="680"/>
      <c r="T37" s="680"/>
      <c r="U37" s="680"/>
      <c r="V37" s="680"/>
      <c r="W37" s="680"/>
      <c r="X37" s="680"/>
      <c r="Y37" s="681"/>
      <c r="Z37" s="682">
        <v>2.6</v>
      </c>
      <c r="AA37" s="682"/>
      <c r="AB37" s="682"/>
      <c r="AC37" s="682"/>
      <c r="AD37" s="683" t="s">
        <v>240</v>
      </c>
      <c r="AE37" s="683"/>
      <c r="AF37" s="683"/>
      <c r="AG37" s="683"/>
      <c r="AH37" s="683"/>
      <c r="AI37" s="683"/>
      <c r="AJ37" s="683"/>
      <c r="AK37" s="683"/>
      <c r="AL37" s="684" t="s">
        <v>236</v>
      </c>
      <c r="AM37" s="685"/>
      <c r="AN37" s="685"/>
      <c r="AO37" s="686"/>
      <c r="AQ37" s="756" t="s">
        <v>332</v>
      </c>
      <c r="AR37" s="757"/>
      <c r="AS37" s="757"/>
      <c r="AT37" s="757"/>
      <c r="AU37" s="757"/>
      <c r="AV37" s="757"/>
      <c r="AW37" s="757"/>
      <c r="AX37" s="757"/>
      <c r="AY37" s="758"/>
      <c r="AZ37" s="679">
        <v>69147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1245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129922</v>
      </c>
      <c r="CS37" s="715"/>
      <c r="CT37" s="715"/>
      <c r="CU37" s="715"/>
      <c r="CV37" s="715"/>
      <c r="CW37" s="715"/>
      <c r="CX37" s="715"/>
      <c r="CY37" s="716"/>
      <c r="CZ37" s="684">
        <v>2.8</v>
      </c>
      <c r="DA37" s="713"/>
      <c r="DB37" s="713"/>
      <c r="DC37" s="717"/>
      <c r="DD37" s="688">
        <v>129832</v>
      </c>
      <c r="DE37" s="715"/>
      <c r="DF37" s="715"/>
      <c r="DG37" s="715"/>
      <c r="DH37" s="715"/>
      <c r="DI37" s="715"/>
      <c r="DJ37" s="715"/>
      <c r="DK37" s="716"/>
      <c r="DL37" s="688">
        <v>96890</v>
      </c>
      <c r="DM37" s="715"/>
      <c r="DN37" s="715"/>
      <c r="DO37" s="715"/>
      <c r="DP37" s="715"/>
      <c r="DQ37" s="715"/>
      <c r="DR37" s="715"/>
      <c r="DS37" s="715"/>
      <c r="DT37" s="715"/>
      <c r="DU37" s="715"/>
      <c r="DV37" s="716"/>
      <c r="DW37" s="684">
        <v>3.3</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4768494</v>
      </c>
      <c r="S38" s="760"/>
      <c r="T38" s="760"/>
      <c r="U38" s="760"/>
      <c r="V38" s="760"/>
      <c r="W38" s="760"/>
      <c r="X38" s="760"/>
      <c r="Y38" s="761"/>
      <c r="Z38" s="762">
        <v>100</v>
      </c>
      <c r="AA38" s="762"/>
      <c r="AB38" s="762"/>
      <c r="AC38" s="762"/>
      <c r="AD38" s="763">
        <v>2807611</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136</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2160</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566373</v>
      </c>
      <c r="CS38" s="680"/>
      <c r="CT38" s="680"/>
      <c r="CU38" s="680"/>
      <c r="CV38" s="680"/>
      <c r="CW38" s="680"/>
      <c r="CX38" s="680"/>
      <c r="CY38" s="681"/>
      <c r="CZ38" s="684">
        <v>12.3</v>
      </c>
      <c r="DA38" s="713"/>
      <c r="DB38" s="713"/>
      <c r="DC38" s="717"/>
      <c r="DD38" s="688">
        <v>456663</v>
      </c>
      <c r="DE38" s="680"/>
      <c r="DF38" s="680"/>
      <c r="DG38" s="680"/>
      <c r="DH38" s="680"/>
      <c r="DI38" s="680"/>
      <c r="DJ38" s="680"/>
      <c r="DK38" s="681"/>
      <c r="DL38" s="688">
        <v>339792</v>
      </c>
      <c r="DM38" s="680"/>
      <c r="DN38" s="680"/>
      <c r="DO38" s="680"/>
      <c r="DP38" s="680"/>
      <c r="DQ38" s="680"/>
      <c r="DR38" s="680"/>
      <c r="DS38" s="680"/>
      <c r="DT38" s="680"/>
      <c r="DU38" s="680"/>
      <c r="DV38" s="681"/>
      <c r="DW38" s="684">
        <v>11.6</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136</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94</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152304</v>
      </c>
      <c r="CS39" s="715"/>
      <c r="CT39" s="715"/>
      <c r="CU39" s="715"/>
      <c r="CV39" s="715"/>
      <c r="CW39" s="715"/>
      <c r="CX39" s="715"/>
      <c r="CY39" s="716"/>
      <c r="CZ39" s="684">
        <v>3.3</v>
      </c>
      <c r="DA39" s="713"/>
      <c r="DB39" s="713"/>
      <c r="DC39" s="717"/>
      <c r="DD39" s="688">
        <v>94361</v>
      </c>
      <c r="DE39" s="715"/>
      <c r="DF39" s="715"/>
      <c r="DG39" s="715"/>
      <c r="DH39" s="715"/>
      <c r="DI39" s="715"/>
      <c r="DJ39" s="715"/>
      <c r="DK39" s="716"/>
      <c r="DL39" s="688" t="s">
        <v>136</v>
      </c>
      <c r="DM39" s="715"/>
      <c r="DN39" s="715"/>
      <c r="DO39" s="715"/>
      <c r="DP39" s="715"/>
      <c r="DQ39" s="715"/>
      <c r="DR39" s="715"/>
      <c r="DS39" s="715"/>
      <c r="DT39" s="715"/>
      <c r="DU39" s="715"/>
      <c r="DV39" s="716"/>
      <c r="DW39" s="684" t="s">
        <v>240</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99228</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224</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34603</v>
      </c>
      <c r="CS40" s="680"/>
      <c r="CT40" s="680"/>
      <c r="CU40" s="680"/>
      <c r="CV40" s="680"/>
      <c r="CW40" s="680"/>
      <c r="CX40" s="680"/>
      <c r="CY40" s="681"/>
      <c r="CZ40" s="684">
        <v>0.7</v>
      </c>
      <c r="DA40" s="713"/>
      <c r="DB40" s="713"/>
      <c r="DC40" s="717"/>
      <c r="DD40" s="688">
        <v>22603</v>
      </c>
      <c r="DE40" s="680"/>
      <c r="DF40" s="680"/>
      <c r="DG40" s="680"/>
      <c r="DH40" s="680"/>
      <c r="DI40" s="680"/>
      <c r="DJ40" s="680"/>
      <c r="DK40" s="681"/>
      <c r="DL40" s="688">
        <v>22603</v>
      </c>
      <c r="DM40" s="680"/>
      <c r="DN40" s="680"/>
      <c r="DO40" s="680"/>
      <c r="DP40" s="680"/>
      <c r="DQ40" s="680"/>
      <c r="DR40" s="680"/>
      <c r="DS40" s="680"/>
      <c r="DT40" s="680"/>
      <c r="DU40" s="680"/>
      <c r="DV40" s="681"/>
      <c r="DW40" s="684">
        <v>0.8</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290882</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416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136</v>
      </c>
      <c r="CS41" s="715"/>
      <c r="CT41" s="715"/>
      <c r="CU41" s="715"/>
      <c r="CV41" s="715"/>
      <c r="CW41" s="715"/>
      <c r="CX41" s="715"/>
      <c r="CY41" s="716"/>
      <c r="CZ41" s="684" t="s">
        <v>136</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612695</v>
      </c>
      <c r="CS42" s="680"/>
      <c r="CT42" s="680"/>
      <c r="CU42" s="680"/>
      <c r="CV42" s="680"/>
      <c r="CW42" s="680"/>
      <c r="CX42" s="680"/>
      <c r="CY42" s="681"/>
      <c r="CZ42" s="684">
        <v>13.3</v>
      </c>
      <c r="DA42" s="685"/>
      <c r="DB42" s="685"/>
      <c r="DC42" s="780"/>
      <c r="DD42" s="688">
        <v>97367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31170</v>
      </c>
      <c r="CS43" s="715"/>
      <c r="CT43" s="715"/>
      <c r="CU43" s="715"/>
      <c r="CV43" s="715"/>
      <c r="CW43" s="715"/>
      <c r="CX43" s="715"/>
      <c r="CY43" s="716"/>
      <c r="CZ43" s="684">
        <v>0.7</v>
      </c>
      <c r="DA43" s="713"/>
      <c r="DB43" s="713"/>
      <c r="DC43" s="717"/>
      <c r="DD43" s="688">
        <v>31170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555335</v>
      </c>
      <c r="CS44" s="680"/>
      <c r="CT44" s="680"/>
      <c r="CU44" s="680"/>
      <c r="CV44" s="680"/>
      <c r="CW44" s="680"/>
      <c r="CX44" s="680"/>
      <c r="CY44" s="681"/>
      <c r="CZ44" s="684">
        <v>12</v>
      </c>
      <c r="DA44" s="685"/>
      <c r="DB44" s="685"/>
      <c r="DC44" s="780"/>
      <c r="DD44" s="688">
        <v>81709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277983</v>
      </c>
      <c r="CS45" s="715"/>
      <c r="CT45" s="715"/>
      <c r="CU45" s="715"/>
      <c r="CV45" s="715"/>
      <c r="CW45" s="715"/>
      <c r="CX45" s="715"/>
      <c r="CY45" s="716"/>
      <c r="CZ45" s="684">
        <v>6</v>
      </c>
      <c r="DA45" s="713"/>
      <c r="DB45" s="713"/>
      <c r="DC45" s="717"/>
      <c r="DD45" s="688">
        <v>10207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276973</v>
      </c>
      <c r="CS46" s="680"/>
      <c r="CT46" s="680"/>
      <c r="CU46" s="680"/>
      <c r="CV46" s="680"/>
      <c r="CW46" s="680"/>
      <c r="CX46" s="680"/>
      <c r="CY46" s="681"/>
      <c r="CZ46" s="684">
        <v>6</v>
      </c>
      <c r="DA46" s="685"/>
      <c r="DB46" s="685"/>
      <c r="DC46" s="780"/>
      <c r="DD46" s="688">
        <v>71123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57360</v>
      </c>
      <c r="CS47" s="715"/>
      <c r="CT47" s="715"/>
      <c r="CU47" s="715"/>
      <c r="CV47" s="715"/>
      <c r="CW47" s="715"/>
      <c r="CX47" s="715"/>
      <c r="CY47" s="716"/>
      <c r="CZ47" s="684">
        <v>1.2</v>
      </c>
      <c r="DA47" s="713"/>
      <c r="DB47" s="713"/>
      <c r="DC47" s="717"/>
      <c r="DD47" s="688">
        <v>15658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136</v>
      </c>
      <c r="CS48" s="680"/>
      <c r="CT48" s="680"/>
      <c r="CU48" s="680"/>
      <c r="CV48" s="680"/>
      <c r="CW48" s="680"/>
      <c r="CX48" s="680"/>
      <c r="CY48" s="681"/>
      <c r="CZ48" s="684" t="s">
        <v>136</v>
      </c>
      <c r="DA48" s="685"/>
      <c r="DB48" s="685"/>
      <c r="DC48" s="780"/>
      <c r="DD48" s="688" t="s">
        <v>136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4616178</v>
      </c>
      <c r="CS49" s="749"/>
      <c r="CT49" s="749"/>
      <c r="CU49" s="749"/>
      <c r="CV49" s="749"/>
      <c r="CW49" s="749"/>
      <c r="CX49" s="749"/>
      <c r="CY49" s="781"/>
      <c r="CZ49" s="764">
        <v>100</v>
      </c>
      <c r="DA49" s="782"/>
      <c r="DB49" s="782"/>
      <c r="DC49" s="783"/>
      <c r="DD49" s="784">
        <v>3027140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JlR+TUOqaXLEwZ718+kA+dO5hQ8EwsPOpSqdkoIPqeb7Hy8AzmjNr6jjdfCIZ99SmCceEMAaNkLbUEAEtvx4w==" saltValue="WDXh16/7GSCsazfsjvGM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4768</v>
      </c>
      <c r="R7" s="815"/>
      <c r="S7" s="815"/>
      <c r="T7" s="815"/>
      <c r="U7" s="815"/>
      <c r="V7" s="815">
        <v>4616</v>
      </c>
      <c r="W7" s="815"/>
      <c r="X7" s="815"/>
      <c r="Y7" s="815"/>
      <c r="Z7" s="815"/>
      <c r="AA7" s="815">
        <v>152</v>
      </c>
      <c r="AB7" s="815"/>
      <c r="AC7" s="815"/>
      <c r="AD7" s="815"/>
      <c r="AE7" s="816"/>
      <c r="AF7" s="817">
        <v>106</v>
      </c>
      <c r="AG7" s="818"/>
      <c r="AH7" s="818"/>
      <c r="AI7" s="818"/>
      <c r="AJ7" s="819"/>
      <c r="AK7" s="854">
        <v>168</v>
      </c>
      <c r="AL7" s="855"/>
      <c r="AM7" s="855"/>
      <c r="AN7" s="855"/>
      <c r="AO7" s="855"/>
      <c r="AP7" s="855">
        <v>4551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593</v>
      </c>
      <c r="BS7" s="858" t="s">
        <v>592</v>
      </c>
      <c r="BT7" s="859"/>
      <c r="BU7" s="859"/>
      <c r="BV7" s="859"/>
      <c r="BW7" s="859"/>
      <c r="BX7" s="859"/>
      <c r="BY7" s="859"/>
      <c r="BZ7" s="859"/>
      <c r="CA7" s="859"/>
      <c r="CB7" s="859"/>
      <c r="CC7" s="859"/>
      <c r="CD7" s="859"/>
      <c r="CE7" s="859"/>
      <c r="CF7" s="859"/>
      <c r="CG7" s="860"/>
      <c r="CH7" s="851">
        <v>83</v>
      </c>
      <c r="CI7" s="852"/>
      <c r="CJ7" s="852"/>
      <c r="CK7" s="852"/>
      <c r="CL7" s="853"/>
      <c r="CM7" s="851">
        <v>38983</v>
      </c>
      <c r="CN7" s="852"/>
      <c r="CO7" s="852"/>
      <c r="CP7" s="852"/>
      <c r="CQ7" s="853"/>
      <c r="CR7" s="851">
        <v>0</v>
      </c>
      <c r="CS7" s="852"/>
      <c r="CT7" s="852"/>
      <c r="CU7" s="852"/>
      <c r="CV7" s="853"/>
      <c r="CW7" s="851" t="s">
        <v>590</v>
      </c>
      <c r="CX7" s="852"/>
      <c r="CY7" s="852"/>
      <c r="CZ7" s="852"/>
      <c r="DA7" s="853"/>
      <c r="DB7" s="851">
        <v>31</v>
      </c>
      <c r="DC7" s="852"/>
      <c r="DD7" s="852"/>
      <c r="DE7" s="852"/>
      <c r="DF7" s="853"/>
      <c r="DG7" s="851" t="s">
        <v>590</v>
      </c>
      <c r="DH7" s="852"/>
      <c r="DI7" s="852"/>
      <c r="DJ7" s="852"/>
      <c r="DK7" s="853"/>
      <c r="DL7" s="851">
        <v>20</v>
      </c>
      <c r="DM7" s="852"/>
      <c r="DN7" s="852"/>
      <c r="DO7" s="852"/>
      <c r="DP7" s="853"/>
      <c r="DQ7" s="851" t="s">
        <v>594</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v>0</v>
      </c>
      <c r="AB8" s="839"/>
      <c r="AC8" s="839"/>
      <c r="AD8" s="839"/>
      <c r="AE8" s="840"/>
      <c r="AF8" s="841">
        <v>0</v>
      </c>
      <c r="AG8" s="842"/>
      <c r="AH8" s="842"/>
      <c r="AI8" s="842"/>
      <c r="AJ8" s="843"/>
      <c r="AK8" s="844" t="s">
        <v>578</v>
      </c>
      <c r="AL8" s="845"/>
      <c r="AM8" s="845"/>
      <c r="AN8" s="845"/>
      <c r="AO8" s="845"/>
      <c r="AP8" s="845" t="s">
        <v>578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4768</v>
      </c>
      <c r="R23" s="874"/>
      <c r="S23" s="874"/>
      <c r="T23" s="874"/>
      <c r="U23" s="874"/>
      <c r="V23" s="874">
        <v>4616</v>
      </c>
      <c r="W23" s="874"/>
      <c r="X23" s="874"/>
      <c r="Y23" s="874"/>
      <c r="Z23" s="874"/>
      <c r="AA23" s="874">
        <v>152</v>
      </c>
      <c r="AB23" s="874"/>
      <c r="AC23" s="874"/>
      <c r="AD23" s="874"/>
      <c r="AE23" s="875"/>
      <c r="AF23" s="876">
        <v>106</v>
      </c>
      <c r="AG23" s="874"/>
      <c r="AH23" s="874"/>
      <c r="AI23" s="874"/>
      <c r="AJ23" s="877"/>
      <c r="AK23" s="878"/>
      <c r="AL23" s="879"/>
      <c r="AM23" s="879"/>
      <c r="AN23" s="879"/>
      <c r="AO23" s="879"/>
      <c r="AP23" s="874">
        <v>4551</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1296</v>
      </c>
      <c r="R28" s="903"/>
      <c r="S28" s="903"/>
      <c r="T28" s="903"/>
      <c r="U28" s="903"/>
      <c r="V28" s="903">
        <v>1262</v>
      </c>
      <c r="W28" s="903"/>
      <c r="X28" s="903"/>
      <c r="Y28" s="903"/>
      <c r="Z28" s="903"/>
      <c r="AA28" s="903">
        <v>34</v>
      </c>
      <c r="AB28" s="903"/>
      <c r="AC28" s="903"/>
      <c r="AD28" s="903"/>
      <c r="AE28" s="904"/>
      <c r="AF28" s="905">
        <v>34</v>
      </c>
      <c r="AG28" s="903"/>
      <c r="AH28" s="903"/>
      <c r="AI28" s="903"/>
      <c r="AJ28" s="906"/>
      <c r="AK28" s="907" t="s">
        <v>602</v>
      </c>
      <c r="AL28" s="898"/>
      <c r="AM28" s="898"/>
      <c r="AN28" s="898"/>
      <c r="AO28" s="898"/>
      <c r="AP28" s="898" t="s">
        <v>603</v>
      </c>
      <c r="AQ28" s="898"/>
      <c r="AR28" s="898"/>
      <c r="AS28" s="898"/>
      <c r="AT28" s="898"/>
      <c r="AU28" s="898" t="s">
        <v>603</v>
      </c>
      <c r="AV28" s="898"/>
      <c r="AW28" s="898"/>
      <c r="AX28" s="898"/>
      <c r="AY28" s="898"/>
      <c r="AZ28" s="899" t="s">
        <v>579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823</v>
      </c>
      <c r="R29" s="839"/>
      <c r="S29" s="839"/>
      <c r="T29" s="839"/>
      <c r="U29" s="839"/>
      <c r="V29" s="839">
        <v>798</v>
      </c>
      <c r="W29" s="839"/>
      <c r="X29" s="839"/>
      <c r="Y29" s="839"/>
      <c r="Z29" s="839"/>
      <c r="AA29" s="839">
        <v>24</v>
      </c>
      <c r="AB29" s="839"/>
      <c r="AC29" s="839"/>
      <c r="AD29" s="839"/>
      <c r="AE29" s="840"/>
      <c r="AF29" s="841">
        <v>24</v>
      </c>
      <c r="AG29" s="842"/>
      <c r="AH29" s="842"/>
      <c r="AI29" s="842"/>
      <c r="AJ29" s="843"/>
      <c r="AK29" s="910" t="s">
        <v>603</v>
      </c>
      <c r="AL29" s="911"/>
      <c r="AM29" s="911"/>
      <c r="AN29" s="911"/>
      <c r="AO29" s="911"/>
      <c r="AP29" s="911" t="s">
        <v>603</v>
      </c>
      <c r="AQ29" s="911"/>
      <c r="AR29" s="911"/>
      <c r="AS29" s="911"/>
      <c r="AT29" s="911"/>
      <c r="AU29" s="911" t="s">
        <v>603</v>
      </c>
      <c r="AV29" s="911"/>
      <c r="AW29" s="911"/>
      <c r="AX29" s="911"/>
      <c r="AY29" s="911"/>
      <c r="AZ29" s="912" t="s">
        <v>579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111</v>
      </c>
      <c r="R30" s="839"/>
      <c r="S30" s="839"/>
      <c r="T30" s="839"/>
      <c r="U30" s="839"/>
      <c r="V30" s="839">
        <v>110</v>
      </c>
      <c r="W30" s="839"/>
      <c r="X30" s="839"/>
      <c r="Y30" s="839"/>
      <c r="Z30" s="839"/>
      <c r="AA30" s="839">
        <v>1</v>
      </c>
      <c r="AB30" s="839"/>
      <c r="AC30" s="839"/>
      <c r="AD30" s="839"/>
      <c r="AE30" s="840"/>
      <c r="AF30" s="841">
        <v>1</v>
      </c>
      <c r="AG30" s="842"/>
      <c r="AH30" s="842"/>
      <c r="AI30" s="842"/>
      <c r="AJ30" s="843"/>
      <c r="AK30" s="910" t="s">
        <v>603</v>
      </c>
      <c r="AL30" s="911"/>
      <c r="AM30" s="911"/>
      <c r="AN30" s="911"/>
      <c r="AO30" s="911"/>
      <c r="AP30" s="911" t="s">
        <v>603</v>
      </c>
      <c r="AQ30" s="911"/>
      <c r="AR30" s="911"/>
      <c r="AS30" s="911"/>
      <c r="AT30" s="911"/>
      <c r="AU30" s="911" t="s">
        <v>603</v>
      </c>
      <c r="AV30" s="911"/>
      <c r="AW30" s="911"/>
      <c r="AX30" s="911"/>
      <c r="AY30" s="911"/>
      <c r="AZ30" s="912" t="s">
        <v>579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243</v>
      </c>
      <c r="R31" s="839"/>
      <c r="S31" s="839"/>
      <c r="T31" s="839"/>
      <c r="U31" s="839"/>
      <c r="V31" s="839">
        <v>216</v>
      </c>
      <c r="W31" s="839"/>
      <c r="X31" s="839"/>
      <c r="Y31" s="839"/>
      <c r="Z31" s="839"/>
      <c r="AA31" s="839">
        <v>27</v>
      </c>
      <c r="AB31" s="839"/>
      <c r="AC31" s="839"/>
      <c r="AD31" s="839"/>
      <c r="AE31" s="840"/>
      <c r="AF31" s="841">
        <v>144</v>
      </c>
      <c r="AG31" s="842"/>
      <c r="AH31" s="842"/>
      <c r="AI31" s="842"/>
      <c r="AJ31" s="843"/>
      <c r="AK31" s="910">
        <v>39</v>
      </c>
      <c r="AL31" s="911"/>
      <c r="AM31" s="911"/>
      <c r="AN31" s="911"/>
      <c r="AO31" s="911"/>
      <c r="AP31" s="911">
        <v>921</v>
      </c>
      <c r="AQ31" s="911"/>
      <c r="AR31" s="911"/>
      <c r="AS31" s="911"/>
      <c r="AT31" s="911"/>
      <c r="AU31" s="911">
        <v>21</v>
      </c>
      <c r="AV31" s="911"/>
      <c r="AW31" s="911"/>
      <c r="AX31" s="911"/>
      <c r="AY31" s="911"/>
      <c r="AZ31" s="912" t="s">
        <v>579</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281</v>
      </c>
      <c r="R32" s="839"/>
      <c r="S32" s="839"/>
      <c r="T32" s="839"/>
      <c r="U32" s="839"/>
      <c r="V32" s="839">
        <v>279</v>
      </c>
      <c r="W32" s="839"/>
      <c r="X32" s="839"/>
      <c r="Y32" s="839"/>
      <c r="Z32" s="839"/>
      <c r="AA32" s="839">
        <v>2</v>
      </c>
      <c r="AB32" s="839"/>
      <c r="AC32" s="839"/>
      <c r="AD32" s="839"/>
      <c r="AE32" s="840"/>
      <c r="AF32" s="841">
        <v>2</v>
      </c>
      <c r="AG32" s="842"/>
      <c r="AH32" s="842"/>
      <c r="AI32" s="842"/>
      <c r="AJ32" s="843"/>
      <c r="AK32" s="910">
        <v>139</v>
      </c>
      <c r="AL32" s="911"/>
      <c r="AM32" s="911"/>
      <c r="AN32" s="911"/>
      <c r="AO32" s="911"/>
      <c r="AP32" s="911">
        <v>2026</v>
      </c>
      <c r="AQ32" s="911"/>
      <c r="AR32" s="911"/>
      <c r="AS32" s="911"/>
      <c r="AT32" s="911"/>
      <c r="AU32" s="911">
        <v>2026</v>
      </c>
      <c r="AV32" s="911"/>
      <c r="AW32" s="911"/>
      <c r="AX32" s="911"/>
      <c r="AY32" s="911"/>
      <c r="AZ32" s="912" t="s">
        <v>579</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43</v>
      </c>
      <c r="R33" s="839"/>
      <c r="S33" s="839"/>
      <c r="T33" s="839"/>
      <c r="U33" s="839"/>
      <c r="V33" s="839">
        <v>43</v>
      </c>
      <c r="W33" s="839"/>
      <c r="X33" s="839"/>
      <c r="Y33" s="839"/>
      <c r="Z33" s="839"/>
      <c r="AA33" s="839">
        <v>0</v>
      </c>
      <c r="AB33" s="839"/>
      <c r="AC33" s="839"/>
      <c r="AD33" s="839"/>
      <c r="AE33" s="840"/>
      <c r="AF33" s="841">
        <v>0</v>
      </c>
      <c r="AG33" s="842"/>
      <c r="AH33" s="842"/>
      <c r="AI33" s="842"/>
      <c r="AJ33" s="843"/>
      <c r="AK33" s="910">
        <v>32</v>
      </c>
      <c r="AL33" s="911"/>
      <c r="AM33" s="911"/>
      <c r="AN33" s="911"/>
      <c r="AO33" s="911"/>
      <c r="AP33" s="911">
        <v>254</v>
      </c>
      <c r="AQ33" s="911"/>
      <c r="AR33" s="911"/>
      <c r="AS33" s="911"/>
      <c r="AT33" s="911"/>
      <c r="AU33" s="911">
        <v>254</v>
      </c>
      <c r="AV33" s="911"/>
      <c r="AW33" s="911"/>
      <c r="AX33" s="911"/>
      <c r="AY33" s="911"/>
      <c r="AZ33" s="912" t="s">
        <v>579</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9</v>
      </c>
      <c r="R34" s="839"/>
      <c r="S34" s="839"/>
      <c r="T34" s="839"/>
      <c r="U34" s="839"/>
      <c r="V34" s="839">
        <v>8</v>
      </c>
      <c r="W34" s="839"/>
      <c r="X34" s="839"/>
      <c r="Y34" s="839"/>
      <c r="Z34" s="839"/>
      <c r="AA34" s="839">
        <v>1</v>
      </c>
      <c r="AB34" s="839"/>
      <c r="AC34" s="839"/>
      <c r="AD34" s="839"/>
      <c r="AE34" s="840"/>
      <c r="AF34" s="841">
        <v>0</v>
      </c>
      <c r="AG34" s="842"/>
      <c r="AH34" s="842"/>
      <c r="AI34" s="842"/>
      <c r="AJ34" s="843"/>
      <c r="AK34" s="910">
        <v>5</v>
      </c>
      <c r="AL34" s="911"/>
      <c r="AM34" s="911"/>
      <c r="AN34" s="911"/>
      <c r="AO34" s="911"/>
      <c r="AP34" s="911">
        <v>32</v>
      </c>
      <c r="AQ34" s="911"/>
      <c r="AR34" s="911"/>
      <c r="AS34" s="911"/>
      <c r="AT34" s="911"/>
      <c r="AU34" s="911">
        <v>32</v>
      </c>
      <c r="AV34" s="911"/>
      <c r="AW34" s="911"/>
      <c r="AX34" s="911"/>
      <c r="AY34" s="911"/>
      <c r="AZ34" s="912" t="s">
        <v>579</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206</v>
      </c>
      <c r="AG63" s="922"/>
      <c r="AH63" s="922"/>
      <c r="AI63" s="922"/>
      <c r="AJ63" s="923"/>
      <c r="AK63" s="924"/>
      <c r="AL63" s="919"/>
      <c r="AM63" s="919"/>
      <c r="AN63" s="919"/>
      <c r="AO63" s="919"/>
      <c r="AP63" s="922">
        <v>3233</v>
      </c>
      <c r="AQ63" s="922"/>
      <c r="AR63" s="922"/>
      <c r="AS63" s="922"/>
      <c r="AT63" s="922"/>
      <c r="AU63" s="922">
        <v>2333</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580</v>
      </c>
      <c r="C68" s="950"/>
      <c r="D68" s="950"/>
      <c r="E68" s="950"/>
      <c r="F68" s="950"/>
      <c r="G68" s="950"/>
      <c r="H68" s="950"/>
      <c r="I68" s="950"/>
      <c r="J68" s="950"/>
      <c r="K68" s="950"/>
      <c r="L68" s="950"/>
      <c r="M68" s="950"/>
      <c r="N68" s="950"/>
      <c r="O68" s="950"/>
      <c r="P68" s="951"/>
      <c r="Q68" s="952">
        <v>1616</v>
      </c>
      <c r="R68" s="946"/>
      <c r="S68" s="946"/>
      <c r="T68" s="946"/>
      <c r="U68" s="946"/>
      <c r="V68" s="946">
        <v>1564</v>
      </c>
      <c r="W68" s="946"/>
      <c r="X68" s="946"/>
      <c r="Y68" s="946"/>
      <c r="Z68" s="946"/>
      <c r="AA68" s="946">
        <v>52</v>
      </c>
      <c r="AB68" s="946"/>
      <c r="AC68" s="946"/>
      <c r="AD68" s="946"/>
      <c r="AE68" s="946"/>
      <c r="AF68" s="946">
        <v>46</v>
      </c>
      <c r="AG68" s="946"/>
      <c r="AH68" s="946"/>
      <c r="AI68" s="946"/>
      <c r="AJ68" s="946"/>
      <c r="AK68" s="946" t="s">
        <v>579</v>
      </c>
      <c r="AL68" s="946"/>
      <c r="AM68" s="946"/>
      <c r="AN68" s="946"/>
      <c r="AO68" s="946"/>
      <c r="AP68" s="946">
        <v>4826</v>
      </c>
      <c r="AQ68" s="946"/>
      <c r="AR68" s="946"/>
      <c r="AS68" s="946"/>
      <c r="AT68" s="946"/>
      <c r="AU68" s="946">
        <v>4826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581</v>
      </c>
      <c r="C69" s="954"/>
      <c r="D69" s="954"/>
      <c r="E69" s="954"/>
      <c r="F69" s="954"/>
      <c r="G69" s="954"/>
      <c r="H69" s="954"/>
      <c r="I69" s="954"/>
      <c r="J69" s="954"/>
      <c r="K69" s="954"/>
      <c r="L69" s="954"/>
      <c r="M69" s="954"/>
      <c r="N69" s="954"/>
      <c r="O69" s="954"/>
      <c r="P69" s="955"/>
      <c r="Q69" s="956">
        <v>15</v>
      </c>
      <c r="R69" s="911"/>
      <c r="S69" s="911"/>
      <c r="T69" s="911"/>
      <c r="U69" s="911"/>
      <c r="V69" s="911">
        <v>13</v>
      </c>
      <c r="W69" s="911"/>
      <c r="X69" s="911"/>
      <c r="Y69" s="911"/>
      <c r="Z69" s="911"/>
      <c r="AA69" s="911">
        <v>2</v>
      </c>
      <c r="AB69" s="911"/>
      <c r="AC69" s="911"/>
      <c r="AD69" s="911"/>
      <c r="AE69" s="911"/>
      <c r="AF69" s="911">
        <v>2</v>
      </c>
      <c r="AG69" s="911"/>
      <c r="AH69" s="911"/>
      <c r="AI69" s="911"/>
      <c r="AJ69" s="911"/>
      <c r="AK69" s="911" t="s">
        <v>579</v>
      </c>
      <c r="AL69" s="911"/>
      <c r="AM69" s="911"/>
      <c r="AN69" s="911"/>
      <c r="AO69" s="911"/>
      <c r="AP69" s="911" t="s">
        <v>579</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588</v>
      </c>
      <c r="C70" s="954"/>
      <c r="D70" s="954"/>
      <c r="E70" s="954"/>
      <c r="F70" s="954"/>
      <c r="G70" s="954"/>
      <c r="H70" s="954"/>
      <c r="I70" s="954"/>
      <c r="J70" s="954"/>
      <c r="K70" s="954"/>
      <c r="L70" s="954"/>
      <c r="M70" s="954"/>
      <c r="N70" s="954"/>
      <c r="O70" s="954"/>
      <c r="P70" s="955"/>
      <c r="Q70" s="956">
        <v>232</v>
      </c>
      <c r="R70" s="911"/>
      <c r="S70" s="911"/>
      <c r="T70" s="911"/>
      <c r="U70" s="911"/>
      <c r="V70" s="911">
        <v>224</v>
      </c>
      <c r="W70" s="911"/>
      <c r="X70" s="911"/>
      <c r="Y70" s="911"/>
      <c r="Z70" s="911"/>
      <c r="AA70" s="911">
        <v>8</v>
      </c>
      <c r="AB70" s="911"/>
      <c r="AC70" s="911"/>
      <c r="AD70" s="911"/>
      <c r="AE70" s="911"/>
      <c r="AF70" s="911">
        <v>8</v>
      </c>
      <c r="AG70" s="911"/>
      <c r="AH70" s="911"/>
      <c r="AI70" s="911"/>
      <c r="AJ70" s="911"/>
      <c r="AK70" s="911">
        <v>11</v>
      </c>
      <c r="AL70" s="911"/>
      <c r="AM70" s="911"/>
      <c r="AN70" s="911"/>
      <c r="AO70" s="911"/>
      <c r="AP70" s="911" t="s">
        <v>579</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589</v>
      </c>
      <c r="C71" s="954"/>
      <c r="D71" s="954"/>
      <c r="E71" s="954"/>
      <c r="F71" s="954"/>
      <c r="G71" s="954"/>
      <c r="H71" s="954"/>
      <c r="I71" s="954"/>
      <c r="J71" s="954"/>
      <c r="K71" s="954"/>
      <c r="L71" s="954"/>
      <c r="M71" s="954"/>
      <c r="N71" s="954"/>
      <c r="O71" s="954"/>
      <c r="P71" s="955"/>
      <c r="Q71" s="956">
        <v>236853</v>
      </c>
      <c r="R71" s="911"/>
      <c r="S71" s="911"/>
      <c r="T71" s="911"/>
      <c r="U71" s="911"/>
      <c r="V71" s="911">
        <v>228094</v>
      </c>
      <c r="W71" s="911"/>
      <c r="X71" s="911"/>
      <c r="Y71" s="911"/>
      <c r="Z71" s="911"/>
      <c r="AA71" s="911">
        <v>8759</v>
      </c>
      <c r="AB71" s="911"/>
      <c r="AC71" s="911"/>
      <c r="AD71" s="911"/>
      <c r="AE71" s="911"/>
      <c r="AF71" s="911">
        <v>8759</v>
      </c>
      <c r="AG71" s="911"/>
      <c r="AH71" s="911"/>
      <c r="AI71" s="911"/>
      <c r="AJ71" s="911"/>
      <c r="AK71" s="911">
        <v>969</v>
      </c>
      <c r="AL71" s="911"/>
      <c r="AM71" s="911"/>
      <c r="AN71" s="911"/>
      <c r="AO71" s="911"/>
      <c r="AP71" s="911" t="s">
        <v>579</v>
      </c>
      <c r="AQ71" s="911"/>
      <c r="AR71" s="911"/>
      <c r="AS71" s="911"/>
      <c r="AT71" s="911"/>
      <c r="AU71" s="911" t="s">
        <v>590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582</v>
      </c>
      <c r="C72" s="954"/>
      <c r="D72" s="954"/>
      <c r="E72" s="954"/>
      <c r="F72" s="954"/>
      <c r="G72" s="954"/>
      <c r="H72" s="954"/>
      <c r="I72" s="954"/>
      <c r="J72" s="954"/>
      <c r="K72" s="954"/>
      <c r="L72" s="954"/>
      <c r="M72" s="954"/>
      <c r="N72" s="954"/>
      <c r="O72" s="954"/>
      <c r="P72" s="955"/>
      <c r="Q72" s="956">
        <v>12652</v>
      </c>
      <c r="R72" s="911"/>
      <c r="S72" s="911"/>
      <c r="T72" s="911"/>
      <c r="U72" s="911"/>
      <c r="V72" s="911">
        <v>10769</v>
      </c>
      <c r="W72" s="911"/>
      <c r="X72" s="911"/>
      <c r="Y72" s="911"/>
      <c r="Z72" s="911"/>
      <c r="AA72" s="911">
        <v>1883</v>
      </c>
      <c r="AB72" s="911"/>
      <c r="AC72" s="911"/>
      <c r="AD72" s="911"/>
      <c r="AE72" s="911"/>
      <c r="AF72" s="911">
        <v>1883</v>
      </c>
      <c r="AG72" s="911"/>
      <c r="AH72" s="911"/>
      <c r="AI72" s="911"/>
      <c r="AJ72" s="911"/>
      <c r="AK72" s="911">
        <v>621</v>
      </c>
      <c r="AL72" s="911"/>
      <c r="AM72" s="911"/>
      <c r="AN72" s="911"/>
      <c r="AO72" s="911"/>
      <c r="AP72" s="911" t="s">
        <v>579</v>
      </c>
      <c r="AQ72" s="911"/>
      <c r="AR72" s="911"/>
      <c r="AS72" s="911"/>
      <c r="AT72" s="911"/>
      <c r="AU72" s="911" t="s">
        <v>590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583</v>
      </c>
      <c r="C73" s="954"/>
      <c r="D73" s="954"/>
      <c r="E73" s="954"/>
      <c r="F73" s="954"/>
      <c r="G73" s="954"/>
      <c r="H73" s="954"/>
      <c r="I73" s="954"/>
      <c r="J73" s="954"/>
      <c r="K73" s="954"/>
      <c r="L73" s="954"/>
      <c r="M73" s="954"/>
      <c r="N73" s="954"/>
      <c r="O73" s="954"/>
      <c r="P73" s="955"/>
      <c r="Q73" s="956">
        <v>47</v>
      </c>
      <c r="R73" s="911"/>
      <c r="S73" s="911"/>
      <c r="T73" s="911"/>
      <c r="U73" s="911"/>
      <c r="V73" s="911">
        <v>34</v>
      </c>
      <c r="W73" s="911"/>
      <c r="X73" s="911"/>
      <c r="Y73" s="911"/>
      <c r="Z73" s="911"/>
      <c r="AA73" s="911">
        <v>12</v>
      </c>
      <c r="AB73" s="911"/>
      <c r="AC73" s="911"/>
      <c r="AD73" s="911"/>
      <c r="AE73" s="911"/>
      <c r="AF73" s="911">
        <v>12</v>
      </c>
      <c r="AG73" s="911"/>
      <c r="AH73" s="911"/>
      <c r="AI73" s="911"/>
      <c r="AJ73" s="911"/>
      <c r="AK73" s="911" t="s">
        <v>579</v>
      </c>
      <c r="AL73" s="911"/>
      <c r="AM73" s="911"/>
      <c r="AN73" s="911"/>
      <c r="AO73" s="911"/>
      <c r="AP73" s="911" t="s">
        <v>579</v>
      </c>
      <c r="AQ73" s="911"/>
      <c r="AR73" s="911"/>
      <c r="AS73" s="911"/>
      <c r="AT73" s="911"/>
      <c r="AU73" s="911" t="s">
        <v>590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584</v>
      </c>
      <c r="C74" s="954"/>
      <c r="D74" s="954"/>
      <c r="E74" s="954"/>
      <c r="F74" s="954"/>
      <c r="G74" s="954"/>
      <c r="H74" s="954"/>
      <c r="I74" s="954"/>
      <c r="J74" s="954"/>
      <c r="K74" s="954"/>
      <c r="L74" s="954"/>
      <c r="M74" s="954"/>
      <c r="N74" s="954"/>
      <c r="O74" s="954"/>
      <c r="P74" s="955"/>
      <c r="Q74" s="956">
        <v>16</v>
      </c>
      <c r="R74" s="911"/>
      <c r="S74" s="911"/>
      <c r="T74" s="911"/>
      <c r="U74" s="911"/>
      <c r="V74" s="911">
        <v>9</v>
      </c>
      <c r="W74" s="911"/>
      <c r="X74" s="911"/>
      <c r="Y74" s="911"/>
      <c r="Z74" s="911"/>
      <c r="AA74" s="911">
        <v>7</v>
      </c>
      <c r="AB74" s="911"/>
      <c r="AC74" s="911"/>
      <c r="AD74" s="911"/>
      <c r="AE74" s="911"/>
      <c r="AF74" s="911">
        <v>7</v>
      </c>
      <c r="AG74" s="911"/>
      <c r="AH74" s="911"/>
      <c r="AI74" s="911"/>
      <c r="AJ74" s="911"/>
      <c r="AK74" s="911" t="s">
        <v>579</v>
      </c>
      <c r="AL74" s="911"/>
      <c r="AM74" s="911"/>
      <c r="AN74" s="911"/>
      <c r="AO74" s="911"/>
      <c r="AP74" s="911" t="s">
        <v>579</v>
      </c>
      <c r="AQ74" s="911"/>
      <c r="AR74" s="911"/>
      <c r="AS74" s="911"/>
      <c r="AT74" s="911"/>
      <c r="AU74" s="911" t="s">
        <v>590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585</v>
      </c>
      <c r="C75" s="954"/>
      <c r="D75" s="954"/>
      <c r="E75" s="954"/>
      <c r="F75" s="954"/>
      <c r="G75" s="954"/>
      <c r="H75" s="954"/>
      <c r="I75" s="954"/>
      <c r="J75" s="954"/>
      <c r="K75" s="954"/>
      <c r="L75" s="954"/>
      <c r="M75" s="954"/>
      <c r="N75" s="954"/>
      <c r="O75" s="954"/>
      <c r="P75" s="955"/>
      <c r="Q75" s="959">
        <v>3</v>
      </c>
      <c r="R75" s="960"/>
      <c r="S75" s="960"/>
      <c r="T75" s="960"/>
      <c r="U75" s="910"/>
      <c r="V75" s="961">
        <v>2</v>
      </c>
      <c r="W75" s="960"/>
      <c r="X75" s="960"/>
      <c r="Y75" s="960"/>
      <c r="Z75" s="910"/>
      <c r="AA75" s="961">
        <v>1</v>
      </c>
      <c r="AB75" s="960"/>
      <c r="AC75" s="960"/>
      <c r="AD75" s="960"/>
      <c r="AE75" s="910"/>
      <c r="AF75" s="961">
        <v>1</v>
      </c>
      <c r="AG75" s="960"/>
      <c r="AH75" s="960"/>
      <c r="AI75" s="960"/>
      <c r="AJ75" s="910"/>
      <c r="AK75" s="911" t="s">
        <v>579</v>
      </c>
      <c r="AL75" s="911"/>
      <c r="AM75" s="911"/>
      <c r="AN75" s="911"/>
      <c r="AO75" s="911"/>
      <c r="AP75" s="911" t="s">
        <v>579</v>
      </c>
      <c r="AQ75" s="911"/>
      <c r="AR75" s="911"/>
      <c r="AS75" s="911"/>
      <c r="AT75" s="911"/>
      <c r="AU75" s="911" t="s">
        <v>590</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586</v>
      </c>
      <c r="C76" s="954"/>
      <c r="D76" s="954"/>
      <c r="E76" s="954"/>
      <c r="F76" s="954"/>
      <c r="G76" s="954"/>
      <c r="H76" s="954"/>
      <c r="I76" s="954"/>
      <c r="J76" s="954"/>
      <c r="K76" s="954"/>
      <c r="L76" s="954"/>
      <c r="M76" s="954"/>
      <c r="N76" s="954"/>
      <c r="O76" s="954"/>
      <c r="P76" s="955"/>
      <c r="Q76" s="959">
        <v>4</v>
      </c>
      <c r="R76" s="960"/>
      <c r="S76" s="960"/>
      <c r="T76" s="960"/>
      <c r="U76" s="910"/>
      <c r="V76" s="961">
        <v>2</v>
      </c>
      <c r="W76" s="960"/>
      <c r="X76" s="960"/>
      <c r="Y76" s="960"/>
      <c r="Z76" s="910"/>
      <c r="AA76" s="961">
        <v>2</v>
      </c>
      <c r="AB76" s="960"/>
      <c r="AC76" s="960"/>
      <c r="AD76" s="960"/>
      <c r="AE76" s="910"/>
      <c r="AF76" s="961">
        <v>2</v>
      </c>
      <c r="AG76" s="960"/>
      <c r="AH76" s="960"/>
      <c r="AI76" s="960"/>
      <c r="AJ76" s="910"/>
      <c r="AK76" s="911" t="s">
        <v>579</v>
      </c>
      <c r="AL76" s="911"/>
      <c r="AM76" s="911"/>
      <c r="AN76" s="911"/>
      <c r="AO76" s="911"/>
      <c r="AP76" s="911" t="s">
        <v>579</v>
      </c>
      <c r="AQ76" s="911"/>
      <c r="AR76" s="911"/>
      <c r="AS76" s="911"/>
      <c r="AT76" s="911"/>
      <c r="AU76" s="911" t="s">
        <v>590</v>
      </c>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587</v>
      </c>
      <c r="C77" s="954"/>
      <c r="D77" s="954"/>
      <c r="E77" s="954"/>
      <c r="F77" s="954"/>
      <c r="G77" s="954"/>
      <c r="H77" s="954"/>
      <c r="I77" s="954"/>
      <c r="J77" s="954"/>
      <c r="K77" s="954"/>
      <c r="L77" s="954"/>
      <c r="M77" s="954"/>
      <c r="N77" s="954"/>
      <c r="O77" s="954"/>
      <c r="P77" s="955"/>
      <c r="Q77" s="959">
        <v>38</v>
      </c>
      <c r="R77" s="960"/>
      <c r="S77" s="960"/>
      <c r="T77" s="960"/>
      <c r="U77" s="910"/>
      <c r="V77" s="961">
        <v>36</v>
      </c>
      <c r="W77" s="960"/>
      <c r="X77" s="960"/>
      <c r="Y77" s="960"/>
      <c r="Z77" s="910"/>
      <c r="AA77" s="961">
        <v>2</v>
      </c>
      <c r="AB77" s="960"/>
      <c r="AC77" s="960"/>
      <c r="AD77" s="960"/>
      <c r="AE77" s="910"/>
      <c r="AF77" s="961">
        <v>2</v>
      </c>
      <c r="AG77" s="960"/>
      <c r="AH77" s="960"/>
      <c r="AI77" s="960"/>
      <c r="AJ77" s="910"/>
      <c r="AK77" s="961">
        <v>4</v>
      </c>
      <c r="AL77" s="960"/>
      <c r="AM77" s="960"/>
      <c r="AN77" s="960"/>
      <c r="AO77" s="910"/>
      <c r="AP77" s="911" t="s">
        <v>579</v>
      </c>
      <c r="AQ77" s="911"/>
      <c r="AR77" s="911"/>
      <c r="AS77" s="911"/>
      <c r="AT77" s="911"/>
      <c r="AU77" s="911" t="s">
        <v>590</v>
      </c>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10673</v>
      </c>
      <c r="AG88" s="922"/>
      <c r="AH88" s="922"/>
      <c r="AI88" s="922"/>
      <c r="AJ88" s="922"/>
      <c r="AK88" s="919"/>
      <c r="AL88" s="919"/>
      <c r="AM88" s="919"/>
      <c r="AN88" s="919"/>
      <c r="AO88" s="919"/>
      <c r="AP88" s="922" t="s">
        <v>591</v>
      </c>
      <c r="AQ88" s="922"/>
      <c r="AR88" s="922"/>
      <c r="AS88" s="922"/>
      <c r="AT88" s="922"/>
      <c r="AU88" s="922" t="s">
        <v>590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0</v>
      </c>
      <c r="CS102" s="930"/>
      <c r="CT102" s="930"/>
      <c r="CU102" s="930"/>
      <c r="CV102" s="973"/>
      <c r="CW102" s="972" t="s">
        <v>601</v>
      </c>
      <c r="CX102" s="930"/>
      <c r="CY102" s="930"/>
      <c r="CZ102" s="930"/>
      <c r="DA102" s="973"/>
      <c r="DB102" s="972">
        <v>31</v>
      </c>
      <c r="DC102" s="930"/>
      <c r="DD102" s="930"/>
      <c r="DE102" s="930"/>
      <c r="DF102" s="973"/>
      <c r="DG102" s="972" t="s">
        <v>601</v>
      </c>
      <c r="DH102" s="930"/>
      <c r="DI102" s="930"/>
      <c r="DJ102" s="930"/>
      <c r="DK102" s="973"/>
      <c r="DL102" s="972">
        <v>20</v>
      </c>
      <c r="DM102" s="930"/>
      <c r="DN102" s="930"/>
      <c r="DO102" s="930"/>
      <c r="DP102" s="973"/>
      <c r="DQ102" s="972" t="s">
        <v>601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303</v>
      </c>
      <c r="AG109" s="975"/>
      <c r="AH109" s="975"/>
      <c r="AI109" s="975"/>
      <c r="AJ109" s="976"/>
      <c r="AK109" s="974" t="s">
        <v>302</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303</v>
      </c>
      <c r="BW109" s="975"/>
      <c r="BX109" s="975"/>
      <c r="BY109" s="975"/>
      <c r="BZ109" s="976"/>
      <c r="CA109" s="974" t="s">
        <v>302</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303</v>
      </c>
      <c r="DM109" s="975"/>
      <c r="DN109" s="975"/>
      <c r="DO109" s="975"/>
      <c r="DP109" s="976"/>
      <c r="DQ109" s="974" t="s">
        <v>302</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704372</v>
      </c>
      <c r="AB110" s="982"/>
      <c r="AC110" s="982"/>
      <c r="AD110" s="982"/>
      <c r="AE110" s="983"/>
      <c r="AF110" s="984">
        <v>661455</v>
      </c>
      <c r="AG110" s="982"/>
      <c r="AH110" s="982"/>
      <c r="AI110" s="982"/>
      <c r="AJ110" s="983"/>
      <c r="AK110" s="984">
        <v>594633</v>
      </c>
      <c r="AL110" s="982"/>
      <c r="AM110" s="982"/>
      <c r="AN110" s="982"/>
      <c r="AO110" s="983"/>
      <c r="AP110" s="985">
        <v>24.2</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5104050</v>
      </c>
      <c r="BR110" s="1017"/>
      <c r="BS110" s="1017"/>
      <c r="BT110" s="1017"/>
      <c r="BU110" s="1017"/>
      <c r="BV110" s="1017">
        <v>4838577</v>
      </c>
      <c r="BW110" s="1017"/>
      <c r="BX110" s="1017"/>
      <c r="BY110" s="1017"/>
      <c r="BZ110" s="1017"/>
      <c r="CA110" s="1017">
        <v>4551137</v>
      </c>
      <c r="CB110" s="1017"/>
      <c r="CC110" s="1017"/>
      <c r="CD110" s="1017"/>
      <c r="CE110" s="1017"/>
      <c r="CF110" s="1031">
        <v>185.1</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224</v>
      </c>
      <c r="DH110" s="1017"/>
      <c r="DI110" s="1017"/>
      <c r="DJ110" s="1017"/>
      <c r="DK110" s="1017"/>
      <c r="DL110" s="1017" t="s">
        <v>224</v>
      </c>
      <c r="DM110" s="1017"/>
      <c r="DN110" s="1017"/>
      <c r="DO110" s="1017"/>
      <c r="DP110" s="1017"/>
      <c r="DQ110" s="1017" t="s">
        <v>224</v>
      </c>
      <c r="DR110" s="1017"/>
      <c r="DS110" s="1017"/>
      <c r="DT110" s="1017"/>
      <c r="DU110" s="1017"/>
      <c r="DV110" s="1018" t="s">
        <v>224</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224</v>
      </c>
      <c r="AB111" s="1024"/>
      <c r="AC111" s="1024"/>
      <c r="AD111" s="1024"/>
      <c r="AE111" s="1025"/>
      <c r="AF111" s="1026" t="s">
        <v>224</v>
      </c>
      <c r="AG111" s="1024"/>
      <c r="AH111" s="1024"/>
      <c r="AI111" s="1024"/>
      <c r="AJ111" s="1025"/>
      <c r="AK111" s="1026" t="s">
        <v>224</v>
      </c>
      <c r="AL111" s="1024"/>
      <c r="AM111" s="1024"/>
      <c r="AN111" s="1024"/>
      <c r="AO111" s="1025"/>
      <c r="AP111" s="1027" t="s">
        <v>437</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224</v>
      </c>
      <c r="BR111" s="1010"/>
      <c r="BS111" s="1010"/>
      <c r="BT111" s="1010"/>
      <c r="BU111" s="1010"/>
      <c r="BV111" s="1010" t="s">
        <v>439</v>
      </c>
      <c r="BW111" s="1010"/>
      <c r="BX111" s="1010"/>
      <c r="BY111" s="1010"/>
      <c r="BZ111" s="1010"/>
      <c r="CA111" s="1010" t="s">
        <v>440</v>
      </c>
      <c r="CB111" s="1010"/>
      <c r="CC111" s="1010"/>
      <c r="CD111" s="1010"/>
      <c r="CE111" s="1010"/>
      <c r="CF111" s="1004" t="s">
        <v>224</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224</v>
      </c>
      <c r="DM111" s="1010"/>
      <c r="DN111" s="1010"/>
      <c r="DO111" s="1010"/>
      <c r="DP111" s="1010"/>
      <c r="DQ111" s="1010" t="s">
        <v>224</v>
      </c>
      <c r="DR111" s="1010"/>
      <c r="DS111" s="1010"/>
      <c r="DT111" s="1010"/>
      <c r="DU111" s="1010"/>
      <c r="DV111" s="1011" t="s">
        <v>224</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224</v>
      </c>
      <c r="AB112" s="1049"/>
      <c r="AC112" s="1049"/>
      <c r="AD112" s="1049"/>
      <c r="AE112" s="1050"/>
      <c r="AF112" s="1051" t="s">
        <v>437</v>
      </c>
      <c r="AG112" s="1049"/>
      <c r="AH112" s="1049"/>
      <c r="AI112" s="1049"/>
      <c r="AJ112" s="1050"/>
      <c r="AK112" s="1051" t="s">
        <v>224</v>
      </c>
      <c r="AL112" s="1049"/>
      <c r="AM112" s="1049"/>
      <c r="AN112" s="1049"/>
      <c r="AO112" s="1050"/>
      <c r="AP112" s="1052" t="s">
        <v>440</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2742135</v>
      </c>
      <c r="BR112" s="1010"/>
      <c r="BS112" s="1010"/>
      <c r="BT112" s="1010"/>
      <c r="BU112" s="1010"/>
      <c r="BV112" s="1010">
        <v>2917662</v>
      </c>
      <c r="BW112" s="1010"/>
      <c r="BX112" s="1010"/>
      <c r="BY112" s="1010"/>
      <c r="BZ112" s="1010"/>
      <c r="CA112" s="1010">
        <v>3042930</v>
      </c>
      <c r="CB112" s="1010"/>
      <c r="CC112" s="1010"/>
      <c r="CD112" s="1010"/>
      <c r="CE112" s="1010"/>
      <c r="CF112" s="1004">
        <v>123.8</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224</v>
      </c>
      <c r="DH112" s="1010"/>
      <c r="DI112" s="1010"/>
      <c r="DJ112" s="1010"/>
      <c r="DK112" s="1010"/>
      <c r="DL112" s="1010" t="s">
        <v>224</v>
      </c>
      <c r="DM112" s="1010"/>
      <c r="DN112" s="1010"/>
      <c r="DO112" s="1010"/>
      <c r="DP112" s="1010"/>
      <c r="DQ112" s="1010" t="s">
        <v>224</v>
      </c>
      <c r="DR112" s="1010"/>
      <c r="DS112" s="1010"/>
      <c r="DT112" s="1010"/>
      <c r="DU112" s="1010"/>
      <c r="DV112" s="1011" t="s">
        <v>224</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157205</v>
      </c>
      <c r="AB113" s="1024"/>
      <c r="AC113" s="1024"/>
      <c r="AD113" s="1024"/>
      <c r="AE113" s="1025"/>
      <c r="AF113" s="1026">
        <v>179086</v>
      </c>
      <c r="AG113" s="1024"/>
      <c r="AH113" s="1024"/>
      <c r="AI113" s="1024"/>
      <c r="AJ113" s="1025"/>
      <c r="AK113" s="1026">
        <v>167372</v>
      </c>
      <c r="AL113" s="1024"/>
      <c r="AM113" s="1024"/>
      <c r="AN113" s="1024"/>
      <c r="AO113" s="1025"/>
      <c r="AP113" s="1027">
        <v>6.8</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117319</v>
      </c>
      <c r="BR113" s="1010"/>
      <c r="BS113" s="1010"/>
      <c r="BT113" s="1010"/>
      <c r="BU113" s="1010"/>
      <c r="BV113" s="1010">
        <v>1025840</v>
      </c>
      <c r="BW113" s="1010"/>
      <c r="BX113" s="1010"/>
      <c r="BY113" s="1010"/>
      <c r="BZ113" s="1010"/>
      <c r="CA113" s="1010">
        <v>1152143</v>
      </c>
      <c r="CB113" s="1010"/>
      <c r="CC113" s="1010"/>
      <c r="CD113" s="1010"/>
      <c r="CE113" s="1010"/>
      <c r="CF113" s="1004">
        <v>46.9</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224</v>
      </c>
      <c r="DH113" s="1049"/>
      <c r="DI113" s="1049"/>
      <c r="DJ113" s="1049"/>
      <c r="DK113" s="1050"/>
      <c r="DL113" s="1051" t="s">
        <v>439</v>
      </c>
      <c r="DM113" s="1049"/>
      <c r="DN113" s="1049"/>
      <c r="DO113" s="1049"/>
      <c r="DP113" s="1050"/>
      <c r="DQ113" s="1051" t="s">
        <v>224</v>
      </c>
      <c r="DR113" s="1049"/>
      <c r="DS113" s="1049"/>
      <c r="DT113" s="1049"/>
      <c r="DU113" s="1050"/>
      <c r="DV113" s="1052" t="s">
        <v>440</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224</v>
      </c>
      <c r="AB114" s="1049"/>
      <c r="AC114" s="1049"/>
      <c r="AD114" s="1049"/>
      <c r="AE114" s="1050"/>
      <c r="AF114" s="1051" t="s">
        <v>224</v>
      </c>
      <c r="AG114" s="1049"/>
      <c r="AH114" s="1049"/>
      <c r="AI114" s="1049"/>
      <c r="AJ114" s="1050"/>
      <c r="AK114" s="1051" t="s">
        <v>224</v>
      </c>
      <c r="AL114" s="1049"/>
      <c r="AM114" s="1049"/>
      <c r="AN114" s="1049"/>
      <c r="AO114" s="1050"/>
      <c r="AP114" s="1052" t="s">
        <v>224</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740719</v>
      </c>
      <c r="BR114" s="1010"/>
      <c r="BS114" s="1010"/>
      <c r="BT114" s="1010"/>
      <c r="BU114" s="1010"/>
      <c r="BV114" s="1010">
        <v>727461</v>
      </c>
      <c r="BW114" s="1010"/>
      <c r="BX114" s="1010"/>
      <c r="BY114" s="1010"/>
      <c r="BZ114" s="1010"/>
      <c r="CA114" s="1010">
        <v>716804</v>
      </c>
      <c r="CB114" s="1010"/>
      <c r="CC114" s="1010"/>
      <c r="CD114" s="1010"/>
      <c r="CE114" s="1010"/>
      <c r="CF114" s="1004">
        <v>29.2</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437</v>
      </c>
      <c r="DM114" s="1049"/>
      <c r="DN114" s="1049"/>
      <c r="DO114" s="1049"/>
      <c r="DP114" s="1050"/>
      <c r="DQ114" s="1051" t="s">
        <v>224</v>
      </c>
      <c r="DR114" s="1049"/>
      <c r="DS114" s="1049"/>
      <c r="DT114" s="1049"/>
      <c r="DU114" s="1050"/>
      <c r="DV114" s="1052" t="s">
        <v>224</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67</v>
      </c>
      <c r="AB115" s="1024"/>
      <c r="AC115" s="1024"/>
      <c r="AD115" s="1024"/>
      <c r="AE115" s="1025"/>
      <c r="AF115" s="1026">
        <v>48</v>
      </c>
      <c r="AG115" s="1024"/>
      <c r="AH115" s="1024"/>
      <c r="AI115" s="1024"/>
      <c r="AJ115" s="1025"/>
      <c r="AK115" s="1026">
        <v>37</v>
      </c>
      <c r="AL115" s="1024"/>
      <c r="AM115" s="1024"/>
      <c r="AN115" s="1024"/>
      <c r="AO115" s="1025"/>
      <c r="AP115" s="1027">
        <v>0</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v>2390</v>
      </c>
      <c r="BR115" s="1010"/>
      <c r="BS115" s="1010"/>
      <c r="BT115" s="1010"/>
      <c r="BU115" s="1010"/>
      <c r="BV115" s="1010" t="s">
        <v>224</v>
      </c>
      <c r="BW115" s="1010"/>
      <c r="BX115" s="1010"/>
      <c r="BY115" s="1010"/>
      <c r="BZ115" s="1010"/>
      <c r="CA115" s="1010" t="s">
        <v>454</v>
      </c>
      <c r="CB115" s="1010"/>
      <c r="CC115" s="1010"/>
      <c r="CD115" s="1010"/>
      <c r="CE115" s="1010"/>
      <c r="CF115" s="1004" t="s">
        <v>224</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224</v>
      </c>
      <c r="DH115" s="1049"/>
      <c r="DI115" s="1049"/>
      <c r="DJ115" s="1049"/>
      <c r="DK115" s="1050"/>
      <c r="DL115" s="1051" t="s">
        <v>224</v>
      </c>
      <c r="DM115" s="1049"/>
      <c r="DN115" s="1049"/>
      <c r="DO115" s="1049"/>
      <c r="DP115" s="1050"/>
      <c r="DQ115" s="1051" t="s">
        <v>224</v>
      </c>
      <c r="DR115" s="1049"/>
      <c r="DS115" s="1049"/>
      <c r="DT115" s="1049"/>
      <c r="DU115" s="1050"/>
      <c r="DV115" s="1052" t="s">
        <v>224</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137</v>
      </c>
      <c r="AB116" s="1049"/>
      <c r="AC116" s="1049"/>
      <c r="AD116" s="1049"/>
      <c r="AE116" s="1050"/>
      <c r="AF116" s="1051">
        <v>36</v>
      </c>
      <c r="AG116" s="1049"/>
      <c r="AH116" s="1049"/>
      <c r="AI116" s="1049"/>
      <c r="AJ116" s="1050"/>
      <c r="AK116" s="1051">
        <v>1</v>
      </c>
      <c r="AL116" s="1049"/>
      <c r="AM116" s="1049"/>
      <c r="AN116" s="1049"/>
      <c r="AO116" s="1050"/>
      <c r="AP116" s="1052">
        <v>0</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224</v>
      </c>
      <c r="BR116" s="1010"/>
      <c r="BS116" s="1010"/>
      <c r="BT116" s="1010"/>
      <c r="BU116" s="1010"/>
      <c r="BV116" s="1010" t="s">
        <v>224</v>
      </c>
      <c r="BW116" s="1010"/>
      <c r="BX116" s="1010"/>
      <c r="BY116" s="1010"/>
      <c r="BZ116" s="1010"/>
      <c r="CA116" s="1010" t="s">
        <v>224</v>
      </c>
      <c r="CB116" s="1010"/>
      <c r="CC116" s="1010"/>
      <c r="CD116" s="1010"/>
      <c r="CE116" s="1010"/>
      <c r="CF116" s="1004" t="s">
        <v>224</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454</v>
      </c>
      <c r="DH116" s="1049"/>
      <c r="DI116" s="1049"/>
      <c r="DJ116" s="1049"/>
      <c r="DK116" s="1050"/>
      <c r="DL116" s="1051" t="s">
        <v>224</v>
      </c>
      <c r="DM116" s="1049"/>
      <c r="DN116" s="1049"/>
      <c r="DO116" s="1049"/>
      <c r="DP116" s="1050"/>
      <c r="DQ116" s="1051" t="s">
        <v>454</v>
      </c>
      <c r="DR116" s="1049"/>
      <c r="DS116" s="1049"/>
      <c r="DT116" s="1049"/>
      <c r="DU116" s="1050"/>
      <c r="DV116" s="1052" t="s">
        <v>437</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861781</v>
      </c>
      <c r="AB117" s="1067"/>
      <c r="AC117" s="1067"/>
      <c r="AD117" s="1067"/>
      <c r="AE117" s="1068"/>
      <c r="AF117" s="1069">
        <v>840625</v>
      </c>
      <c r="AG117" s="1067"/>
      <c r="AH117" s="1067"/>
      <c r="AI117" s="1067"/>
      <c r="AJ117" s="1068"/>
      <c r="AK117" s="1069">
        <v>762043</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224</v>
      </c>
      <c r="BR117" s="1010"/>
      <c r="BS117" s="1010"/>
      <c r="BT117" s="1010"/>
      <c r="BU117" s="1010"/>
      <c r="BV117" s="1010" t="s">
        <v>224</v>
      </c>
      <c r="BW117" s="1010"/>
      <c r="BX117" s="1010"/>
      <c r="BY117" s="1010"/>
      <c r="BZ117" s="1010"/>
      <c r="CA117" s="1010" t="s">
        <v>224</v>
      </c>
      <c r="CB117" s="1010"/>
      <c r="CC117" s="1010"/>
      <c r="CD117" s="1010"/>
      <c r="CE117" s="1010"/>
      <c r="CF117" s="1004" t="s">
        <v>454</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454</v>
      </c>
      <c r="DH117" s="1049"/>
      <c r="DI117" s="1049"/>
      <c r="DJ117" s="1049"/>
      <c r="DK117" s="1050"/>
      <c r="DL117" s="1051" t="s">
        <v>224</v>
      </c>
      <c r="DM117" s="1049"/>
      <c r="DN117" s="1049"/>
      <c r="DO117" s="1049"/>
      <c r="DP117" s="1050"/>
      <c r="DQ117" s="1051" t="s">
        <v>440</v>
      </c>
      <c r="DR117" s="1049"/>
      <c r="DS117" s="1049"/>
      <c r="DT117" s="1049"/>
      <c r="DU117" s="1050"/>
      <c r="DV117" s="1052" t="s">
        <v>224</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303</v>
      </c>
      <c r="AG118" s="975"/>
      <c r="AH118" s="975"/>
      <c r="AI118" s="975"/>
      <c r="AJ118" s="976"/>
      <c r="AK118" s="974" t="s">
        <v>302</v>
      </c>
      <c r="AL118" s="975"/>
      <c r="AM118" s="975"/>
      <c r="AN118" s="975"/>
      <c r="AO118" s="976"/>
      <c r="AP118" s="1061" t="s">
        <v>430</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224</v>
      </c>
      <c r="BR118" s="1088"/>
      <c r="BS118" s="1088"/>
      <c r="BT118" s="1088"/>
      <c r="BU118" s="1088"/>
      <c r="BV118" s="1088" t="s">
        <v>224</v>
      </c>
      <c r="BW118" s="1088"/>
      <c r="BX118" s="1088"/>
      <c r="BY118" s="1088"/>
      <c r="BZ118" s="1088"/>
      <c r="CA118" s="1088" t="s">
        <v>454</v>
      </c>
      <c r="CB118" s="1088"/>
      <c r="CC118" s="1088"/>
      <c r="CD118" s="1088"/>
      <c r="CE118" s="1088"/>
      <c r="CF118" s="1004" t="s">
        <v>224</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224</v>
      </c>
      <c r="DH118" s="1049"/>
      <c r="DI118" s="1049"/>
      <c r="DJ118" s="1049"/>
      <c r="DK118" s="1050"/>
      <c r="DL118" s="1051" t="s">
        <v>464</v>
      </c>
      <c r="DM118" s="1049"/>
      <c r="DN118" s="1049"/>
      <c r="DO118" s="1049"/>
      <c r="DP118" s="1050"/>
      <c r="DQ118" s="1051" t="s">
        <v>224</v>
      </c>
      <c r="DR118" s="1049"/>
      <c r="DS118" s="1049"/>
      <c r="DT118" s="1049"/>
      <c r="DU118" s="1050"/>
      <c r="DV118" s="1052" t="s">
        <v>224</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224</v>
      </c>
      <c r="AB119" s="982"/>
      <c r="AC119" s="982"/>
      <c r="AD119" s="982"/>
      <c r="AE119" s="983"/>
      <c r="AF119" s="984" t="s">
        <v>224</v>
      </c>
      <c r="AG119" s="982"/>
      <c r="AH119" s="982"/>
      <c r="AI119" s="982"/>
      <c r="AJ119" s="983"/>
      <c r="AK119" s="984" t="s">
        <v>440</v>
      </c>
      <c r="AL119" s="982"/>
      <c r="AM119" s="982"/>
      <c r="AN119" s="982"/>
      <c r="AO119" s="983"/>
      <c r="AP119" s="985" t="s">
        <v>224</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465</v>
      </c>
      <c r="BP119" s="1096"/>
      <c r="BQ119" s="1087">
        <v>8706613</v>
      </c>
      <c r="BR119" s="1088"/>
      <c r="BS119" s="1088"/>
      <c r="BT119" s="1088"/>
      <c r="BU119" s="1088"/>
      <c r="BV119" s="1088">
        <v>9509540</v>
      </c>
      <c r="BW119" s="1088"/>
      <c r="BX119" s="1088"/>
      <c r="BY119" s="1088"/>
      <c r="BZ119" s="1088"/>
      <c r="CA119" s="1088">
        <v>9463014</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224</v>
      </c>
      <c r="DH119" s="1074"/>
      <c r="DI119" s="1074"/>
      <c r="DJ119" s="1074"/>
      <c r="DK119" s="1075"/>
      <c r="DL119" s="1073" t="s">
        <v>224</v>
      </c>
      <c r="DM119" s="1074"/>
      <c r="DN119" s="1074"/>
      <c r="DO119" s="1074"/>
      <c r="DP119" s="1075"/>
      <c r="DQ119" s="1073" t="s">
        <v>224</v>
      </c>
      <c r="DR119" s="1074"/>
      <c r="DS119" s="1074"/>
      <c r="DT119" s="1074"/>
      <c r="DU119" s="1075"/>
      <c r="DV119" s="1076" t="s">
        <v>464</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224</v>
      </c>
      <c r="AB120" s="1049"/>
      <c r="AC120" s="1049"/>
      <c r="AD120" s="1049"/>
      <c r="AE120" s="1050"/>
      <c r="AF120" s="1051" t="s">
        <v>224</v>
      </c>
      <c r="AG120" s="1049"/>
      <c r="AH120" s="1049"/>
      <c r="AI120" s="1049"/>
      <c r="AJ120" s="1050"/>
      <c r="AK120" s="1051" t="s">
        <v>224</v>
      </c>
      <c r="AL120" s="1049"/>
      <c r="AM120" s="1049"/>
      <c r="AN120" s="1049"/>
      <c r="AO120" s="1050"/>
      <c r="AP120" s="1052" t="s">
        <v>224</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2373756</v>
      </c>
      <c r="BR120" s="1017"/>
      <c r="BS120" s="1017"/>
      <c r="BT120" s="1017"/>
      <c r="BU120" s="1017"/>
      <c r="BV120" s="1017">
        <v>2205622</v>
      </c>
      <c r="BW120" s="1017"/>
      <c r="BX120" s="1017"/>
      <c r="BY120" s="1017"/>
      <c r="BZ120" s="1017"/>
      <c r="CA120" s="1017">
        <v>2259097</v>
      </c>
      <c r="CB120" s="1017"/>
      <c r="CC120" s="1017"/>
      <c r="CD120" s="1017"/>
      <c r="CE120" s="1017"/>
      <c r="CF120" s="1031">
        <v>91.9</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2055126</v>
      </c>
      <c r="DH120" s="1017"/>
      <c r="DI120" s="1017"/>
      <c r="DJ120" s="1017"/>
      <c r="DK120" s="1017"/>
      <c r="DL120" s="1017">
        <v>2052134</v>
      </c>
      <c r="DM120" s="1017"/>
      <c r="DN120" s="1017"/>
      <c r="DO120" s="1017"/>
      <c r="DP120" s="1017"/>
      <c r="DQ120" s="1017">
        <v>2025896</v>
      </c>
      <c r="DR120" s="1017"/>
      <c r="DS120" s="1017"/>
      <c r="DT120" s="1017"/>
      <c r="DU120" s="1017"/>
      <c r="DV120" s="1018">
        <v>82.4</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224</v>
      </c>
      <c r="AB121" s="1049"/>
      <c r="AC121" s="1049"/>
      <c r="AD121" s="1049"/>
      <c r="AE121" s="1050"/>
      <c r="AF121" s="1051" t="s">
        <v>440</v>
      </c>
      <c r="AG121" s="1049"/>
      <c r="AH121" s="1049"/>
      <c r="AI121" s="1049"/>
      <c r="AJ121" s="1050"/>
      <c r="AK121" s="1051" t="s">
        <v>224</v>
      </c>
      <c r="AL121" s="1049"/>
      <c r="AM121" s="1049"/>
      <c r="AN121" s="1049"/>
      <c r="AO121" s="1050"/>
      <c r="AP121" s="1052" t="s">
        <v>224</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126430</v>
      </c>
      <c r="BR121" s="1010"/>
      <c r="BS121" s="1010"/>
      <c r="BT121" s="1010"/>
      <c r="BU121" s="1010"/>
      <c r="BV121" s="1010">
        <v>103472</v>
      </c>
      <c r="BW121" s="1010"/>
      <c r="BX121" s="1010"/>
      <c r="BY121" s="1010"/>
      <c r="BZ121" s="1010"/>
      <c r="CA121" s="1010">
        <v>84751</v>
      </c>
      <c r="CB121" s="1010"/>
      <c r="CC121" s="1010"/>
      <c r="CD121" s="1010"/>
      <c r="CE121" s="1010"/>
      <c r="CF121" s="1004">
        <v>3.4</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377118</v>
      </c>
      <c r="DH121" s="1010"/>
      <c r="DI121" s="1010"/>
      <c r="DJ121" s="1010"/>
      <c r="DK121" s="1010"/>
      <c r="DL121" s="1010">
        <v>577466</v>
      </c>
      <c r="DM121" s="1010"/>
      <c r="DN121" s="1010"/>
      <c r="DO121" s="1010"/>
      <c r="DP121" s="1010"/>
      <c r="DQ121" s="1010">
        <v>730415</v>
      </c>
      <c r="DR121" s="1010"/>
      <c r="DS121" s="1010"/>
      <c r="DT121" s="1010"/>
      <c r="DU121" s="1010"/>
      <c r="DV121" s="1011">
        <v>29.7</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224</v>
      </c>
      <c r="AB122" s="1049"/>
      <c r="AC122" s="1049"/>
      <c r="AD122" s="1049"/>
      <c r="AE122" s="1050"/>
      <c r="AF122" s="1051" t="s">
        <v>224</v>
      </c>
      <c r="AG122" s="1049"/>
      <c r="AH122" s="1049"/>
      <c r="AI122" s="1049"/>
      <c r="AJ122" s="1050"/>
      <c r="AK122" s="1051" t="s">
        <v>440</v>
      </c>
      <c r="AL122" s="1049"/>
      <c r="AM122" s="1049"/>
      <c r="AN122" s="1049"/>
      <c r="AO122" s="1050"/>
      <c r="AP122" s="1052" t="s">
        <v>224</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5203775</v>
      </c>
      <c r="BR122" s="1088"/>
      <c r="BS122" s="1088"/>
      <c r="BT122" s="1088"/>
      <c r="BU122" s="1088"/>
      <c r="BV122" s="1088">
        <v>5343186</v>
      </c>
      <c r="BW122" s="1088"/>
      <c r="BX122" s="1088"/>
      <c r="BY122" s="1088"/>
      <c r="BZ122" s="1088"/>
      <c r="CA122" s="1088">
        <v>4923732</v>
      </c>
      <c r="CB122" s="1088"/>
      <c r="CC122" s="1088"/>
      <c r="CD122" s="1088"/>
      <c r="CE122" s="1088"/>
      <c r="CF122" s="1108">
        <v>200.3</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v>277481</v>
      </c>
      <c r="DH122" s="1010"/>
      <c r="DI122" s="1010"/>
      <c r="DJ122" s="1010"/>
      <c r="DK122" s="1010"/>
      <c r="DL122" s="1010">
        <v>257994</v>
      </c>
      <c r="DM122" s="1010"/>
      <c r="DN122" s="1010"/>
      <c r="DO122" s="1010"/>
      <c r="DP122" s="1010"/>
      <c r="DQ122" s="1010">
        <v>254165</v>
      </c>
      <c r="DR122" s="1010"/>
      <c r="DS122" s="1010"/>
      <c r="DT122" s="1010"/>
      <c r="DU122" s="1010"/>
      <c r="DV122" s="1011">
        <v>10.3</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224</v>
      </c>
      <c r="AB123" s="1049"/>
      <c r="AC123" s="1049"/>
      <c r="AD123" s="1049"/>
      <c r="AE123" s="1050"/>
      <c r="AF123" s="1051" t="s">
        <v>224</v>
      </c>
      <c r="AG123" s="1049"/>
      <c r="AH123" s="1049"/>
      <c r="AI123" s="1049"/>
      <c r="AJ123" s="1050"/>
      <c r="AK123" s="1051" t="s">
        <v>440</v>
      </c>
      <c r="AL123" s="1049"/>
      <c r="AM123" s="1049"/>
      <c r="AN123" s="1049"/>
      <c r="AO123" s="1050"/>
      <c r="AP123" s="1052" t="s">
        <v>224</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476</v>
      </c>
      <c r="BP123" s="1096"/>
      <c r="BQ123" s="1155">
        <v>7703961</v>
      </c>
      <c r="BR123" s="1156"/>
      <c r="BS123" s="1156"/>
      <c r="BT123" s="1156"/>
      <c r="BU123" s="1156"/>
      <c r="BV123" s="1156">
        <v>7652280</v>
      </c>
      <c r="BW123" s="1156"/>
      <c r="BX123" s="1156"/>
      <c r="BY123" s="1156"/>
      <c r="BZ123" s="1156"/>
      <c r="CA123" s="1156">
        <v>7267580</v>
      </c>
      <c r="CB123" s="1156"/>
      <c r="CC123" s="1156"/>
      <c r="CD123" s="1156"/>
      <c r="CE123" s="1156"/>
      <c r="CF123" s="1089"/>
      <c r="CG123" s="1090"/>
      <c r="CH123" s="1090"/>
      <c r="CI123" s="1090"/>
      <c r="CJ123" s="1091"/>
      <c r="CK123" s="1100"/>
      <c r="CL123" s="1101"/>
      <c r="CM123" s="1101"/>
      <c r="CN123" s="1101"/>
      <c r="CO123" s="1102"/>
      <c r="CP123" s="1110" t="s">
        <v>406</v>
      </c>
      <c r="CQ123" s="1111"/>
      <c r="CR123" s="1111"/>
      <c r="CS123" s="1111"/>
      <c r="CT123" s="1111"/>
      <c r="CU123" s="1111"/>
      <c r="CV123" s="1111"/>
      <c r="CW123" s="1111"/>
      <c r="CX123" s="1111"/>
      <c r="CY123" s="1111"/>
      <c r="CZ123" s="1111"/>
      <c r="DA123" s="1111"/>
      <c r="DB123" s="1111"/>
      <c r="DC123" s="1111"/>
      <c r="DD123" s="1111"/>
      <c r="DE123" s="1111"/>
      <c r="DF123" s="1112"/>
      <c r="DG123" s="1048">
        <v>32410</v>
      </c>
      <c r="DH123" s="1049"/>
      <c r="DI123" s="1049"/>
      <c r="DJ123" s="1049"/>
      <c r="DK123" s="1050"/>
      <c r="DL123" s="1051">
        <v>30068</v>
      </c>
      <c r="DM123" s="1049"/>
      <c r="DN123" s="1049"/>
      <c r="DO123" s="1049"/>
      <c r="DP123" s="1050"/>
      <c r="DQ123" s="1051">
        <v>32454</v>
      </c>
      <c r="DR123" s="1049"/>
      <c r="DS123" s="1049"/>
      <c r="DT123" s="1049"/>
      <c r="DU123" s="1050"/>
      <c r="DV123" s="1052">
        <v>1.3</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224</v>
      </c>
      <c r="AB124" s="1049"/>
      <c r="AC124" s="1049"/>
      <c r="AD124" s="1049"/>
      <c r="AE124" s="1050"/>
      <c r="AF124" s="1051" t="s">
        <v>224</v>
      </c>
      <c r="AG124" s="1049"/>
      <c r="AH124" s="1049"/>
      <c r="AI124" s="1049"/>
      <c r="AJ124" s="1050"/>
      <c r="AK124" s="1051" t="s">
        <v>224</v>
      </c>
      <c r="AL124" s="1049"/>
      <c r="AM124" s="1049"/>
      <c r="AN124" s="1049"/>
      <c r="AO124" s="1050"/>
      <c r="AP124" s="1052" t="s">
        <v>224</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40.4</v>
      </c>
      <c r="BR124" s="1118"/>
      <c r="BS124" s="1118"/>
      <c r="BT124" s="1118"/>
      <c r="BU124" s="1118"/>
      <c r="BV124" s="1118">
        <v>75.7</v>
      </c>
      <c r="BW124" s="1118"/>
      <c r="BX124" s="1118"/>
      <c r="BY124" s="1118"/>
      <c r="BZ124" s="1118"/>
      <c r="CA124" s="1118">
        <v>89.2</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t="s">
        <v>224</v>
      </c>
      <c r="DH124" s="1074"/>
      <c r="DI124" s="1074"/>
      <c r="DJ124" s="1074"/>
      <c r="DK124" s="1075"/>
      <c r="DL124" s="1073" t="s">
        <v>224</v>
      </c>
      <c r="DM124" s="1074"/>
      <c r="DN124" s="1074"/>
      <c r="DO124" s="1074"/>
      <c r="DP124" s="1075"/>
      <c r="DQ124" s="1073" t="s">
        <v>224</v>
      </c>
      <c r="DR124" s="1074"/>
      <c r="DS124" s="1074"/>
      <c r="DT124" s="1074"/>
      <c r="DU124" s="1075"/>
      <c r="DV124" s="1076" t="s">
        <v>464</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224</v>
      </c>
      <c r="AB125" s="1049"/>
      <c r="AC125" s="1049"/>
      <c r="AD125" s="1049"/>
      <c r="AE125" s="1050"/>
      <c r="AF125" s="1051" t="s">
        <v>224</v>
      </c>
      <c r="AG125" s="1049"/>
      <c r="AH125" s="1049"/>
      <c r="AI125" s="1049"/>
      <c r="AJ125" s="1050"/>
      <c r="AK125" s="1051" t="s">
        <v>224</v>
      </c>
      <c r="AL125" s="1049"/>
      <c r="AM125" s="1049"/>
      <c r="AN125" s="1049"/>
      <c r="AO125" s="1050"/>
      <c r="AP125" s="1052" t="s">
        <v>224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224</v>
      </c>
      <c r="DH125" s="1017"/>
      <c r="DI125" s="1017"/>
      <c r="DJ125" s="1017"/>
      <c r="DK125" s="1017"/>
      <c r="DL125" s="1017" t="s">
        <v>464</v>
      </c>
      <c r="DM125" s="1017"/>
      <c r="DN125" s="1017"/>
      <c r="DO125" s="1017"/>
      <c r="DP125" s="1017"/>
      <c r="DQ125" s="1017" t="s">
        <v>224</v>
      </c>
      <c r="DR125" s="1017"/>
      <c r="DS125" s="1017"/>
      <c r="DT125" s="1017"/>
      <c r="DU125" s="1017"/>
      <c r="DV125" s="1018" t="s">
        <v>224</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224</v>
      </c>
      <c r="AB126" s="1049"/>
      <c r="AC126" s="1049"/>
      <c r="AD126" s="1049"/>
      <c r="AE126" s="1050"/>
      <c r="AF126" s="1051" t="s">
        <v>224</v>
      </c>
      <c r="AG126" s="1049"/>
      <c r="AH126" s="1049"/>
      <c r="AI126" s="1049"/>
      <c r="AJ126" s="1050"/>
      <c r="AK126" s="1051" t="s">
        <v>454</v>
      </c>
      <c r="AL126" s="1049"/>
      <c r="AM126" s="1049"/>
      <c r="AN126" s="1049"/>
      <c r="AO126" s="1050"/>
      <c r="AP126" s="1052" t="s">
        <v>224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224</v>
      </c>
      <c r="DH126" s="1010"/>
      <c r="DI126" s="1010"/>
      <c r="DJ126" s="1010"/>
      <c r="DK126" s="1010"/>
      <c r="DL126" s="1010" t="s">
        <v>454</v>
      </c>
      <c r="DM126" s="1010"/>
      <c r="DN126" s="1010"/>
      <c r="DO126" s="1010"/>
      <c r="DP126" s="1010"/>
      <c r="DQ126" s="1010" t="s">
        <v>224</v>
      </c>
      <c r="DR126" s="1010"/>
      <c r="DS126" s="1010"/>
      <c r="DT126" s="1010"/>
      <c r="DU126" s="1010"/>
      <c r="DV126" s="1011" t="s">
        <v>224</v>
      </c>
      <c r="DW126" s="1011"/>
      <c r="DX126" s="1011"/>
      <c r="DY126" s="1011"/>
      <c r="DZ126" s="1012"/>
    </row>
    <row r="127" spans="1:130" s="246" customFormat="1" ht="26.25" customHeight="1" x14ac:dyDescent="0.15">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67</v>
      </c>
      <c r="AB127" s="1049"/>
      <c r="AC127" s="1049"/>
      <c r="AD127" s="1049"/>
      <c r="AE127" s="1050"/>
      <c r="AF127" s="1051">
        <v>48</v>
      </c>
      <c r="AG127" s="1049"/>
      <c r="AH127" s="1049"/>
      <c r="AI127" s="1049"/>
      <c r="AJ127" s="1050"/>
      <c r="AK127" s="1051">
        <v>37</v>
      </c>
      <c r="AL127" s="1049"/>
      <c r="AM127" s="1049"/>
      <c r="AN127" s="1049"/>
      <c r="AO127" s="1050"/>
      <c r="AP127" s="1052">
        <v>0</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224</v>
      </c>
      <c r="DH127" s="1010"/>
      <c r="DI127" s="1010"/>
      <c r="DJ127" s="1010"/>
      <c r="DK127" s="1010"/>
      <c r="DL127" s="1010" t="s">
        <v>224</v>
      </c>
      <c r="DM127" s="1010"/>
      <c r="DN127" s="1010"/>
      <c r="DO127" s="1010"/>
      <c r="DP127" s="1010"/>
      <c r="DQ127" s="1010" t="s">
        <v>454</v>
      </c>
      <c r="DR127" s="1010"/>
      <c r="DS127" s="1010"/>
      <c r="DT127" s="1010"/>
      <c r="DU127" s="1010"/>
      <c r="DV127" s="1011" t="s">
        <v>224</v>
      </c>
      <c r="DW127" s="1011"/>
      <c r="DX127" s="1011"/>
      <c r="DY127" s="1011"/>
      <c r="DZ127" s="1012"/>
    </row>
    <row r="128" spans="1:130" s="246" customFormat="1" ht="26.25" customHeight="1" thickBot="1" x14ac:dyDescent="0.2">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v>25387</v>
      </c>
      <c r="AB128" s="1138"/>
      <c r="AC128" s="1138"/>
      <c r="AD128" s="1138"/>
      <c r="AE128" s="1139"/>
      <c r="AF128" s="1140">
        <v>25387</v>
      </c>
      <c r="AG128" s="1138"/>
      <c r="AH128" s="1138"/>
      <c r="AI128" s="1138"/>
      <c r="AJ128" s="1139"/>
      <c r="AK128" s="1140">
        <v>20759</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224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v>2390</v>
      </c>
      <c r="DH128" s="1130"/>
      <c r="DI128" s="1130"/>
      <c r="DJ128" s="1130"/>
      <c r="DK128" s="1130"/>
      <c r="DL128" s="1130" t="s">
        <v>224</v>
      </c>
      <c r="DM128" s="1130"/>
      <c r="DN128" s="1130"/>
      <c r="DO128" s="1130"/>
      <c r="DP128" s="1130"/>
      <c r="DQ128" s="1130" t="s">
        <v>464</v>
      </c>
      <c r="DR128" s="1130"/>
      <c r="DS128" s="1130"/>
      <c r="DT128" s="1130"/>
      <c r="DU128" s="1130"/>
      <c r="DV128" s="1131" t="s">
        <v>464</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2981678</v>
      </c>
      <c r="AB129" s="1049"/>
      <c r="AC129" s="1049"/>
      <c r="AD129" s="1049"/>
      <c r="AE129" s="1050"/>
      <c r="AF129" s="1051">
        <v>2923430</v>
      </c>
      <c r="AG129" s="1049"/>
      <c r="AH129" s="1049"/>
      <c r="AI129" s="1049"/>
      <c r="AJ129" s="1050"/>
      <c r="AK129" s="1051">
        <v>2915960</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224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504594</v>
      </c>
      <c r="AB130" s="1049"/>
      <c r="AC130" s="1049"/>
      <c r="AD130" s="1049"/>
      <c r="AE130" s="1050"/>
      <c r="AF130" s="1051">
        <v>471542</v>
      </c>
      <c r="AG130" s="1049"/>
      <c r="AH130" s="1049"/>
      <c r="AI130" s="1049"/>
      <c r="AJ130" s="1050"/>
      <c r="AK130" s="1051">
        <v>457231</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12.9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2477084</v>
      </c>
      <c r="AB131" s="1074"/>
      <c r="AC131" s="1074"/>
      <c r="AD131" s="1074"/>
      <c r="AE131" s="1075"/>
      <c r="AF131" s="1073">
        <v>2451888</v>
      </c>
      <c r="AG131" s="1074"/>
      <c r="AH131" s="1074"/>
      <c r="AI131" s="1074"/>
      <c r="AJ131" s="1075"/>
      <c r="AK131" s="1073">
        <v>2458729</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89.2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13.394781930000001</v>
      </c>
      <c r="AB132" s="1190"/>
      <c r="AC132" s="1190"/>
      <c r="AD132" s="1190"/>
      <c r="AE132" s="1191"/>
      <c r="AF132" s="1192">
        <v>14.017606020000001</v>
      </c>
      <c r="AG132" s="1190"/>
      <c r="AH132" s="1190"/>
      <c r="AI132" s="1190"/>
      <c r="AJ132" s="1191"/>
      <c r="AK132" s="1192">
        <v>11.55283889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11.1</v>
      </c>
      <c r="AB133" s="1173"/>
      <c r="AC133" s="1173"/>
      <c r="AD133" s="1173"/>
      <c r="AE133" s="1174"/>
      <c r="AF133" s="1172">
        <v>12.5</v>
      </c>
      <c r="AG133" s="1173"/>
      <c r="AH133" s="1173"/>
      <c r="AI133" s="1173"/>
      <c r="AJ133" s="1174"/>
      <c r="AK133" s="1172">
        <v>12.9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CqCGJQ5d4aTivXxzn+3P/1N1UPqNOMLLyiQ4dsbFumdmsFeQC7n5YO7zue2z5gK3hbqWJFOn0aKsGJNdCM3DA==" saltValue="7cDmekW3WT8aqqrTlCkk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CqvizWhBS54y0yXF4J8h+4euSc48rP7rmsu5rITzMswCDvuaDfDv/qsaAgD9JpvRbbAWrOuU4Srtena8ocNlA==" saltValue="1bYGMOkNUAmEe+tBOlKF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2c8/jmYYRVJM8WJINgoqg96AqjWoQUQsj4jjX6GlFHr/r17GEEUjGDaLZN72b+SDVYWSnQNpQtTmTioKeLItA==" saltValue="ym1DFkSVIm9mshPws4m7w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648227</v>
      </c>
      <c r="AP9" s="312">
        <v>81201</v>
      </c>
      <c r="AQ9" s="313">
        <v>107683</v>
      </c>
      <c r="AR9" s="314">
        <v>-24.6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36393</v>
      </c>
      <c r="AP10" s="315">
        <v>4559</v>
      </c>
      <c r="AQ10" s="316">
        <v>13084</v>
      </c>
      <c r="AR10" s="317">
        <v>-65.2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45623</v>
      </c>
      <c r="AP11" s="315">
        <v>5715</v>
      </c>
      <c r="AQ11" s="316">
        <v>13980</v>
      </c>
      <c r="AR11" s="317">
        <v>-59.1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v>19953</v>
      </c>
      <c r="AP12" s="315">
        <v>2499</v>
      </c>
      <c r="AQ12" s="316">
        <v>1895</v>
      </c>
      <c r="AR12" s="317">
        <v>31.9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42658</v>
      </c>
      <c r="AP14" s="315">
        <v>5344</v>
      </c>
      <c r="AQ14" s="316">
        <v>5185</v>
      </c>
      <c r="AR14" s="317">
        <v>3.1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31170</v>
      </c>
      <c r="AP15" s="315">
        <v>3905</v>
      </c>
      <c r="AQ15" s="316">
        <v>2748</v>
      </c>
      <c r="AR15" s="317">
        <v>42.1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-48578</v>
      </c>
      <c r="AP16" s="315">
        <v>-6085</v>
      </c>
      <c r="AQ16" s="316">
        <v>-9965</v>
      </c>
      <c r="AR16" s="317">
        <v>-38.9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775446</v>
      </c>
      <c r="AP17" s="315">
        <v>97137</v>
      </c>
      <c r="AQ17" s="316">
        <v>134610</v>
      </c>
      <c r="AR17" s="317">
        <v>-27.8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8.89</v>
      </c>
      <c r="AP21" s="328">
        <v>12.5</v>
      </c>
      <c r="AQ21" s="329">
        <v>-3.61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96.9</v>
      </c>
      <c r="AP22" s="333">
        <v>95.7</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594633</v>
      </c>
      <c r="AP32" s="342">
        <v>74487</v>
      </c>
      <c r="AQ32" s="343">
        <v>66752</v>
      </c>
      <c r="AR32" s="344">
        <v>11.6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167372</v>
      </c>
      <c r="AP35" s="342">
        <v>20966</v>
      </c>
      <c r="AQ35" s="343">
        <v>23231</v>
      </c>
      <c r="AR35" s="344">
        <v>-9.6999999999999993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t="s">
        <v>515</v>
      </c>
      <c r="AP36" s="342" t="s">
        <v>515</v>
      </c>
      <c r="AQ36" s="343">
        <v>3463</v>
      </c>
      <c r="AR36" s="344" t="s">
        <v>515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37</v>
      </c>
      <c r="AP37" s="342">
        <v>5</v>
      </c>
      <c r="AQ37" s="343">
        <v>751</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v>1</v>
      </c>
      <c r="AP38" s="345">
        <v>0</v>
      </c>
      <c r="AQ38" s="346">
        <v>11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-20759</v>
      </c>
      <c r="AP39" s="342">
        <v>-2600</v>
      </c>
      <c r="AQ39" s="343">
        <v>-2100</v>
      </c>
      <c r="AR39" s="344">
        <v>23.8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-457231</v>
      </c>
      <c r="AP40" s="342">
        <v>-57276</v>
      </c>
      <c r="AQ40" s="343">
        <v>-67233</v>
      </c>
      <c r="AR40" s="344">
        <v>-14.8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284053</v>
      </c>
      <c r="AP41" s="342">
        <v>35582</v>
      </c>
      <c r="AQ41" s="343">
        <v>24874</v>
      </c>
      <c r="AR41" s="344">
        <v>43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612112</v>
      </c>
      <c r="AN51" s="364">
        <v>72209</v>
      </c>
      <c r="AO51" s="365">
        <v>-8.6</v>
      </c>
      <c r="AP51" s="366">
        <v>119685</v>
      </c>
      <c r="AQ51" s="367">
        <v>0</v>
      </c>
      <c r="AR51" s="368">
        <v>-8.6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423512</v>
      </c>
      <c r="AN52" s="372">
        <v>49960</v>
      </c>
      <c r="AO52" s="373">
        <v>-18</v>
      </c>
      <c r="AP52" s="374">
        <v>68464</v>
      </c>
      <c r="AQ52" s="375">
        <v>18.399999999999999</v>
      </c>
      <c r="AR52" s="376">
        <v>-36.4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929221</v>
      </c>
      <c r="AN53" s="364">
        <v>111417</v>
      </c>
      <c r="AO53" s="365">
        <v>54.3</v>
      </c>
      <c r="AP53" s="366">
        <v>128611</v>
      </c>
      <c r="AQ53" s="367">
        <v>7.5</v>
      </c>
      <c r="AR53" s="368">
        <v>46.8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453024</v>
      </c>
      <c r="AN54" s="372">
        <v>54319</v>
      </c>
      <c r="AO54" s="373">
        <v>8.6999999999999993</v>
      </c>
      <c r="AP54" s="374">
        <v>61552</v>
      </c>
      <c r="AQ54" s="375">
        <v>-10.1</v>
      </c>
      <c r="AR54" s="376">
        <v>18.8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960290</v>
      </c>
      <c r="AN55" s="364">
        <v>116540</v>
      </c>
      <c r="AO55" s="365">
        <v>4.5999999999999996</v>
      </c>
      <c r="AP55" s="366">
        <v>138651</v>
      </c>
      <c r="AQ55" s="367">
        <v>7.8</v>
      </c>
      <c r="AR55" s="368">
        <v>-3.2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449655</v>
      </c>
      <c r="AN56" s="372">
        <v>54570</v>
      </c>
      <c r="AO56" s="373">
        <v>0.5</v>
      </c>
      <c r="AP56" s="374">
        <v>71211</v>
      </c>
      <c r="AQ56" s="375">
        <v>15.7</v>
      </c>
      <c r="AR56" s="376">
        <v>-15.2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848573</v>
      </c>
      <c r="AN57" s="364">
        <v>104234</v>
      </c>
      <c r="AO57" s="365">
        <v>-10.6</v>
      </c>
      <c r="AP57" s="366">
        <v>122882</v>
      </c>
      <c r="AQ57" s="367">
        <v>-11.4</v>
      </c>
      <c r="AR57" s="368">
        <v>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546733</v>
      </c>
      <c r="AN58" s="372">
        <v>67158</v>
      </c>
      <c r="AO58" s="373">
        <v>23.1</v>
      </c>
      <c r="AP58" s="374">
        <v>65785</v>
      </c>
      <c r="AQ58" s="375">
        <v>-7.6</v>
      </c>
      <c r="AR58" s="376">
        <v>30.7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555335</v>
      </c>
      <c r="AN59" s="364">
        <v>69565</v>
      </c>
      <c r="AO59" s="365">
        <v>-33.299999999999997</v>
      </c>
      <c r="AP59" s="366">
        <v>114790</v>
      </c>
      <c r="AQ59" s="367">
        <v>-6.6</v>
      </c>
      <c r="AR59" s="368">
        <v>-26.7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276973</v>
      </c>
      <c r="AN60" s="372">
        <v>34695</v>
      </c>
      <c r="AO60" s="373">
        <v>-48.3</v>
      </c>
      <c r="AP60" s="374">
        <v>55601</v>
      </c>
      <c r="AQ60" s="375">
        <v>-15.5</v>
      </c>
      <c r="AR60" s="376">
        <v>-32.799999999999997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781106</v>
      </c>
      <c r="AN61" s="379">
        <v>94793</v>
      </c>
      <c r="AO61" s="380">
        <v>1.3</v>
      </c>
      <c r="AP61" s="381">
        <v>124924</v>
      </c>
      <c r="AQ61" s="382">
        <v>-0.5</v>
      </c>
      <c r="AR61" s="368">
        <v>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429979</v>
      </c>
      <c r="AN62" s="372">
        <v>52140</v>
      </c>
      <c r="AO62" s="373">
        <v>-6.8</v>
      </c>
      <c r="AP62" s="374">
        <v>64523</v>
      </c>
      <c r="AQ62" s="375">
        <v>0.2</v>
      </c>
      <c r="AR62" s="376">
        <v>-7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xV+umvxMrczvqAivSKC4ytpb5nu06avQhNft7HdAHaOM2Y8Ox9ZbJRTW4bwaoFnQq0Jwy0YXj9O/QE+3YMUfQ==" saltValue="X3KIBUpb6qTztgMSp6Te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QxJ3lM9qPmi7oR0I4N5qUEvrcTSoGiE2TiV+QRGOOeQSZ7VIhad1AMg2xVsSpmMk0ZCd6aZ0WWiEmKusoBARg==" saltValue="3x8RVxgFieF+ORaAuScFH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zuFMtmeXBTOYnjZkTpr46/2uW0XRUYliiVIXSQ34D5VaA//4WdJdygulIkQ+vuDGot00H8Npbg3BLSHWtO5eA==" saltValue="0W/xPOhBnIgZHdgxClMIW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15.09</v>
      </c>
      <c r="G47" s="12">
        <v>14.77</v>
      </c>
      <c r="H47" s="12">
        <v>15.37</v>
      </c>
      <c r="I47" s="12">
        <v>15.71</v>
      </c>
      <c r="J47" s="13">
        <v>15.79</v>
      </c>
    </row>
    <row r="48" spans="2:10" ht="57.75" customHeight="1" x14ac:dyDescent="0.15">
      <c r="B48" s="14"/>
      <c r="C48" s="1234" t="s">
        <v>4</v>
      </c>
      <c r="D48" s="1234"/>
      <c r="E48" s="1235"/>
      <c r="F48" s="15">
        <v>2.85</v>
      </c>
      <c r="G48" s="16">
        <v>3.09</v>
      </c>
      <c r="H48" s="16">
        <v>3.78</v>
      </c>
      <c r="I48" s="16">
        <v>2.96</v>
      </c>
      <c r="J48" s="17">
        <v>3.63</v>
      </c>
    </row>
    <row r="49" spans="2:10" ht="57.75" customHeight="1" thickBot="1" x14ac:dyDescent="0.2">
      <c r="B49" s="18"/>
      <c r="C49" s="1236" t="s">
        <v>5</v>
      </c>
      <c r="D49" s="1236"/>
      <c r="E49" s="1237"/>
      <c r="F49" s="19" t="s">
        <v>561</v>
      </c>
      <c r="G49" s="20">
        <v>0.34</v>
      </c>
      <c r="H49" s="20">
        <v>0.6</v>
      </c>
      <c r="I49" s="20" t="s">
        <v>562</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bgzYqZpJFXYTQ7rVrlnShsOpg0tVa+DXYiqckBj1yQlem6euPAHLSAaLaIelYtMVypujYVkGq9UmTRxrBQuig==" saltValue="MT6XzzeEtLaPq5F4D47T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2020-03-10T08:19:23Z</cp:lastPrinted>
  <dcterms:created xsi:type="dcterms:W3CDTF">2020-02-10T06:07:25Z</dcterms:created>
  <dcterms:modified xsi:type="dcterms:W3CDTF">2020-09-26T07:54:38Z</dcterms:modified>
  <cp:category/>
</cp:coreProperties>
</file>