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9302F7C7-76EE-4374-99CF-3E7A117A0AE8}"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Q102" i="12" l="1"/>
  <c r="DG102" i="12"/>
  <c r="DL102" i="12"/>
  <c r="DB102" i="12"/>
  <c r="CW102" i="12"/>
  <c r="CR102" i="12"/>
  <c r="AP88" i="12"/>
  <c r="AU88" i="12"/>
  <c r="AF88" i="12"/>
  <c r="AU63" i="12"/>
  <c r="AP63" i="12"/>
  <c r="AP23" i="12"/>
  <c r="AA23" i="12"/>
  <c r="V23" i="12"/>
  <c r="Q2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BW41" i="10" s="1"/>
  <c r="BW42" i="10" s="1"/>
  <c r="BW43" i="10" s="1"/>
  <c r="CO34" i="10"/>
  <c r="CO35" i="10" s="1"/>
  <c r="CO36" i="10" s="1"/>
  <c r="CO37" i="10" s="1"/>
</calcChain>
</file>

<file path=xl/sharedStrings.xml><?xml version="1.0" encoding="utf-8"?>
<sst xmlns="http://schemas.openxmlformats.org/spreadsheetml/2006/main" count="1128" uniqueCount="604">
  <si>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</si>
  <si>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</si>
  <si>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</si>
  <si>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</si>
  <si>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</si>
  <si>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</si>
  <si>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</si>
  <si>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</si>
  <si>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</si>
  <si>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</si>
  <si>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</si>
  <si>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</si>
  <si>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</si>
  <si>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</si>
  <si>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</si>
  <si>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</si>
  <si>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</si>
  <si>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</si>
  <si>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</si>
  <si>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</si>
  <si>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</si>
  <si>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</si>
  <si>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</si>
  <si>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</si>
  <si>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</si>
  <si>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</si>
  <si>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</si>
  <si>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</si>
  <si>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</si>
  <si>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</si>
  <si>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</si>
  <si>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</si>
  <si>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</si>
  <si>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</si>
  <si>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</si>
  <si>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</si>
  <si>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</si>
  <si>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</si>
  <si>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</si>
  <si>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</si>
  <si>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</si>
  <si>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</si>
  <si>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</si>
  <si>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</si>
  <si>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</si>
  <si>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</si>
  <si>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</si>
  <si>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</si>
  <si>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</si>
  <si>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</si>
  <si>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</si>
  <si>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</si>
  <si>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</si>
  <si>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</si>
  <si>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</si>
  <si>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</si>
  <si>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</si>
  <si>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</si>
  <si>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</si>
  <si>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</si>
  <si>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</si>
  <si>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</si>
  <si>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</si>
  <si>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</si>
  <si>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</si>
  <si>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</si>
  <si>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</si>
  <si>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</si>
  <si>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</si>
  <si>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</si>
  <si>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</si>
  <si>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</si>
  <si>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</si>
  <si>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</si>
  <si>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</si>
  <si>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</si>
  <si>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</si>
  <si>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</si>
  <si>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</si>
  <si>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</si>
  <si>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</si>
  <si>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</si>
  <si>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</si>
  <si>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</si>
  <si>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</si>
  <si>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</si>
  <si>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</si>
  <si>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</si>
  <si>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</si>
  <si>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</si>
  <si>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</si>
  <si>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</si>
  <si>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</si>
  <si>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</si>
  <si>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</si>
  <si>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</si>
  <si>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</si>
  <si>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</si>
  <si>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島原市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</si>
  <si>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</si>
  <si>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</si>
  <si>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</si>
  <si>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</si>
  <si>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</si>
  <si>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</si>
  <si>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</si>
  <si>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</si>
  <si>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</si>
  <si>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</si>
  <si>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</si>
  <si>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</si>
  <si>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</si>
  <si>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</si>
  <si>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</si>
  <si>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</si>
  <si>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</si>
  <si>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</si>
  <si>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</si>
  <si>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</si>
  <si>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</si>
  <si>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</si>
  <si>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</si>
  <si>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</si>
  <si>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</si>
  <si>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</si>
  <si>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</si>
  <si>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</si>
  <si>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</si>
  <si>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</si>
  <si>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</si>
  <si>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</si>
  <si>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</si>
  <si>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</si>
  <si>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</si>
  <si>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</si>
  <si>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</si>
  <si>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</si>
  <si>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</si>
  <si>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</si>
  <si>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</si>
  <si>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</si>
  <si>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</si>
  <si>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</si>
  <si>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</si>
  <si>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</si>
  <si>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</si>
  <si>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</si>
  <si>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</si>
  <si>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</si>
  <si>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</si>
  <si>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</si>
  <si>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</si>
  <si>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</si>
  <si>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</si>
  <si>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</si>
  <si>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</si>
  <si>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</si>
  <si>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</si>
  <si>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</si>
  <si>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</si>
  <si>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</si>
  <si>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</si>
  <si>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</si>
  <si>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</si>
  <si>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</si>
  <si>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</si>
  <si>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</si>
  <si>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</si>
  <si>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</si>
  <si>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</si>
  <si>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</si>
  <si>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</si>
  <si>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</si>
  <si>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</si>
  <si>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</si>
  <si>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</si>
  <si>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</si>
  <si>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</si>
  <si>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</si>
  <si>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</si>
  <si>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</si>
  <si>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</si>
  <si>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</si>
  <si>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</si>
  <si>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</si>
  <si>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</si>
  <si>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</si>
  <si>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</si>
  <si>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</si>
  <si>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</si>
  <si>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</si>
  <si>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</si>
  <si>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</si>
  <si>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</si>
  <si>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</si>
  <si>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</si>
  <si>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</si>
  <si>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</si>
  <si>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</si>
  <si>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</si>
  <si>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</si>
  <si>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</si>
  <si>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</si>
  <si>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</si>
  <si>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</si>
  <si>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</si>
  <si>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</si>
  <si>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</si>
  <si>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</si>
  <si>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</si>
  <si>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</si>
  <si>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</si>
  <si>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長崎県島原市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</si>
  <si>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</si>
  <si>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</si>
  <si>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</si>
  <si>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</si>
  <si>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</si>
  <si>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</si>
  <si>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</si>
  <si>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</si>
  <si>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</si>
  <si>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</si>
  <si>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</si>
  <si>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</si>
  <si>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</si>
  <si>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</si>
  <si>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</si>
  <si>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</si>
  <si>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</si>
  <si>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</si>
  <si>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</si>
  <si>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</si>
  <si>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</si>
  <si>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</si>
  <si>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</si>
  <si>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</si>
  <si>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</si>
  <si>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</si>
  <si>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</si>
  <si>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</si>
  <si>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</si>
  <si>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</si>
  <si>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</si>
  <si>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</si>
  <si>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</si>
  <si>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</si>
  <si>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</si>
  <si>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</si>
  <si>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</si>
  <si>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</si>
  <si>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</si>
  <si>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</si>
  <si>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</si>
  <si>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</si>
  <si>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</si>
  <si>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</si>
  <si>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</si>
  <si>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</si>
  <si>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</si>
  <si>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</si>
  <si>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</si>
  <si>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</si>
  <si>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</si>
  <si>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</si>
  <si>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</si>
  <si>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</si>
  <si>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</si>
  <si>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</si>
  <si>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</si>
  <si>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</si>
  <si>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</si>
  <si>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</si>
  <si>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</si>
  <si>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</si>
  <si>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</si>
  <si>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</si>
  <si>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</si>
  <si>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</si>
  <si>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</si>
  <si>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</si>
  <si>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</si>
  <si>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</si>
  <si>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</si>
  <si>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</si>
  <si>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</si>
  <si>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</si>
  <si>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</si>
  <si>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</si>
  <si>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</si>
  <si>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</si>
  <si>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</si>
  <si>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</si>
  <si>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</si>
  <si>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</si>
  <si>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</si>
  <si>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</si>
  <si>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</si>
  <si>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</si>
  <si>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</si>
  <si>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</si>
  <si>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</si>
  <si>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</si>
  <si>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</si>
  <si>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</si>
  <si>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</si>
  <si>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</si>
  <si>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</si>
  <si>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</si>
  <si>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</si>
  <si>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</si>
  <si>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</si>
  <si>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</si>
  <si>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</si>
  <si>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</si>
  <si>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</si>
  <si>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</si>
  <si>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</si>
  <si>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</si>
  <si>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</si>
  <si>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</si>
  <si>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</si>
  <si>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</si>
  <si>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</si>
  <si>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</si>
  <si>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</si>
  <si>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</si>
  <si>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</si>
  <si>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</si>
  <si>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</si>
  <si>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</si>
  <si>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</si>
  <si>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</si>
  <si>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</si>
  <si>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</si>
  <si>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</si>
  <si>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</si>
  <si>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</si>
  <si>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</si>
  <si>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</si>
  <si>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</si>
  <si>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</si>
  <si>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</si>
  <si>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</si>
  <si>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</si>
  <si>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</si>
  <si>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</si>
  <si>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</si>
  <si>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</si>
  <si>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</si>
  <si>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</si>
  <si>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</si>
  <si>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</si>
  <si>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</si>
  <si>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</si>
  <si>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</si>
  <si>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</si>
  <si>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</si>
  <si>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</si>
  <si>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</si>
  <si>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</si>
  <si>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長崎県島原市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</si>
  <si>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</si>
  <si>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</si>
  <si>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</si>
  <si>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</si>
  <si>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</si>
  <si>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</si>
  <si>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</si>
  <si>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</si>
  <si>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</si>
  <si>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</si>
  <si>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</si>
  <si>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</si>
  <si>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</si>
  <si>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</si>
  <si>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</si>
  <si>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</si>
  <si>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</si>
  <si>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</si>
  <si>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</si>
  <si>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</si>
  <si>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</si>
  <si>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</si>
  <si>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</si>
  <si>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</si>
  <si>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</si>
  <si>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</si>
  <si>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</si>
  <si>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</si>
  <si>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</si>
  <si>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</si>
  <si>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</si>
  <si>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</si>
  <si>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</si>
  <si>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</si>
  <si>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島原市国民健康保険事業特別会計</t>
    <phoneticPr fontId="5"/>
  </si>
  <si>
    <t>島原市後期高齢者医療特別会計</t>
    <phoneticPr fontId="5"/>
  </si>
  <si>
    <t>島原市水道事業会計</t>
    <phoneticPr fontId="5"/>
  </si>
  <si>
    <t>法適用企業</t>
    <phoneticPr fontId="5"/>
  </si>
  <si>
    <t>島原市温泉給湯事業特別会計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</si>
  <si>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</si>
  <si>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</si>
  <si>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</si>
  <si>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</si>
  <si>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</si>
  <si>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</si>
  <si>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</si>
  <si>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</si>
  <si>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</si>
  <si>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</si>
  <si>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</si>
  <si>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</si>
  <si>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</si>
  <si>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</si>
  <si>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</si>
  <si>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</si>
  <si>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</si>
  <si>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</si>
  <si>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</si>
  <si>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</si>
  <si>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</si>
  <si>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</si>
  <si>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</si>
  <si>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</si>
  <si>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</si>
  <si>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</si>
  <si>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</si>
  <si>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</si>
  <si>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</si>
  <si>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</si>
  <si>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</si>
  <si>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</si>
  <si>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</si>
  <si>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</si>
  <si>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</si>
  <si>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</si>
  <si>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</si>
  <si>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</si>
  <si>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</si>
  <si>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</si>
  <si>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</si>
  <si>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</si>
  <si>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</si>
  <si>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</si>
  <si>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</si>
  <si>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</si>
  <si>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</si>
  <si>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</si>
  <si>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</si>
  <si>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</si>
  <si>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</si>
  <si>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</si>
  <si>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</si>
  <si>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</si>
  <si>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</si>
  <si>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</si>
  <si>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</si>
  <si>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</si>
  <si>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島原市後期高齢者医療特別会計</t>
    <phoneticPr fontId="5"/>
  </si>
  <si>
    <t>(Ｆ)</t>
    <phoneticPr fontId="5"/>
  </si>
  <si>
    <t>島原市国民健康保険事業特別会計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</si>
  <si>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</si>
  <si>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</si>
  <si>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</si>
  <si>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</si>
  <si>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</si>
  <si>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</si>
  <si>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</si>
  <si>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</si>
  <si>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</si>
  <si>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</si>
  <si>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</si>
  <si>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</si>
  <si>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</si>
  <si>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</si>
  <si>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</si>
  <si>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</si>
  <si>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</si>
  <si>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</si>
  <si>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</si>
  <si>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</si>
  <si>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</si>
  <si>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</si>
  <si>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</si>
  <si>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</si>
  <si>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</si>
  <si>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</si>
  <si>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</si>
  <si>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</si>
  <si>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</si>
  <si>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</si>
  <si>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</si>
  <si>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</si>
  <si>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</si>
  <si>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</si>
  <si>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</si>
  <si>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</si>
  <si>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</si>
  <si>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</si>
  <si>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</si>
  <si>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</si>
  <si>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</si>
  <si>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</si>
  <si>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</si>
  <si>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</si>
  <si>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</si>
  <si>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</si>
  <si>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</si>
  <si>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</si>
  <si>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</si>
  <si>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</si>
  <si>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</si>
  <si>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</si>
  <si>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</si>
  <si>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</si>
  <si>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</si>
  <si>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</si>
  <si>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</si>
  <si>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</si>
  <si>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</si>
  <si>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</si>
  <si>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</si>
  <si>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</si>
  <si>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</si>
  <si>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</si>
  <si>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</si>
  <si>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</si>
  <si>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</si>
  <si>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</si>
  <si>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</si>
  <si>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</si>
  <si>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</si>
  <si>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</si>
  <si>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</si>
  <si>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</si>
  <si>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</si>
  <si>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</si>
  <si>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</si>
  <si>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</si>
  <si>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</si>
  <si>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</si>
  <si>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</si>
  <si>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</si>
  <si>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</si>
  <si>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</si>
  <si>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</si>
  <si>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</si>
  <si>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</si>
  <si>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</si>
  <si>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</si>
  <si>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</si>
  <si>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</si>
  <si>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0.97</t>
  </si>
  <si>
    <t>▲ 0.23</t>
  </si>
  <si>
    <t>島原市水道事業会計</t>
  </si>
  <si>
    <t>一般会計</t>
  </si>
  <si>
    <t>島原市国民健康保険事業特別会計</t>
  </si>
  <si>
    <t>島原市後期高齢者医療特別会計</t>
  </si>
  <si>
    <t>島原市温泉給湯事業特別会計</t>
  </si>
  <si>
    <t>その他会計（赤字）</t>
  </si>
  <si>
    <t>その他会計（黒字）</t>
  </si>
  <si>
    <t>H25末</t>
    <phoneticPr fontId="5"/>
  </si>
  <si>
    <t>H26末</t>
    <phoneticPr fontId="5"/>
  </si>
  <si>
    <t>H27末</t>
    <phoneticPr fontId="5"/>
  </si>
  <si>
    <t>H28末</t>
    <phoneticPr fontId="5"/>
  </si>
  <si>
    <t>H29末</t>
    <phoneticPr fontId="5"/>
  </si>
  <si>
    <t>島原市土地開発公社</t>
    <rPh sb="0" eb="3">
      <t>シマバラシ</t>
    </rPh>
    <rPh sb="3" eb="5">
      <t>トチ</t>
    </rPh>
    <rPh sb="5" eb="7">
      <t>カイハツ</t>
    </rPh>
    <rPh sb="7" eb="9">
      <t>コウシャ</t>
    </rPh>
    <phoneticPr fontId="2"/>
  </si>
  <si>
    <t>○</t>
    <phoneticPr fontId="2"/>
  </si>
  <si>
    <t>島原市教育文化振興事業団</t>
    <rPh sb="0" eb="3">
      <t>シマバラシ</t>
    </rPh>
    <rPh sb="3" eb="5">
      <t>キョウイク</t>
    </rPh>
    <rPh sb="5" eb="7">
      <t>ブンカ</t>
    </rPh>
    <rPh sb="7" eb="9">
      <t>シンコウ</t>
    </rPh>
    <rPh sb="9" eb="12">
      <t>ジギョウダン</t>
    </rPh>
    <phoneticPr fontId="2"/>
  </si>
  <si>
    <t>島原観光ビューロー</t>
    <rPh sb="0" eb="2">
      <t>シマバラ</t>
    </rPh>
    <rPh sb="2" eb="4">
      <t>カンコウ</t>
    </rPh>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</si>
  <si>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</si>
  <si>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5"/>
  </si>
  <si>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5"/>
  </si>
  <si>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5"/>
  </si>
  <si>
    <t>長崎県市町村総合事務組合（交通災害共済事業特別会計）</t>
    <phoneticPr fontId="2"/>
  </si>
  <si>
    <t>長崎県後期高齢者広域連合（一般会計）</t>
    <phoneticPr fontId="2"/>
  </si>
  <si>
    <t>長崎県後期高齢者広域連合（後期高齢者医療事業会計）</t>
    <phoneticPr fontId="2"/>
  </si>
  <si>
    <t>県央県南広域環境組合</t>
    <phoneticPr fontId="2"/>
  </si>
  <si>
    <t>島原地域広域市町村圏組合（一般会計）</t>
    <phoneticPr fontId="2"/>
  </si>
  <si>
    <t>島原地域広域市町村圏組合（介護保険事業特別会計）</t>
    <phoneticPr fontId="2"/>
  </si>
  <si>
    <t>長崎県病院企業団（島原病院分）</t>
    <phoneticPr fontId="2"/>
  </si>
  <si>
    <t>島原市学校給食会</t>
    <rPh sb="0" eb="3">
      <t>シマバラシ</t>
    </rPh>
    <rPh sb="3" eb="5">
      <t>ガッコウ</t>
    </rPh>
    <rPh sb="5" eb="7">
      <t>キュウショク</t>
    </rPh>
    <rPh sb="7" eb="8">
      <t>カイ</t>
    </rPh>
    <phoneticPr fontId="2"/>
  </si>
  <si>
    <t>-</t>
    <phoneticPr fontId="2"/>
  </si>
  <si>
    <t>公共施設等整備基金</t>
    <rPh sb="0" eb="2">
      <t>コウキョウ</t>
    </rPh>
    <rPh sb="2" eb="4">
      <t>シセツ</t>
    </rPh>
    <rPh sb="4" eb="5">
      <t>トウ</t>
    </rPh>
    <rPh sb="5" eb="7">
      <t>セイビ</t>
    </rPh>
    <rPh sb="7" eb="9">
      <t>キキン</t>
    </rPh>
    <phoneticPr fontId="2"/>
  </si>
  <si>
    <t>合併振興基金</t>
    <rPh sb="0" eb="2">
      <t>ガッペイ</t>
    </rPh>
    <rPh sb="2" eb="4">
      <t>シンコウ</t>
    </rPh>
    <rPh sb="4" eb="6">
      <t>キキン</t>
    </rPh>
    <phoneticPr fontId="2"/>
  </si>
  <si>
    <t>ふるさとしまばら応援基金</t>
    <rPh sb="8" eb="10">
      <t>オウエン</t>
    </rPh>
    <rPh sb="10" eb="12">
      <t>キキン</t>
    </rPh>
    <phoneticPr fontId="2"/>
  </si>
  <si>
    <t>地域振興基金</t>
    <rPh sb="0" eb="2">
      <t>チイキ</t>
    </rPh>
    <rPh sb="2" eb="4">
      <t>シンコウ</t>
    </rPh>
    <rPh sb="4" eb="6">
      <t>キキン</t>
    </rPh>
    <phoneticPr fontId="2"/>
  </si>
  <si>
    <t>有明町下水道事業基金</t>
    <rPh sb="0" eb="3">
      <t>アリアケチョウ</t>
    </rPh>
    <rPh sb="3" eb="6">
      <t>ゲスイドウ</t>
    </rPh>
    <rPh sb="6" eb="8">
      <t>ジギョウ</t>
    </rPh>
    <rPh sb="8" eb="10">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</si>
  <si>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</si>
  <si>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</si>
  <si>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</si>
  <si>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</si>
  <si>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</si>
  <si>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</si>
  <si>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は０％以下であるため、この項目は数値がない。将来負担比率が０％以下であるのは、地方債現在高に対する普通交付税措置見込額が大きいことがその要因であるが、近年、庁舎建設事業などの財源として多額の地方債を発行したことや充当可能基金の減少により、将来負担比率の算出式の分子部分は増加傾向にある。</t>
    <rPh sb="32" eb="34">
      <t>ショウライ</t>
    </rPh>
    <rPh sb="34" eb="36">
      <t>フタン</t>
    </rPh>
    <rPh sb="36" eb="38">
      <t>ヒリツ</t>
    </rPh>
    <rPh sb="41" eb="43">
      <t>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</si>
  <si>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</si>
  <si>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</si>
  <si>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</si>
  <si>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</si>
  <si>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</si>
  <si>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</si>
  <si>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は０％以下であるため、この項目は数値がない。実質公債費比率は、類似団体内平均値と比較すると低い水準にある。近年、地方債の償還額が減少傾向にあることやその交付税措置額が比較的大きいことがその要因である。</t>
    <rPh sb="32" eb="34">
      <t>ジッシツ</t>
    </rPh>
    <rPh sb="34" eb="37">
      <t>コウサイヒ</t>
    </rPh>
    <rPh sb="37" eb="39">
      <t>ヒリツ</t>
    </rPh>
    <rPh sb="41" eb="43">
      <t>ルイジ</t>
    </rPh>
    <rPh sb="43" eb="45">
      <t>ダンタイ</t>
    </rPh>
    <rPh sb="45" eb="46">
      <t>ナイ</t>
    </rPh>
    <rPh sb="46" eb="49">
      <t>ヘイキンチ</t>
    </rPh>
    <rPh sb="50" eb="52">
      <t>ヒカク</t>
    </rPh>
    <rPh sb="55" eb="56">
      <t>ヒク</t>
    </rPh>
    <rPh sb="57" eb="59">
      <t>スイジュン</t>
    </rPh>
    <rPh sb="63" eb="65">
      <t>キンネン</t>
    </rPh>
    <rPh sb="66" eb="69">
      <t>チホウサイ</t>
    </rPh>
    <rPh sb="70" eb="72">
      <t>ショウカン</t>
    </rPh>
    <rPh sb="72" eb="73">
      <t>ガク</t>
    </rPh>
    <rPh sb="74" eb="76">
      <t>ゲンショウ</t>
    </rPh>
    <rPh sb="76" eb="78">
      <t>ケイコウ</t>
    </rPh>
    <rPh sb="86" eb="89">
      <t>コウフゼイ</t>
    </rPh>
    <rPh sb="89" eb="91">
      <t>ソチ</t>
    </rPh>
    <rPh sb="91" eb="92">
      <t>ガク</t>
    </rPh>
    <rPh sb="93" eb="96">
      <t>ヒカクテキ</t>
    </rPh>
    <rPh sb="96" eb="97">
      <t>オオ</t>
    </rPh>
    <rPh sb="104" eb="106">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</si>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</sst>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4E718B-E63A-458D-AE28-DFDFE3A32AD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4CDF-4B66-B2D0-79941D3458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90366</c:v>
                </c:pt>
                <c:pt idx="1">
                  <c:v>64994</c:v>
                </c:pt>
                <c:pt idx="2">
                  <c:v>65126</c:v>
                </c:pt>
                <c:pt idx="3">
                  <c:v>41332</c:v>
                </c:pt>
                <c:pt idx="4">
                  <c:v>44384</c:v>
                </c:pt>
              </c:numCache>
            </c:numRef>
          </c:val>
          <c:smooth val="0"/>
          <c:extLst>
            <c:ext xmlns:c16="http://schemas.microsoft.com/office/drawing/2014/chart" uri="{C3380CC4-5D6E-409C-BE32-E72D297353CC}">
              <c16:uniqueId val="{00000001-4CDF-4B66-B2D0-79941D3458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2.92</c:v>
                </c:pt>
                <c:pt idx="1">
                  <c:v>1.92</c:v>
                </c:pt>
                <c:pt idx="2">
                  <c:v>2.54</c:v>
                </c:pt>
                <c:pt idx="3">
                  <c:v>2.3199999999999998</c:v>
                </c:pt>
                <c:pt idx="4">
                  <c:v>2.37</c:v>
                </c:pt>
              </c:numCache>
            </c:numRef>
          </c:val>
          <c:extLst>
            <c:ext xmlns:c16="http://schemas.microsoft.com/office/drawing/2014/chart" uri="{C3380CC4-5D6E-409C-BE32-E72D297353CC}">
              <c16:uniqueId val="{00000000-A439-4304-8383-564528446B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5.24</c:v>
                </c:pt>
                <c:pt idx="1">
                  <c:v>5.2</c:v>
                </c:pt>
                <c:pt idx="2">
                  <c:v>5.3</c:v>
                </c:pt>
                <c:pt idx="3">
                  <c:v>5.4</c:v>
                </c:pt>
                <c:pt idx="4">
                  <c:v>5.84</c:v>
                </c:pt>
              </c:numCache>
            </c:numRef>
          </c:val>
          <c:extLst>
            <c:ext xmlns:c16="http://schemas.microsoft.com/office/drawing/2014/chart" uri="{C3380CC4-5D6E-409C-BE32-E72D297353CC}">
              <c16:uniqueId val="{00000001-A439-4304-8383-564528446B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0.98</c:v>
                </c:pt>
                <c:pt idx="1">
                  <c:v>-0.97</c:v>
                </c:pt>
                <c:pt idx="2">
                  <c:v>0.59</c:v>
                </c:pt>
                <c:pt idx="3">
                  <c:v>-0.23</c:v>
                </c:pt>
                <c:pt idx="4">
                  <c:v>0.36</c:v>
                </c:pt>
              </c:numCache>
            </c:numRef>
          </c:val>
          <c:smooth val="0"/>
          <c:extLst>
            <c:ext xmlns:c16="http://schemas.microsoft.com/office/drawing/2014/chart" uri="{C3380CC4-5D6E-409C-BE32-E72D297353CC}">
              <c16:uniqueId val="{00000002-A439-4304-8383-564528446B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0.57999999999999996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C4-4F27-8E94-BDDDC9065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C4-4F27-8E94-BDDDC9065B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C4-4F27-8E94-BDDDC9065B2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0C4-4F27-8E94-BDDDC9065B2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0C4-4F27-8E94-BDDDC9065B2F}"/>
            </c:ext>
          </c:extLst>
        </c:ser>
        <c:ser>
          <c:idx val="5"/>
          <c:order val="5"/>
          <c:tx>
            <c:strRef>
              <c:f>データシート!$A$32</c:f>
              <c:strCache>
                <c:ptCount val="1"/>
                <c:pt idx="0">
                  <c:v>島原市温泉給湯事業特別会計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0.04</c:v>
                </c:pt>
                <c:pt idx="4">
                  <c:v>#N/A</c:v>
                </c:pt>
                <c:pt idx="5">
                  <c:v>0.18</c:v>
                </c:pt>
                <c:pt idx="6">
                  <c:v>#N/A</c:v>
                </c:pt>
                <c:pt idx="7">
                  <c:v>0.05</c:v>
                </c:pt>
                <c:pt idx="8">
                  <c:v>#N/A</c:v>
                </c:pt>
                <c:pt idx="9">
                  <c:v>0.08</c:v>
                </c:pt>
              </c:numCache>
            </c:numRef>
          </c:val>
          <c:extLst>
            <c:ext xmlns:c16="http://schemas.microsoft.com/office/drawing/2014/chart" uri="{C3380CC4-5D6E-409C-BE32-E72D297353CC}">
              <c16:uniqueId val="{00000005-B0C4-4F27-8E94-BDDDC9065B2F}"/>
            </c:ext>
          </c:extLst>
        </c:ser>
        <c:ser>
          <c:idx val="6"/>
          <c:order val="6"/>
          <c:tx>
            <c:strRef>
              <c:f>データシート!$A$33</c:f>
              <c:strCache>
                <c:ptCount val="1"/>
                <c:pt idx="0">
                  <c:v>島原市後期高齢者医療特別会計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0.09</c:v>
                </c:pt>
                <c:pt idx="2">
                  <c:v>#N/A</c:v>
                </c:pt>
                <c:pt idx="3">
                  <c:v>0.08</c:v>
                </c:pt>
                <c:pt idx="4">
                  <c:v>#N/A</c:v>
                </c:pt>
                <c:pt idx="5">
                  <c:v>0.19</c:v>
                </c:pt>
                <c:pt idx="6">
                  <c:v>#N/A</c:v>
                </c:pt>
                <c:pt idx="7">
                  <c:v>0.09</c:v>
                </c:pt>
                <c:pt idx="8">
                  <c:v>#N/A</c:v>
                </c:pt>
                <c:pt idx="9">
                  <c:v>0.12</c:v>
                </c:pt>
              </c:numCache>
            </c:numRef>
          </c:val>
          <c:extLst>
            <c:ext xmlns:c16="http://schemas.microsoft.com/office/drawing/2014/chart" uri="{C3380CC4-5D6E-409C-BE32-E72D297353CC}">
              <c16:uniqueId val="{00000006-B0C4-4F27-8E94-BDDDC9065B2F}"/>
            </c:ext>
          </c:extLst>
        </c:ser>
        <c:ser>
          <c:idx val="7"/>
          <c:order val="7"/>
          <c:tx>
            <c:strRef>
              <c:f>データシート!$A$34</c:f>
              <c:strCache>
                <c:ptCount val="1"/>
                <c:pt idx="0">
                  <c:v>島原市国民健康保険事業特別会計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0.81</c:v>
                </c:pt>
                <c:pt idx="2">
                  <c:v>#N/A</c:v>
                </c:pt>
                <c:pt idx="3">
                  <c:v>0.56999999999999995</c:v>
                </c:pt>
                <c:pt idx="4">
                  <c:v>#N/A</c:v>
                </c:pt>
                <c:pt idx="5">
                  <c:v>0.34</c:v>
                </c:pt>
                <c:pt idx="6">
                  <c:v>#N/A</c:v>
                </c:pt>
                <c:pt idx="7">
                  <c:v>0.47</c:v>
                </c:pt>
                <c:pt idx="8">
                  <c:v>#N/A</c:v>
                </c:pt>
                <c:pt idx="9">
                  <c:v>0.16</c:v>
                </c:pt>
              </c:numCache>
            </c:numRef>
          </c:val>
          <c:extLst>
            <c:ext xmlns:c16="http://schemas.microsoft.com/office/drawing/2014/chart" uri="{C3380CC4-5D6E-409C-BE32-E72D297353CC}">
              <c16:uniqueId val="{00000007-B0C4-4F27-8E94-BDDDC9065B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2.91</c:v>
                </c:pt>
                <c:pt idx="2">
                  <c:v>#N/A</c:v>
                </c:pt>
                <c:pt idx="3">
                  <c:v>1.92</c:v>
                </c:pt>
                <c:pt idx="4">
                  <c:v>#N/A</c:v>
                </c:pt>
                <c:pt idx="5">
                  <c:v>2.54</c:v>
                </c:pt>
                <c:pt idx="6">
                  <c:v>#N/A</c:v>
                </c:pt>
                <c:pt idx="7">
                  <c:v>2.31</c:v>
                </c:pt>
                <c:pt idx="8">
                  <c:v>#N/A</c:v>
                </c:pt>
                <c:pt idx="9">
                  <c:v>2.36</c:v>
                </c:pt>
              </c:numCache>
            </c:numRef>
          </c:val>
          <c:extLst>
            <c:ext xmlns:c16="http://schemas.microsoft.com/office/drawing/2014/chart" uri="{C3380CC4-5D6E-409C-BE32-E72D297353CC}">
              <c16:uniqueId val="{00000008-B0C4-4F27-8E94-BDDDC9065B2F}"/>
            </c:ext>
          </c:extLst>
        </c:ser>
        <c:ser>
          <c:idx val="9"/>
          <c:order val="9"/>
          <c:tx>
            <c:strRef>
              <c:f>データシート!$A$36</c:f>
              <c:strCache>
                <c:ptCount val="1"/>
                <c:pt idx="0">
                  <c:v>島原市水道事業会計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c:v>
                </c:pt>
                <c:pt idx="2">
                  <c:v>#N/A</c:v>
                </c:pt>
                <c:pt idx="3">
                  <c:v>5.26</c:v>
                </c:pt>
                <c:pt idx="4">
                  <c:v>#N/A</c:v>
                </c:pt>
                <c:pt idx="5">
                  <c:v>6.43</c:v>
                </c:pt>
                <c:pt idx="6">
                  <c:v>#N/A</c:v>
                </c:pt>
                <c:pt idx="7">
                  <c:v>7.61</c:v>
                </c:pt>
                <c:pt idx="8">
                  <c:v>#N/A</c:v>
                </c:pt>
                <c:pt idx="9">
                  <c:v>9.0399999999999991</c:v>
                </c:pt>
              </c:numCache>
            </c:numRef>
          </c:val>
          <c:extLst>
            <c:ext xmlns:c16="http://schemas.microsoft.com/office/drawing/2014/chart" uri="{C3380CC4-5D6E-409C-BE32-E72D297353CC}">
              <c16:uniqueId val="{00000009-B0C4-4F27-8E94-BDDDC9065B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2267</c:v>
                </c:pt>
                <c:pt idx="5">
                  <c:v>2134</c:v>
                </c:pt>
                <c:pt idx="8">
                  <c:v>1991</c:v>
                </c:pt>
                <c:pt idx="11">
                  <c:v>2007</c:v>
                </c:pt>
                <c:pt idx="14">
                  <c:v>1867</c:v>
                </c:pt>
              </c:numCache>
            </c:numRef>
          </c:val>
          <c:extLst>
            <c:ext xmlns:c16="http://schemas.microsoft.com/office/drawing/2014/chart" uri="{C3380CC4-5D6E-409C-BE32-E72D297353CC}">
              <c16:uniqueId val="{00000000-8287-4A2E-95BD-37A5CC4053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87-4A2E-95BD-37A5CC4053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5</c:v>
                </c:pt>
                <c:pt idx="6">
                  <c:v>4</c:v>
                </c:pt>
                <c:pt idx="9">
                  <c:v>4</c:v>
                </c:pt>
                <c:pt idx="12">
                  <c:v>3</c:v>
                </c:pt>
              </c:numCache>
            </c:numRef>
          </c:val>
          <c:extLst>
            <c:ext xmlns:c16="http://schemas.microsoft.com/office/drawing/2014/chart" uri="{C3380CC4-5D6E-409C-BE32-E72D297353CC}">
              <c16:uniqueId val="{00000002-8287-4A2E-95BD-37A5CC4053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346</c:v>
                </c:pt>
                <c:pt idx="3">
                  <c:v>352</c:v>
                </c:pt>
                <c:pt idx="6">
                  <c:v>271</c:v>
                </c:pt>
                <c:pt idx="9">
                  <c:v>279</c:v>
                </c:pt>
                <c:pt idx="12">
                  <c:v>222</c:v>
                </c:pt>
              </c:numCache>
            </c:numRef>
          </c:val>
          <c:extLst>
            <c:ext xmlns:c16="http://schemas.microsoft.com/office/drawing/2014/chart" uri="{C3380CC4-5D6E-409C-BE32-E72D297353CC}">
              <c16:uniqueId val="{00000003-8287-4A2E-95BD-37A5CC4053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c:v>
                </c:pt>
                <c:pt idx="3">
                  <c:v>30</c:v>
                </c:pt>
                <c:pt idx="6">
                  <c:v>34</c:v>
                </c:pt>
                <c:pt idx="9">
                  <c:v>56</c:v>
                </c:pt>
                <c:pt idx="12">
                  <c:v>64</c:v>
                </c:pt>
              </c:numCache>
            </c:numRef>
          </c:val>
          <c:extLst>
            <c:ext xmlns:c16="http://schemas.microsoft.com/office/drawing/2014/chart" uri="{C3380CC4-5D6E-409C-BE32-E72D297353CC}">
              <c16:uniqueId val="{00000004-8287-4A2E-95BD-37A5CC4053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87-4A2E-95BD-37A5CC4053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87-4A2E-95BD-37A5CC4053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2364</c:v>
                </c:pt>
                <c:pt idx="3">
                  <c:v>2124</c:v>
                </c:pt>
                <c:pt idx="6">
                  <c:v>2146</c:v>
                </c:pt>
                <c:pt idx="9">
                  <c:v>2025</c:v>
                </c:pt>
                <c:pt idx="12">
                  <c:v>1955</c:v>
                </c:pt>
              </c:numCache>
            </c:numRef>
          </c:val>
          <c:extLst>
            <c:ext xmlns:c16="http://schemas.microsoft.com/office/drawing/2014/chart" uri="{C3380CC4-5D6E-409C-BE32-E72D297353CC}">
              <c16:uniqueId val="{00000007-8287-4A2E-95BD-37A5CC4053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469</c:v>
                </c:pt>
                <c:pt idx="2">
                  <c:v>#N/A</c:v>
                </c:pt>
                <c:pt idx="3">
                  <c:v>#N/A</c:v>
                </c:pt>
                <c:pt idx="4">
                  <c:v>377</c:v>
                </c:pt>
                <c:pt idx="5">
                  <c:v>#N/A</c:v>
                </c:pt>
                <c:pt idx="6">
                  <c:v>#N/A</c:v>
                </c:pt>
                <c:pt idx="7">
                  <c:v>464</c:v>
                </c:pt>
                <c:pt idx="8">
                  <c:v>#N/A</c:v>
                </c:pt>
                <c:pt idx="9">
                  <c:v>#N/A</c:v>
                </c:pt>
                <c:pt idx="10">
                  <c:v>357</c:v>
                </c:pt>
                <c:pt idx="11">
                  <c:v>#N/A</c:v>
                </c:pt>
                <c:pt idx="12">
                  <c:v>#N/A</c:v>
                </c:pt>
                <c:pt idx="13">
                  <c:v>377</c:v>
                </c:pt>
                <c:pt idx="14">
                  <c:v>#N/A</c:v>
                </c:pt>
              </c:numCache>
            </c:numRef>
          </c:val>
          <c:smooth val="0"/>
          <c:extLst>
            <c:ext xmlns:c16="http://schemas.microsoft.com/office/drawing/2014/chart" uri="{C3380CC4-5D6E-409C-BE32-E72D297353CC}">
              <c16:uniqueId val="{00000008-8287-4A2E-95BD-37A5CC4053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15811</c:v>
                </c:pt>
                <c:pt idx="5">
                  <c:v>16256</c:v>
                </c:pt>
                <c:pt idx="8">
                  <c:v>16884</c:v>
                </c:pt>
                <c:pt idx="11">
                  <c:v>16492</c:v>
                </c:pt>
                <c:pt idx="14">
                  <c:v>16622</c:v>
                </c:pt>
              </c:numCache>
            </c:numRef>
          </c:val>
          <c:extLst>
            <c:ext xmlns:c16="http://schemas.microsoft.com/office/drawing/2014/chart" uri="{C3380CC4-5D6E-409C-BE32-E72D297353CC}">
              <c16:uniqueId val="{00000000-1E88-4743-BB09-FCC2A852FF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3443</c:v>
                </c:pt>
                <c:pt idx="5">
                  <c:v>3303</c:v>
                </c:pt>
                <c:pt idx="8">
                  <c:v>3054</c:v>
                </c:pt>
                <c:pt idx="11">
                  <c:v>2886</c:v>
                </c:pt>
                <c:pt idx="14">
                  <c:v>2561</c:v>
                </c:pt>
              </c:numCache>
            </c:numRef>
          </c:val>
          <c:extLst>
            <c:ext xmlns:c16="http://schemas.microsoft.com/office/drawing/2014/chart" uri="{C3380CC4-5D6E-409C-BE32-E72D297353CC}">
              <c16:uniqueId val="{00000001-1E88-4743-BB09-FCC2A852FF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6001</c:v>
                </c:pt>
                <c:pt idx="5">
                  <c:v>6309</c:v>
                </c:pt>
                <c:pt idx="8">
                  <c:v>6297</c:v>
                </c:pt>
                <c:pt idx="11">
                  <c:v>6522</c:v>
                </c:pt>
                <c:pt idx="14">
                  <c:v>6502</c:v>
                </c:pt>
              </c:numCache>
            </c:numRef>
          </c:val>
          <c:extLst>
            <c:ext xmlns:c16="http://schemas.microsoft.com/office/drawing/2014/chart" uri="{C3380CC4-5D6E-409C-BE32-E72D297353CC}">
              <c16:uniqueId val="{00000002-1E88-4743-BB09-FCC2A852FF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88-4743-BB09-FCC2A852FF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88-4743-BB09-FCC2A852FF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88-4743-BB09-FCC2A852FF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3496</c:v>
                </c:pt>
                <c:pt idx="3">
                  <c:v>3056</c:v>
                </c:pt>
                <c:pt idx="6">
                  <c:v>2756</c:v>
                </c:pt>
                <c:pt idx="9">
                  <c:v>2460</c:v>
                </c:pt>
                <c:pt idx="12">
                  <c:v>2155</c:v>
                </c:pt>
              </c:numCache>
            </c:numRef>
          </c:val>
          <c:extLst>
            <c:ext xmlns:c16="http://schemas.microsoft.com/office/drawing/2014/chart" uri="{C3380CC4-5D6E-409C-BE32-E72D297353CC}">
              <c16:uniqueId val="{00000006-1E88-4743-BB09-FCC2A852FF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1249</c:v>
                </c:pt>
                <c:pt idx="3">
                  <c:v>948</c:v>
                </c:pt>
                <c:pt idx="6">
                  <c:v>199</c:v>
                </c:pt>
                <c:pt idx="9">
                  <c:v>180</c:v>
                </c:pt>
                <c:pt idx="12">
                  <c:v>152</c:v>
                </c:pt>
              </c:numCache>
            </c:numRef>
          </c:val>
          <c:extLst>
            <c:ext xmlns:c16="http://schemas.microsoft.com/office/drawing/2014/chart" uri="{C3380CC4-5D6E-409C-BE32-E72D297353CC}">
              <c16:uniqueId val="{00000007-1E88-4743-BB09-FCC2A852FF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277</c:v>
                </c:pt>
                <c:pt idx="3">
                  <c:v>426</c:v>
                </c:pt>
                <c:pt idx="6">
                  <c:v>585</c:v>
                </c:pt>
                <c:pt idx="9">
                  <c:v>764</c:v>
                </c:pt>
                <c:pt idx="12">
                  <c:v>874</c:v>
                </c:pt>
              </c:numCache>
            </c:numRef>
          </c:val>
          <c:extLst>
            <c:ext xmlns:c16="http://schemas.microsoft.com/office/drawing/2014/chart" uri="{C3380CC4-5D6E-409C-BE32-E72D297353CC}">
              <c16:uniqueId val="{00000008-1E88-4743-BB09-FCC2A852FF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88-4743-BB09-FCC2A852FF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19652</c:v>
                </c:pt>
                <c:pt idx="3">
                  <c:v>20252</c:v>
                </c:pt>
                <c:pt idx="6">
                  <c:v>21036</c:v>
                </c:pt>
                <c:pt idx="9">
                  <c:v>20700</c:v>
                </c:pt>
                <c:pt idx="12">
                  <c:v>21429</c:v>
                </c:pt>
              </c:numCache>
            </c:numRef>
          </c:val>
          <c:extLst>
            <c:ext xmlns:c16="http://schemas.microsoft.com/office/drawing/2014/chart" uri="{C3380CC4-5D6E-409C-BE32-E72D297353CC}">
              <c16:uniqueId val="{0000000A-1E88-4743-BB09-FCC2A852FF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E88-4743-BB09-FCC2A852FF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622</c:v>
                </c:pt>
                <c:pt idx="1">
                  <c:v>625</c:v>
                </c:pt>
                <c:pt idx="2">
                  <c:v>665</c:v>
                </c:pt>
              </c:numCache>
            </c:numRef>
          </c:val>
          <c:extLst>
            <c:ext xmlns:c16="http://schemas.microsoft.com/office/drawing/2014/chart" uri="{C3380CC4-5D6E-409C-BE32-E72D297353CC}">
              <c16:uniqueId val="{00000000-4215-4EA6-BCAF-28D282740D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882</c:v>
                </c:pt>
                <c:pt idx="1">
                  <c:v>887</c:v>
                </c:pt>
                <c:pt idx="2">
                  <c:v>893</c:v>
                </c:pt>
              </c:numCache>
            </c:numRef>
          </c:val>
          <c:extLst>
            <c:ext xmlns:c16="http://schemas.microsoft.com/office/drawing/2014/chart" uri="{C3380CC4-5D6E-409C-BE32-E72D297353CC}">
              <c16:uniqueId val="{00000001-4215-4EA6-BCAF-28D282740D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5130</c:v>
                </c:pt>
                <c:pt idx="1">
                  <c:v>5152</c:v>
                </c:pt>
                <c:pt idx="2">
                  <c:v>4802</c:v>
                </c:pt>
              </c:numCache>
            </c:numRef>
          </c:val>
          <c:extLst>
            <c:ext xmlns:c16="http://schemas.microsoft.com/office/drawing/2014/chart" uri="{C3380CC4-5D6E-409C-BE32-E72D297353CC}">
              <c16:uniqueId val="{00000002-4215-4EA6-BCAF-28D282740D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{FC5E1ED4-8432-4A23-86DD-11F01F443803}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EFB-462B-91FC-F476F9D5F9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{067D681A-26A7-4410-901C-08FF6DE40F2B}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FB-462B-91FC-F476F9D5F9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{E883AFD6-CAF7-4E06-8253-D5D2A6C5CCF8}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FB-462B-91FC-F476F9D5F9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{356EA3B0-7956-4F55-8412-B042575D7496}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FB-462B-91FC-F476F9D5F9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{4A3FFD6D-0AC0-4AD8-83DF-D70C3A30A047}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FB-462B-91FC-F476F9D5F98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{AC9AAA5E-DFA0-4A2C-9880-11EA094ED6F9}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EFB-462B-91FC-F476F9D5F98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{8C0B1354-9C2A-4B57-AC32-E96CB39FAD84}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EFB-462B-91FC-F476F9D5F98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{D1BF96D4-2C09-48A9-9C8B-8CC0747955EA}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EFB-462B-91FC-F476F9D5F98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{D4FF1AEF-CFE3-4F6E-905B-3814BCB56616}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EFB-462B-91FC-F476F9D5F9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60.3</c:v>
                </c:pt>
                <c:pt idx="16">
                  <c:v>59.4</c:v>
                </c:pt>
                <c:pt idx="24">
                  <c:v>60.4</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FB-462B-91FC-F476F9D5F9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{D378DDB5-223B-41A6-8C2F-B963728C4703}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EFB-462B-91FC-F476F9D5F9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{9AEBD3F8-E8AE-4962-9BCE-901D4CD8A73B}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FB-462B-91FC-F476F9D5F9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{4BF546EE-0A78-4C22-AE26-451545FC83E2}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FB-462B-91FC-F476F9D5F9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{41E370BA-52E8-4C22-A364-BE0A765648C0}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FB-462B-91FC-F476F9D5F9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{655004F3-7A61-4905-9C43-F1D6CEBF9AD5}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FB-462B-91FC-F476F9D5F98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{7AEDCA21-C70B-4D36-B6DA-1FFF727161A7}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EFB-462B-91FC-F476F9D5F98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{C19110C0-A5BB-4AF9-8B44-E1ACBB4E2801}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EFB-462B-91FC-F476F9D5F98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{F8E9E5DD-4782-4316-B36A-8698C82D25C7}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EFB-462B-91FC-F476F9D5F98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{DA76BCA3-9FF7-4092-B3CB-9404FED4149C}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EFB-462B-91FC-F476F9D5F9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EEFB-462B-91FC-F476F9D5F98F}"/>
            </c:ext>
          </c:extLst>
        </c:ser>
        <c:dLbls>
          <c:showLegendKey val="0"/>
          <c:showVal val="1"/>
          <c:showCatName val="0"/>
          <c:showSerName val="0"/>
          <c:showPercent val="0"/>
          <c:showBubbleSize val="0"/>
        </c:dLbls>
        <c:axId val="46179840"/>
        <c:axId val="46181760"/>
      </c:scatterChart>
      <c:valAx>
        <c:axId val="46179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{1D0B5E54-CC29-486E-808D-7F1B8D848CE1}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FC0-4C3C-97A3-FE78510675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{D50D87A5-DA4A-48AE-A66D-F4D90BCB13C0}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C0-4C3C-97A3-FE78510675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{CBA3641E-06F4-40C5-A53D-150AE2FBB6D5}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C0-4C3C-97A3-FE78510675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{0443BEBA-4435-41BF-A858-8050843B2ADC}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C0-4C3C-97A3-FE78510675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{58937BEA-DD47-47A3-ABC7-87AF9385273F}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C0-4C3C-97A3-FE78510675B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{931AE530-D03D-4702-AAC2-684C85D85287}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FC0-4C3C-97A3-FE78510675B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{F91EF882-727F-4DC3-B87B-59C87B2DD5FB}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FC0-4C3C-97A3-FE78510675B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{C468A00C-808F-4745-BDC8-235EC566AF93}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FC0-4C3C-97A3-FE78510675B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{86871C3A-953E-44AB-98D7-A0BE663C4723}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FC0-4C3C-97A3-FE78510675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4.5999999999999996</c:v>
                </c:pt>
                <c:pt idx="16">
                  <c:v>4.3</c:v>
                </c:pt>
                <c:pt idx="24">
                  <c:v>3.9</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FC0-4C3C-97A3-FE78510675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{599C0EC1-0C49-4399-A9CF-72BFF0329DE2}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FC0-4C3C-97A3-FE78510675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{F8D861E7-43C8-4A08-A819-B8864073A9E0}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C0-4C3C-97A3-FE78510675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{CC698B92-FAF3-4390-BD43-EB49CE79E776}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C0-4C3C-97A3-FE78510675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{9314F17F-A2FD-46D2-A7C4-7DD84F55F17A}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C0-4C3C-97A3-FE78510675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{5C7C0A0A-F102-4C4B-A715-EA498712E120}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C0-4C3C-97A3-FE78510675B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{E5939949-C4AF-4B24-AE29-F30FBCF1A7A3}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FC0-4C3C-97A3-FE78510675B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{6D64CBF1-32C2-443E-89B3-6143C8052F5B}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FC0-4C3C-97A3-FE78510675B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{B95A0656-AE4A-4018-8879-93A82C75BEDB}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FC0-4C3C-97A3-FE78510675B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{C8D4D492-A2B7-47B8-9088-3BC2F751D4E9}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FC0-4C3C-97A3-FE78510675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BFC0-4C3C-97A3-FE78510675BF}"/>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45,384
44,979
82.97
23,345,399
23,038,663
269,597
11,385,969
21,429,448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本市の指数は、前年度より０．０１ポイント改善し、全国平均よりも０．０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ポイント低く、長崎県平均よりも０．０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ポイント、類似団体内平均よりも０．０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年度単年度の財政力指数は、０．４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で前年度より０．０１ポイント改善している。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その要因は、分子の基準財政収入額が市民税や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などにより増加したことに加え、分母の基準財政需要額が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清掃費や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生活保護費などにより減少したためである。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今後も徴税体制の強化などによる歳入の確保と、事務事業の見直しなどの歳出削減に努める。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分子の経常経費充当一般財源は、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費や公債費などの減に伴い減額（△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１７１百</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万円）したが、合併算定替縮減や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清掃費の事業費補正減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などによる普通交付税の大幅な減（△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百万円）に伴い分母の経常一般財源等がそれ以上に減額（△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百万円）したため、経常収支比率は０．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しかし、県平均よりも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．６ポイント、類似団体内平均よりも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ポイント低く、類似団体順位も中位に位置している。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地方交付税などの財源が減少している中、扶助費が年々増加しており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今後は扶助費の削減を念頭におきながら、行政改革を引き続き推進し、民間委託の推進、定員管理の適正化など、経常経費のさらなる削減に努める。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21953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0205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15059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8827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1270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101237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641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142603</xdr:rowOff>
    </xdr:from>
    <xdr:to>
      <xdr:col>23</xdr:col>
      <xdr:colOff>184150</xdr:colOff>
      <xdr:row>60</xdr:row>
      <xdr:rowOff>72753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159130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135709</xdr:rowOff>
    </xdr:from>
    <xdr:to>
      <xdr:col>19</xdr:col>
      <xdr:colOff>184150</xdr:colOff>
      <xdr:row>60</xdr:row>
      <xdr:rowOff>65859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76036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12717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136814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本市の決算額は、全国や長崎県平均、類似団体内平均よりも低い決算額となっており、類似団体内順位も上位にある。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主な要因としては、廃棄物処理業務や救急・消防業務などを一部事務組合で処理していることが挙げられる。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また、職員定数は、合併時に２９人を削減し、その後も第４次行政改革大綱に基づく適正化により</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年４月１日現在で</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、平成１８年から６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人を削減した結果、類似団体よりも低い状況となっている。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今後も民間委託や事務事業の見直しなどにより、経費の削減に努める。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69394</xdr:rowOff>
    </xdr:from>
    <xdr:to>
      <xdr:col>23</xdr:col>
      <xdr:colOff>133350</xdr:colOff>
      <xdr:row>82</xdr:row>
      <xdr:rowOff>77665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8294"/>
          <a:ext cx="8382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77665</xdr:rowOff>
    </xdr:from>
    <xdr:to>
      <xdr:col>19</xdr:col>
      <xdr:colOff>133350</xdr:colOff>
      <xdr:row>82</xdr:row>
      <xdr:rowOff>109618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36565"/>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94393</xdr:rowOff>
    </xdr:from>
    <xdr:to>
      <xdr:col>15</xdr:col>
      <xdr:colOff>82550</xdr:colOff>
      <xdr:row>82</xdr:row>
      <xdr:rowOff>109618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3293"/>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60533</xdr:rowOff>
    </xdr:from>
    <xdr:to>
      <xdr:col>11</xdr:col>
      <xdr:colOff>31750</xdr:colOff>
      <xdr:row>82</xdr:row>
      <xdr:rowOff>94393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19433"/>
          <a:ext cx="889000" cy="3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18594</xdr:rowOff>
    </xdr:from>
    <xdr:to>
      <xdr:col>23</xdr:col>
      <xdr:colOff>184150</xdr:colOff>
      <xdr:row>82</xdr:row>
      <xdr:rowOff>120194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35121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26865</xdr:rowOff>
    </xdr:from>
    <xdr:to>
      <xdr:col>19</xdr:col>
      <xdr:colOff>184150</xdr:colOff>
      <xdr:row>82</xdr:row>
      <xdr:rowOff>128465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138642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58818</xdr:rowOff>
    </xdr:from>
    <xdr:to>
      <xdr:col>15</xdr:col>
      <xdr:colOff>133350</xdr:colOff>
      <xdr:row>82</xdr:row>
      <xdr:rowOff>160418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43593</xdr:rowOff>
    </xdr:from>
    <xdr:to>
      <xdr:col>11</xdr:col>
      <xdr:colOff>82550</xdr:colOff>
      <xdr:row>82</xdr:row>
      <xdr:rowOff>145193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155370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9733</xdr:rowOff>
    </xdr:from>
    <xdr:to>
      <xdr:col>7</xdr:col>
      <xdr:colOff>31750</xdr:colOff>
      <xdr:row>82</xdr:row>
      <xdr:rowOff>111333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121510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3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本市のラスパイレス指数は９７．３（平成３１年４月１日現在）となっており、平成３０年４月１日現在と比較すると０．１ポイント増加し、県内の１３市の中では下位の状況にある。</a:t>
          </a:r>
        </a:p>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本市の指数が低くなっている要因としては、資格基準での昇格年数が国と異なることが主なものである。</a:t>
          </a:r>
        </a:p>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今後も引き続き、給与の適正化を図る。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10584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152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86</xdr:row>
      <xdr:rowOff>170543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170543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577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147761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本市の人口千人当たり職員数は全国平均及び県平均を下回り、類似団体平均との比較では３．０人と大きく下回っている状況である。</a:t>
          </a: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職員定数は、合併時に２９人を削減し、職員数についても第４次行政改革大綱に基づく適正化により、平成１８年から平成３０年までに６８人の削減を達成した。</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１年４月１日現在の職員数は３６０人となっており、今後は第５次行政改革大綱に基づき、業務の民間委託や効率化を図る一方で、新たな行政課題や重点的な取り組みが必要な分野には大胆に人員配置を行い、平成２９年４月１日現在の職員数を基準に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104684</xdr:rowOff>
    </xdr:from>
    <xdr:to>
      <xdr:col>81</xdr:col>
      <xdr:colOff>44450</xdr:colOff>
      <xdr:row>60</xdr:row>
      <xdr:rowOff>111578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168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103536</xdr:rowOff>
    </xdr:from>
    <xdr:to>
      <xdr:col>77</xdr:col>
      <xdr:colOff>44450</xdr:colOff>
      <xdr:row>60</xdr:row>
      <xdr:rowOff>104684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90536"/>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103536</xdr:rowOff>
    </xdr:from>
    <xdr:to>
      <xdr:col>72</xdr:col>
      <xdr:colOff>203200</xdr:colOff>
      <xdr:row>60</xdr:row>
      <xdr:rowOff>119622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905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119622</xdr:rowOff>
    </xdr:from>
    <xdr:to>
      <xdr:col>68</xdr:col>
      <xdr:colOff>152400</xdr:colOff>
      <xdr:row>60</xdr:row>
      <xdr:rowOff>123069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0662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60778</xdr:rowOff>
    </xdr:from>
    <xdr:to>
      <xdr:col>81</xdr:col>
      <xdr:colOff>95250</xdr:colOff>
      <xdr:row>60</xdr:row>
      <xdr:rowOff>162378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77305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53884</xdr:rowOff>
    </xdr:from>
    <xdr:to>
      <xdr:col>77</xdr:col>
      <xdr:colOff>95250</xdr:colOff>
      <xdr:row>60</xdr:row>
      <xdr:rowOff>155484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165661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52736</xdr:rowOff>
    </xdr:from>
    <xdr:to>
      <xdr:col>73</xdr:col>
      <xdr:colOff>44450</xdr:colOff>
      <xdr:row>60</xdr:row>
      <xdr:rowOff>154336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164513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68822</xdr:rowOff>
    </xdr:from>
    <xdr:to>
      <xdr:col>68</xdr:col>
      <xdr:colOff>203200</xdr:colOff>
      <xdr:row>60</xdr:row>
      <xdr:rowOff>170422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72269</xdr:rowOff>
    </xdr:from>
    <xdr:to>
      <xdr:col>64</xdr:col>
      <xdr:colOff>152400</xdr:colOff>
      <xdr:row>61</xdr:row>
      <xdr:rowOff>2419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12596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本市の比率は、前年度よりも０．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し、全国平均よりも２．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ポイント、長崎県平均よりも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ポイント、類似団体平均よりも５．</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ポイント低く、類似団体内順位も上位となっている。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した主な要因は、分母となる標準財政規模が普通交付税の減により減額とな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る一方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となる地方債の償還金が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地方特定道路整備事業や島原港避難施設整備事業などの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財源として借り入れた起債償還の終了などによ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る減額や元利償還金等に係る普通交付税措置額の減額により、結果として分子が増額になったためである。　</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の大型施設建設については、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措置率の高い起債の活用を図り公債費の抑制に努める。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86889</xdr:rowOff>
    </xdr:from>
    <xdr:to>
      <xdr:col>81</xdr:col>
      <xdr:colOff>44450</xdr:colOff>
      <xdr:row>36</xdr:row>
      <xdr:rowOff>88900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25908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86889</xdr:rowOff>
    </xdr:from>
    <xdr:to>
      <xdr:col>77</xdr:col>
      <xdr:colOff>44450</xdr:colOff>
      <xdr:row>36</xdr:row>
      <xdr:rowOff>94933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25908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94933</xdr:rowOff>
    </xdr:from>
    <xdr:to>
      <xdr:col>72</xdr:col>
      <xdr:colOff>203200</xdr:colOff>
      <xdr:row>36</xdr:row>
      <xdr:rowOff>100965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26713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100965</xdr:rowOff>
    </xdr:from>
    <xdr:to>
      <xdr:col>68</xdr:col>
      <xdr:colOff>152400</xdr:colOff>
      <xdr:row>36</xdr:row>
      <xdr:rowOff>117052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2731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36089</xdr:rowOff>
    </xdr:from>
    <xdr:to>
      <xdr:col>77</xdr:col>
      <xdr:colOff>95250</xdr:colOff>
      <xdr:row>36</xdr:row>
      <xdr:rowOff>137689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147866</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597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44133</xdr:rowOff>
    </xdr:from>
    <xdr:to>
      <xdr:col>73</xdr:col>
      <xdr:colOff>44450</xdr:colOff>
      <xdr:row>36</xdr:row>
      <xdr:rowOff>145733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155910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598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50165</xdr:rowOff>
    </xdr:from>
    <xdr:to>
      <xdr:col>68</xdr:col>
      <xdr:colOff>203200</xdr:colOff>
      <xdr:row>36</xdr:row>
      <xdr:rowOff>151765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161942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66252</xdr:rowOff>
    </xdr:from>
    <xdr:to>
      <xdr:col>64</xdr:col>
      <xdr:colOff>152400</xdr:colOff>
      <xdr:row>36</xdr:row>
      <xdr:rowOff>167852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6579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将来負担額は、退職手当負担見込額の減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公営企業等繰入見込額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＋５０６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また、将来負担額から控除する充当可能財源等の額は、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公債費等に係る基準財政需要額算入見込額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が増加する一方で、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特定財源見込額や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の減により減額（△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その結果、将来負担額よりも控除する充当可能財源等の額が上回ったことにより分子がマイナスとなったため、将来負担比率はなしとなっている。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今後も将来負担の抑制を図り、財政の健全化に努める。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170759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99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50328</xdr:rowOff>
    </xdr:from>
    <xdr:to>
      <xdr:col>73</xdr:col>
      <xdr:colOff>44450</xdr:colOff>
      <xdr:row>14</xdr:row>
      <xdr:rowOff>151928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63772</xdr:rowOff>
    </xdr:from>
    <xdr:to>
      <xdr:col>68</xdr:col>
      <xdr:colOff>203200</xdr:colOff>
      <xdr:row>14</xdr:row>
      <xdr:rowOff>165372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45,384
44,979
82.97
23,345,399
23,038,663
269,597
11,385,969
21,429,448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本市の比率は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２．６％で類似団体より１．８ポイント、全国平均よりも３．０ポイント、長崎県平均よりも０．４ポイントそれぞれ低い水準にある。比率を下げている要因として、消防業務、廃棄物処理業務を一部事務組合で行っていることや業務委託等の推進により人件費が一部事務組合負担金や委託料へシフトしていることなどが挙げられ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人口千人当たり職員数は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類似団体よりも３．０人少なくラスパイレス指数も県内で下位に位置している。人件費は、経常収支比率の中のウェイトが大きく、市民サービスの低下を招くことがないよう適正化に努める。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本市の比率は、全国平均よりも０．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低いものの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、長崎県平均よりも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ポイント、類似団体内平均よりも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ポイント、いずれも高い水準にある。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比率を上げている主な要因は、行政改革大綱に基づき、民間への業務委託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に取り組んだ結果、人件費から物件費（賃金・委託料）へシフトしたことが挙げられる。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今後も市民サービスの維持・向上を確保しつつ、より効果的な財政運営を行うため、事務事業の見直しを行い経費削減・効率化に努めるとともに業務の民間委託等に積極的に取り組む。</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93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26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29029</xdr:rowOff>
    </xdr:from>
    <xdr:to>
      <xdr:col>73</xdr:col>
      <xdr:colOff>180975</xdr:colOff>
      <xdr:row>18</xdr:row>
      <xdr:rowOff>39914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15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本市の比率は、全国平均よりも１．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ポイント、長崎県平均よりも１．０ポイント、類似団体内平均よりも５．</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ポイント、いずれも高い水準にある。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特に、児童福祉費の割合が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突出して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く、次いで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社会福祉費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の割合も高い水準にあり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、子どものための教育・保育給付費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障害者自立支援給付費が年々増加傾向にある。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また、人口減少対策の一環として対象者を拡大して取り組んでいる乳幼児等の福祉医療費の増なども要因の一つとして挙げられる。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今後も扶助費の増加傾向が見込まれるため、引き続き資格審査等の適正化に努める。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59</xdr:row>
      <xdr:rowOff>162378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34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234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148772</xdr:rowOff>
    </xdr:from>
    <xdr:to>
      <xdr:col>15</xdr:col>
      <xdr:colOff>98425</xdr:colOff>
      <xdr:row>59</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92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83457</xdr:rowOff>
    </xdr:from>
    <xdr:to>
      <xdr:col>11</xdr:col>
      <xdr:colOff>9525</xdr:colOff>
      <xdr:row>58</xdr:row>
      <xdr:rowOff>148772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2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111578</xdr:rowOff>
    </xdr:from>
    <xdr:to>
      <xdr:col>24</xdr:col>
      <xdr:colOff>76200</xdr:colOff>
      <xdr:row>60</xdr:row>
      <xdr:rowOff>41728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83655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97972</xdr:rowOff>
    </xdr:from>
    <xdr:to>
      <xdr:col>11</xdr:col>
      <xdr:colOff>60325</xdr:colOff>
      <xdr:row>59</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32657</xdr:rowOff>
    </xdr:from>
    <xdr:to>
      <xdr:col>6</xdr:col>
      <xdr:colOff>171450</xdr:colOff>
      <xdr:row>58</xdr:row>
      <xdr:rowOff>134257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119034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本市の比率は、全国平均よりも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ポイント、長崎県平均よりも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ポイント、類似団体内平均よりも５．</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ポイント、いずれも低く、類似団体内順位も上位にある。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維持補修費の比率が０．１ポイント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上がった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要因は、公営住宅にかかる経費の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繰出金の比率が０．３ポイント上がった要因は、介護保険や後期高齢者医療事業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、温泉給湯事業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などへの繰出金の増が挙げられる。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なお、繰出金については、各年度の比率が年々増加しているため、今後も安定的な事業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運営</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を行い、普通会計の負担額を減らしていくように努める。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120469</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3526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74749</xdr:rowOff>
    </xdr:from>
    <xdr:to>
      <xdr:col>78</xdr:col>
      <xdr:colOff>69850</xdr:colOff>
      <xdr:row>54</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3330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55154</xdr:rowOff>
    </xdr:from>
    <xdr:to>
      <xdr:col>73</xdr:col>
      <xdr:colOff>180975</xdr:colOff>
      <xdr:row>54</xdr:row>
      <xdr:rowOff>74749</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313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55154</xdr:rowOff>
    </xdr:from>
    <xdr:to>
      <xdr:col>69</xdr:col>
      <xdr:colOff>92075</xdr:colOff>
      <xdr:row>54</xdr:row>
      <xdr:rowOff>68217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3134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69669</xdr:rowOff>
    </xdr:from>
    <xdr:to>
      <xdr:col>82</xdr:col>
      <xdr:colOff>158750</xdr:colOff>
      <xdr:row>54</xdr:row>
      <xdr:rowOff>171269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86196</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7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23949</xdr:rowOff>
    </xdr:from>
    <xdr:to>
      <xdr:col>74</xdr:col>
      <xdr:colOff>31750</xdr:colOff>
      <xdr:row>54</xdr:row>
      <xdr:rowOff>125549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8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135726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xdr:rowOff>
    </xdr:from>
    <xdr:to>
      <xdr:col>69</xdr:col>
      <xdr:colOff>142875</xdr:colOff>
      <xdr:row>54</xdr:row>
      <xdr:rowOff>105954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116131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3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17417</xdr:rowOff>
    </xdr:from>
    <xdr:to>
      <xdr:col>65</xdr:col>
      <xdr:colOff>53975</xdr:colOff>
      <xdr:row>54</xdr:row>
      <xdr:rowOff>119017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129194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本市の比率は、全国平均よりも３．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ポイント、長崎県平均よりも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ポイント、類似団体内平均よりも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ポイント、いずれも高い水準にある。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比率を上げている主な要因は、廃棄物処理業務や消防、介護保険業務などを一部事務組合で行っているためである。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今後は、団体等に対する補助金、負担金等について、公益性や妥当性など交付に当たっての明確な基準を設け、補助金の見直しや廃止を図る。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36</xdr:row>
      <xdr:rowOff>168148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51562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本市の比率は、全国平均よりも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ポイント、長崎県平均よりも３．</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ポイント、類似団体内平均よりも３．５ポイント、いずれも低い水準にある。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しかしながら、今後は汚泥再生処理センター整備事業や過疎対策事業、また、平成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カ年の継続事業として取り組んでいる新庁舎整備事業の財源として活用する起債償還に伴う公債費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の増加が見込まれることから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、緊急度や住民ニーズを的確に把握しつつ、新発債の発行抑制に努める。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121285</xdr:rowOff>
    </xdr:from>
    <xdr:to>
      <xdr:col>24</xdr:col>
      <xdr:colOff>25400</xdr:colOff>
      <xdr:row>74</xdr:row>
      <xdr:rowOff>125095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085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125095</xdr:rowOff>
    </xdr:from>
    <xdr:to>
      <xdr:col>19</xdr:col>
      <xdr:colOff>187325</xdr:colOff>
      <xdr:row>74</xdr:row>
      <xdr:rowOff>144145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123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130810</xdr:rowOff>
    </xdr:from>
    <xdr:to>
      <xdr:col>15</xdr:col>
      <xdr:colOff>98425</xdr:colOff>
      <xdr:row>74</xdr:row>
      <xdr:rowOff>144145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181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130810</xdr:rowOff>
    </xdr:from>
    <xdr:to>
      <xdr:col>11</xdr:col>
      <xdr:colOff>9525</xdr:colOff>
      <xdr:row>75</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18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70485</xdr:rowOff>
    </xdr:from>
    <xdr:to>
      <xdr:col>24</xdr:col>
      <xdr:colOff>76200</xdr:colOff>
      <xdr:row>75</xdr:row>
      <xdr:rowOff>635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150512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74295</xdr:rowOff>
    </xdr:from>
    <xdr:to>
      <xdr:col>20</xdr:col>
      <xdr:colOff>38100</xdr:colOff>
      <xdr:row>75</xdr:row>
      <xdr:rowOff>4445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14622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3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93345</xdr:rowOff>
    </xdr:from>
    <xdr:to>
      <xdr:col>15</xdr:col>
      <xdr:colOff>149225</xdr:colOff>
      <xdr:row>75</xdr:row>
      <xdr:rowOff>23495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33672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本市の比率は、全国平均よりも１．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ポイント低いものの、長崎県平均よりも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ポイント、類似団体内平均よりも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ポイント、それぞれ高い水準にある。 </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比率を上げている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要因は、扶助費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の増加及び公債費の減少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によるものである。扶助費は、年々増加傾向にある障害者自立支援給付費や子どものための教育・保育給付費の増によるもので、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地方特定道路整備事業（中尾川左岸堤塘線等）等の償還終了による減によるものである。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事業の選択と集中を図りながら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、経常経費の削減に取り組む。</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5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010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27939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01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01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165011</xdr:rowOff>
    </xdr:from>
    <xdr:to>
      <xdr:col>29</xdr:col>
      <xdr:colOff>127000</xdr:colOff>
      <xdr:row>18</xdr:row>
      <xdr:rowOff>165786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98736"/>
          <a:ext cx="647700" cy="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162522</xdr:rowOff>
    </xdr:from>
    <xdr:to>
      <xdr:col>26</xdr:col>
      <xdr:colOff>50800</xdr:colOff>
      <xdr:row>18</xdr:row>
      <xdr:rowOff>165786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96247"/>
          <a:ext cx="698500" cy="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156845</xdr:rowOff>
    </xdr:from>
    <xdr:to>
      <xdr:col>22</xdr:col>
      <xdr:colOff>114300</xdr:colOff>
      <xdr:row>18</xdr:row>
      <xdr:rowOff>162522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90570"/>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156845</xdr:rowOff>
    </xdr:from>
    <xdr:to>
      <xdr:col>18</xdr:col>
      <xdr:colOff>177800</xdr:colOff>
      <xdr:row>19</xdr:row>
      <xdr:rowOff>4001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0570"/>
          <a:ext cx="698500" cy="1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114211</xdr:rowOff>
    </xdr:from>
    <xdr:to>
      <xdr:col>29</xdr:col>
      <xdr:colOff>177800</xdr:colOff>
      <xdr:row>19</xdr:row>
      <xdr:rowOff>44361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4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86288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114986</xdr:rowOff>
    </xdr:from>
    <xdr:to>
      <xdr:col>26</xdr:col>
      <xdr:colOff>101600</xdr:colOff>
      <xdr:row>19</xdr:row>
      <xdr:rowOff>45136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4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29913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5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111722</xdr:rowOff>
    </xdr:from>
    <xdr:to>
      <xdr:col>22</xdr:col>
      <xdr:colOff>165100</xdr:colOff>
      <xdr:row>19</xdr:row>
      <xdr:rowOff>41872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26649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106045</xdr:rowOff>
    </xdr:from>
    <xdr:to>
      <xdr:col>19</xdr:col>
      <xdr:colOff>38100</xdr:colOff>
      <xdr:row>19</xdr:row>
      <xdr:rowOff>36195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20972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124651</xdr:rowOff>
    </xdr:from>
    <xdr:to>
      <xdr:col>15</xdr:col>
      <xdr:colOff>101600</xdr:colOff>
      <xdr:row>19</xdr:row>
      <xdr:rowOff>54801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39578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57166</xdr:rowOff>
    </xdr:from>
    <xdr:to>
      <xdr:col>29</xdr:col>
      <xdr:colOff>127000</xdr:colOff>
      <xdr:row>38</xdr:row>
      <xdr:rowOff>59296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524766"/>
          <a:ext cx="647700" cy="2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50693</xdr:rowOff>
    </xdr:from>
    <xdr:to>
      <xdr:col>26</xdr:col>
      <xdr:colOff>50800</xdr:colOff>
      <xdr:row>38</xdr:row>
      <xdr:rowOff>59296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518293"/>
          <a:ext cx="698500" cy="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50693</xdr:rowOff>
    </xdr:from>
    <xdr:to>
      <xdr:col>22</xdr:col>
      <xdr:colOff>114300</xdr:colOff>
      <xdr:row>38</xdr:row>
      <xdr:rowOff>58306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18293"/>
          <a:ext cx="698500" cy="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51074</xdr:rowOff>
    </xdr:from>
    <xdr:to>
      <xdr:col>18</xdr:col>
      <xdr:colOff>177800</xdr:colOff>
      <xdr:row>38</xdr:row>
      <xdr:rowOff>58306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18674"/>
          <a:ext cx="698500" cy="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6366</xdr:rowOff>
    </xdr:from>
    <xdr:to>
      <xdr:col>29</xdr:col>
      <xdr:colOff>177800</xdr:colOff>
      <xdr:row>38</xdr:row>
      <xdr:rowOff>107966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7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257843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8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8496</xdr:rowOff>
    </xdr:from>
    <xdr:to>
      <xdr:col>26</xdr:col>
      <xdr:colOff>101600</xdr:colOff>
      <xdr:row>38</xdr:row>
      <xdr:rowOff>110096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7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94873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342793</xdr:rowOff>
    </xdr:from>
    <xdr:to>
      <xdr:col>22</xdr:col>
      <xdr:colOff>165100</xdr:colOff>
      <xdr:row>38</xdr:row>
      <xdr:rowOff>101493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6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86270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5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7506</xdr:rowOff>
    </xdr:from>
    <xdr:to>
      <xdr:col>19</xdr:col>
      <xdr:colOff>38100</xdr:colOff>
      <xdr:row>38</xdr:row>
      <xdr:rowOff>109106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7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93883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6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274</xdr:rowOff>
    </xdr:from>
    <xdr:to>
      <xdr:col>15</xdr:col>
      <xdr:colOff>101600</xdr:colOff>
      <xdr:row>38</xdr:row>
      <xdr:rowOff>101874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86651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5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45,384
44,979
82.97
23,345,399
23,038,663
269,597
11,385,969
21,429,448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97053</xdr:rowOff>
    </xdr:from>
    <xdr:to>
      <xdr:col>24</xdr:col>
      <xdr:colOff>63500</xdr:colOff>
      <xdr:row>36</xdr:row>
      <xdr:rowOff>99200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69253"/>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97053</xdr:rowOff>
    </xdr:from>
    <xdr:to>
      <xdr:col>19</xdr:col>
      <xdr:colOff>177800</xdr:colOff>
      <xdr:row>36</xdr:row>
      <xdr:rowOff>103353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9253"/>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90018</xdr:rowOff>
    </xdr:from>
    <xdr:to>
      <xdr:col>15</xdr:col>
      <xdr:colOff>50800</xdr:colOff>
      <xdr:row>36</xdr:row>
      <xdr:rowOff>103353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6221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90018</xdr:rowOff>
    </xdr:from>
    <xdr:to>
      <xdr:col>10</xdr:col>
      <xdr:colOff>114300</xdr:colOff>
      <xdr:row>36</xdr:row>
      <xdr:rowOff>107112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2218"/>
          <a:ext cx="889000" cy="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48400</xdr:rowOff>
    </xdr:from>
    <xdr:to>
      <xdr:col>24</xdr:col>
      <xdr:colOff>114300</xdr:colOff>
      <xdr:row>36</xdr:row>
      <xdr:rowOff>150000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26827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46253</xdr:rowOff>
    </xdr:from>
    <xdr:to>
      <xdr:col>20</xdr:col>
      <xdr:colOff>38100</xdr:colOff>
      <xdr:row>36</xdr:row>
      <xdr:rowOff>147853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138980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52553</xdr:rowOff>
    </xdr:from>
    <xdr:to>
      <xdr:col>15</xdr:col>
      <xdr:colOff>101600</xdr:colOff>
      <xdr:row>36</xdr:row>
      <xdr:rowOff>154153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145280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39218</xdr:rowOff>
    </xdr:from>
    <xdr:to>
      <xdr:col>10</xdr:col>
      <xdr:colOff>165100</xdr:colOff>
      <xdr:row>36</xdr:row>
      <xdr:rowOff>140818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131945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56312</xdr:rowOff>
    </xdr:from>
    <xdr:to>
      <xdr:col>6</xdr:col>
      <xdr:colOff>38100</xdr:colOff>
      <xdr:row>36</xdr:row>
      <xdr:rowOff>157912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149039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94426</xdr:rowOff>
    </xdr:from>
    <xdr:to>
      <xdr:col>24</xdr:col>
      <xdr:colOff>63500</xdr:colOff>
      <xdr:row>57</xdr:row>
      <xdr:rowOff>110810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67076"/>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38985</xdr:rowOff>
    </xdr:from>
    <xdr:to>
      <xdr:col>19</xdr:col>
      <xdr:colOff>177800</xdr:colOff>
      <xdr:row>57</xdr:row>
      <xdr:rowOff>94426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11635"/>
          <a:ext cx="889000" cy="5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38985</xdr:rowOff>
    </xdr:from>
    <xdr:to>
      <xdr:col>15</xdr:col>
      <xdr:colOff>50800</xdr:colOff>
      <xdr:row>57</xdr:row>
      <xdr:rowOff>86371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11635"/>
          <a:ext cx="889000" cy="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86371</xdr:rowOff>
    </xdr:from>
    <xdr:to>
      <xdr:col>10</xdr:col>
      <xdr:colOff>114300</xdr:colOff>
      <xdr:row>57</xdr:row>
      <xdr:rowOff>142824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9021"/>
          <a:ext cx="889000" cy="5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60010</xdr:rowOff>
    </xdr:from>
    <xdr:to>
      <xdr:col>24</xdr:col>
      <xdr:colOff>114300</xdr:colOff>
      <xdr:row>57</xdr:row>
      <xdr:rowOff>161610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38437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43626</xdr:rowOff>
    </xdr:from>
    <xdr:to>
      <xdr:col>20</xdr:col>
      <xdr:colOff>38100</xdr:colOff>
      <xdr:row>57</xdr:row>
      <xdr:rowOff>145226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136353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159635</xdr:rowOff>
    </xdr:from>
    <xdr:to>
      <xdr:col>15</xdr:col>
      <xdr:colOff>101600</xdr:colOff>
      <xdr:row>57</xdr:row>
      <xdr:rowOff>89785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80912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5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35571</xdr:rowOff>
    </xdr:from>
    <xdr:to>
      <xdr:col>10</xdr:col>
      <xdr:colOff>165100</xdr:colOff>
      <xdr:row>57</xdr:row>
      <xdr:rowOff>137171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0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128298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92024</xdr:rowOff>
    </xdr:from>
    <xdr:to>
      <xdr:col>6</xdr:col>
      <xdr:colOff>38100</xdr:colOff>
      <xdr:row>58</xdr:row>
      <xdr:rowOff>22174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13301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63965</xdr:rowOff>
    </xdr:from>
    <xdr:to>
      <xdr:col>24</xdr:col>
      <xdr:colOff>63500</xdr:colOff>
      <xdr:row>78</xdr:row>
      <xdr:rowOff>65176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7065"/>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63965</xdr:rowOff>
    </xdr:from>
    <xdr:to>
      <xdr:col>19</xdr:col>
      <xdr:colOff>177800</xdr:colOff>
      <xdr:row>78</xdr:row>
      <xdr:rowOff>69794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7065"/>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52467</xdr:rowOff>
    </xdr:from>
    <xdr:to>
      <xdr:col>15</xdr:col>
      <xdr:colOff>50800</xdr:colOff>
      <xdr:row>78</xdr:row>
      <xdr:rowOff>69794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5567"/>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50088</xdr:rowOff>
    </xdr:from>
    <xdr:to>
      <xdr:col>10</xdr:col>
      <xdr:colOff>114300</xdr:colOff>
      <xdr:row>78</xdr:row>
      <xdr:rowOff>52467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23188"/>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14376</xdr:rowOff>
    </xdr:from>
    <xdr:to>
      <xdr:col>24</xdr:col>
      <xdr:colOff>114300</xdr:colOff>
      <xdr:row>78</xdr:row>
      <xdr:rowOff>115976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100753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0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13165</xdr:rowOff>
    </xdr:from>
    <xdr:to>
      <xdr:col>20</xdr:col>
      <xdr:colOff>38100</xdr:colOff>
      <xdr:row>78</xdr:row>
      <xdr:rowOff>114765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105892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18994</xdr:rowOff>
    </xdr:from>
    <xdr:to>
      <xdr:col>15</xdr:col>
      <xdr:colOff>101600</xdr:colOff>
      <xdr:row>78</xdr:row>
      <xdr:rowOff>120594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111721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1667</xdr:rowOff>
    </xdr:from>
    <xdr:to>
      <xdr:col>10</xdr:col>
      <xdr:colOff>165100</xdr:colOff>
      <xdr:row>78</xdr:row>
      <xdr:rowOff>103267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94394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170738</xdr:rowOff>
    </xdr:from>
    <xdr:to>
      <xdr:col>6</xdr:col>
      <xdr:colOff>38100</xdr:colOff>
      <xdr:row>78</xdr:row>
      <xdr:rowOff>100888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92015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111316</xdr:rowOff>
    </xdr:from>
    <xdr:to>
      <xdr:col>24</xdr:col>
      <xdr:colOff>63500</xdr:colOff>
      <xdr:row>93</xdr:row>
      <xdr:rowOff>115049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56166"/>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115049</xdr:rowOff>
    </xdr:from>
    <xdr:to>
      <xdr:col>19</xdr:col>
      <xdr:colOff>177800</xdr:colOff>
      <xdr:row>93</xdr:row>
      <xdr:rowOff>143929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59899"/>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143929</xdr:rowOff>
    </xdr:from>
    <xdr:to>
      <xdr:col>15</xdr:col>
      <xdr:colOff>50800</xdr:colOff>
      <xdr:row>94</xdr:row>
      <xdr:rowOff>51130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88779"/>
          <a:ext cx="889000" cy="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51130</xdr:rowOff>
    </xdr:from>
    <xdr:to>
      <xdr:col>10</xdr:col>
      <xdr:colOff>114300</xdr:colOff>
      <xdr:row>95</xdr:row>
      <xdr:rowOff>57519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67430"/>
          <a:ext cx="889000" cy="1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60516</xdr:rowOff>
    </xdr:from>
    <xdr:to>
      <xdr:col>24</xdr:col>
      <xdr:colOff>114300</xdr:colOff>
      <xdr:row>93</xdr:row>
      <xdr:rowOff>162116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83393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5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64249</xdr:rowOff>
    </xdr:from>
    <xdr:to>
      <xdr:col>20</xdr:col>
      <xdr:colOff>38100</xdr:colOff>
      <xdr:row>93</xdr:row>
      <xdr:rowOff>165849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10926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8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93129</xdr:rowOff>
    </xdr:from>
    <xdr:to>
      <xdr:col>15</xdr:col>
      <xdr:colOff>101600</xdr:colOff>
      <xdr:row>94</xdr:row>
      <xdr:rowOff>23279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39806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1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330</xdr:rowOff>
    </xdr:from>
    <xdr:to>
      <xdr:col>10</xdr:col>
      <xdr:colOff>165100</xdr:colOff>
      <xdr:row>94</xdr:row>
      <xdr:rowOff>101930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118457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89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6719</xdr:rowOff>
    </xdr:from>
    <xdr:to>
      <xdr:col>6</xdr:col>
      <xdr:colOff>38100</xdr:colOff>
      <xdr:row>95</xdr:row>
      <xdr:rowOff>108319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124846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6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141719</xdr:rowOff>
    </xdr:from>
    <xdr:to>
      <xdr:col>55</xdr:col>
      <xdr:colOff>0</xdr:colOff>
      <xdr:row>36</xdr:row>
      <xdr:rowOff>148951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3919"/>
          <a:ext cx="8382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148951</xdr:rowOff>
    </xdr:from>
    <xdr:to>
      <xdr:col>50</xdr:col>
      <xdr:colOff>114300</xdr:colOff>
      <xdr:row>36</xdr:row>
      <xdr:rowOff>154696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2115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122852</xdr:rowOff>
    </xdr:from>
    <xdr:to>
      <xdr:col>45</xdr:col>
      <xdr:colOff>177800</xdr:colOff>
      <xdr:row>36</xdr:row>
      <xdr:rowOff>154696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95052"/>
          <a:ext cx="889000" cy="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39520</xdr:rowOff>
    </xdr:from>
    <xdr:to>
      <xdr:col>41</xdr:col>
      <xdr:colOff>50800</xdr:colOff>
      <xdr:row>36</xdr:row>
      <xdr:rowOff>122852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11720"/>
          <a:ext cx="889000" cy="8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90919</xdr:rowOff>
    </xdr:from>
    <xdr:to>
      <xdr:col>55</xdr:col>
      <xdr:colOff>50800</xdr:colOff>
      <xdr:row>37</xdr:row>
      <xdr:rowOff>21069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69346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98151</xdr:rowOff>
    </xdr:from>
    <xdr:to>
      <xdr:col>50</xdr:col>
      <xdr:colOff>165100</xdr:colOff>
      <xdr:row>37</xdr:row>
      <xdr:rowOff>28301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19428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6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103896</xdr:rowOff>
    </xdr:from>
    <xdr:to>
      <xdr:col>46</xdr:col>
      <xdr:colOff>38100</xdr:colOff>
      <xdr:row>37</xdr:row>
      <xdr:rowOff>34046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7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25173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6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72052</xdr:rowOff>
    </xdr:from>
    <xdr:to>
      <xdr:col>41</xdr:col>
      <xdr:colOff>101600</xdr:colOff>
      <xdr:row>37</xdr:row>
      <xdr:rowOff>2202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164779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160170</xdr:rowOff>
    </xdr:from>
    <xdr:to>
      <xdr:col>36</xdr:col>
      <xdr:colOff>165100</xdr:colOff>
      <xdr:row>36</xdr:row>
      <xdr:rowOff>90320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106847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108227</xdr:rowOff>
    </xdr:from>
    <xdr:to>
      <xdr:col>55</xdr:col>
      <xdr:colOff>0</xdr:colOff>
      <xdr:row>57</xdr:row>
      <xdr:rowOff>122180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80877"/>
          <a:ext cx="8382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13394</xdr:rowOff>
    </xdr:from>
    <xdr:to>
      <xdr:col>50</xdr:col>
      <xdr:colOff>114300</xdr:colOff>
      <xdr:row>57</xdr:row>
      <xdr:rowOff>122180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86044"/>
          <a:ext cx="889000" cy="10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13394</xdr:rowOff>
    </xdr:from>
    <xdr:to>
      <xdr:col>45</xdr:col>
      <xdr:colOff>177800</xdr:colOff>
      <xdr:row>57</xdr:row>
      <xdr:rowOff>13998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86044"/>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69447</xdr:rowOff>
    </xdr:from>
    <xdr:to>
      <xdr:col>41</xdr:col>
      <xdr:colOff>50800</xdr:colOff>
      <xdr:row>57</xdr:row>
      <xdr:rowOff>13998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70647"/>
          <a:ext cx="889000" cy="1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57427</xdr:rowOff>
    </xdr:from>
    <xdr:to>
      <xdr:col>55</xdr:col>
      <xdr:colOff>50800</xdr:colOff>
      <xdr:row>57</xdr:row>
      <xdr:rowOff>159027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35854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0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71380</xdr:rowOff>
    </xdr:from>
    <xdr:to>
      <xdr:col>50</xdr:col>
      <xdr:colOff>165100</xdr:colOff>
      <xdr:row>58</xdr:row>
      <xdr:rowOff>1530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134044</xdr:rowOff>
    </xdr:from>
    <xdr:to>
      <xdr:col>46</xdr:col>
      <xdr:colOff>38100</xdr:colOff>
      <xdr:row>57</xdr:row>
      <xdr:rowOff>64194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55321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134648</xdr:rowOff>
    </xdr:from>
    <xdr:to>
      <xdr:col>41</xdr:col>
      <xdr:colOff>101600</xdr:colOff>
      <xdr:row>57</xdr:row>
      <xdr:rowOff>64798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55925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18647</xdr:rowOff>
    </xdr:from>
    <xdr:to>
      <xdr:col>36</xdr:col>
      <xdr:colOff>165100</xdr:colOff>
      <xdr:row>56</xdr:row>
      <xdr:rowOff>120247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111374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133116</xdr:rowOff>
    </xdr:from>
    <xdr:to>
      <xdr:col>55</xdr:col>
      <xdr:colOff>0</xdr:colOff>
      <xdr:row>78</xdr:row>
      <xdr:rowOff>134176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06216"/>
          <a:ext cx="8382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133437</xdr:rowOff>
    </xdr:from>
    <xdr:to>
      <xdr:col>50</xdr:col>
      <xdr:colOff>114300</xdr:colOff>
      <xdr:row>78</xdr:row>
      <xdr:rowOff>134176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06537"/>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79697</xdr:rowOff>
    </xdr:from>
    <xdr:to>
      <xdr:col>45</xdr:col>
      <xdr:colOff>177800</xdr:colOff>
      <xdr:row>78</xdr:row>
      <xdr:rowOff>133437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81347"/>
          <a:ext cx="889000" cy="2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47025</xdr:rowOff>
    </xdr:from>
    <xdr:to>
      <xdr:col>41</xdr:col>
      <xdr:colOff>50800</xdr:colOff>
      <xdr:row>77</xdr:row>
      <xdr:rowOff>79697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077225"/>
          <a:ext cx="889000" cy="20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82316</xdr:rowOff>
    </xdr:from>
    <xdr:to>
      <xdr:col>55</xdr:col>
      <xdr:colOff>50800</xdr:colOff>
      <xdr:row>79</xdr:row>
      <xdr:rowOff>12466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168693</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83376</xdr:rowOff>
    </xdr:from>
    <xdr:to>
      <xdr:col>50</xdr:col>
      <xdr:colOff>165100</xdr:colOff>
      <xdr:row>79</xdr:row>
      <xdr:rowOff>13526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4653</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49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82637</xdr:rowOff>
    </xdr:from>
    <xdr:to>
      <xdr:col>46</xdr:col>
      <xdr:colOff>38100</xdr:colOff>
      <xdr:row>79</xdr:row>
      <xdr:rowOff>12787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3914</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4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28897</xdr:rowOff>
    </xdr:from>
    <xdr:to>
      <xdr:col>41</xdr:col>
      <xdr:colOff>101600</xdr:colOff>
      <xdr:row>77</xdr:row>
      <xdr:rowOff>130497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121624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2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167675</xdr:rowOff>
    </xdr:from>
    <xdr:to>
      <xdr:col>36</xdr:col>
      <xdr:colOff>165100</xdr:colOff>
      <xdr:row>76</xdr:row>
      <xdr:rowOff>97825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2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88952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78032</xdr:rowOff>
    </xdr:from>
    <xdr:to>
      <xdr:col>55</xdr:col>
      <xdr:colOff>0</xdr:colOff>
      <xdr:row>98</xdr:row>
      <xdr:rowOff>145176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80132"/>
          <a:ext cx="838200" cy="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78904</xdr:rowOff>
    </xdr:from>
    <xdr:to>
      <xdr:col>50</xdr:col>
      <xdr:colOff>114300</xdr:colOff>
      <xdr:row>98</xdr:row>
      <xdr:rowOff>78032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38104"/>
          <a:ext cx="889000" cy="34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78904</xdr:rowOff>
    </xdr:from>
    <xdr:to>
      <xdr:col>45</xdr:col>
      <xdr:colOff>177800</xdr:colOff>
      <xdr:row>97</xdr:row>
      <xdr:rowOff>136489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38104"/>
          <a:ext cx="889000" cy="22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128532</xdr:rowOff>
    </xdr:from>
    <xdr:to>
      <xdr:col>41</xdr:col>
      <xdr:colOff>50800</xdr:colOff>
      <xdr:row>97</xdr:row>
      <xdr:rowOff>136489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59182"/>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94376</xdr:rowOff>
    </xdr:from>
    <xdr:to>
      <xdr:col>55</xdr:col>
      <xdr:colOff>50800</xdr:colOff>
      <xdr:row>99</xdr:row>
      <xdr:rowOff>24526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9303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8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27232</xdr:rowOff>
    </xdr:from>
    <xdr:to>
      <xdr:col>50</xdr:col>
      <xdr:colOff>165100</xdr:colOff>
      <xdr:row>98</xdr:row>
      <xdr:rowOff>128832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119959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28104</xdr:rowOff>
    </xdr:from>
    <xdr:to>
      <xdr:col>46</xdr:col>
      <xdr:colOff>38100</xdr:colOff>
      <xdr:row>96</xdr:row>
      <xdr:rowOff>129704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6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85689</xdr:rowOff>
    </xdr:from>
    <xdr:to>
      <xdr:col>41</xdr:col>
      <xdr:colOff>101600</xdr:colOff>
      <xdr:row>98</xdr:row>
      <xdr:rowOff>15839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6966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77732</xdr:rowOff>
    </xdr:from>
    <xdr:to>
      <xdr:col>36</xdr:col>
      <xdr:colOff>165100</xdr:colOff>
      <xdr:row>98</xdr:row>
      <xdr:rowOff>7882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0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170459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0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108001</xdr:rowOff>
    </xdr:from>
    <xdr:to>
      <xdr:col>85</xdr:col>
      <xdr:colOff>127000</xdr:colOff>
      <xdr:row>39</xdr:row>
      <xdr:rowOff>43714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280201"/>
          <a:ext cx="838200" cy="4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38938</xdr:rowOff>
    </xdr:from>
    <xdr:to>
      <xdr:col>81</xdr:col>
      <xdr:colOff>50800</xdr:colOff>
      <xdr:row>39</xdr:row>
      <xdr:rowOff>43714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5488"/>
          <a:ext cx="889000" cy="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38938</xdr:rowOff>
    </xdr:from>
    <xdr:to>
      <xdr:col>76</xdr:col>
      <xdr:colOff>114300</xdr:colOff>
      <xdr:row>39</xdr:row>
      <xdr:rowOff>39535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5488"/>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39535</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608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57201</xdr:rowOff>
    </xdr:from>
    <xdr:to>
      <xdr:col>85</xdr:col>
      <xdr:colOff>177800</xdr:colOff>
      <xdr:row>36</xdr:row>
      <xdr:rowOff>158801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2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80078</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08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164364</xdr:rowOff>
    </xdr:from>
    <xdr:to>
      <xdr:col>81</xdr:col>
      <xdr:colOff>101600</xdr:colOff>
      <xdr:row>39</xdr:row>
      <xdr:rowOff>94514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85641</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72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159588</xdr:rowOff>
    </xdr:from>
    <xdr:to>
      <xdr:col>76</xdr:col>
      <xdr:colOff>165100</xdr:colOff>
      <xdr:row>39</xdr:row>
      <xdr:rowOff>89738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80865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160185</xdr:rowOff>
    </xdr:from>
    <xdr:to>
      <xdr:col>72</xdr:col>
      <xdr:colOff>38100</xdr:colOff>
      <xdr:row>39</xdr:row>
      <xdr:rowOff>90335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81462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47895</xdr:rowOff>
    </xdr:from>
    <xdr:to>
      <xdr:col>85</xdr:col>
      <xdr:colOff>127000</xdr:colOff>
      <xdr:row>78</xdr:row>
      <xdr:rowOff>51735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20995"/>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39695</xdr:rowOff>
    </xdr:from>
    <xdr:to>
      <xdr:col>81</xdr:col>
      <xdr:colOff>50800</xdr:colOff>
      <xdr:row>78</xdr:row>
      <xdr:rowOff>47895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412795"/>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39695</xdr:rowOff>
    </xdr:from>
    <xdr:to>
      <xdr:col>76</xdr:col>
      <xdr:colOff>114300</xdr:colOff>
      <xdr:row>78</xdr:row>
      <xdr:rowOff>43245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412795"/>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25915</xdr:rowOff>
    </xdr:from>
    <xdr:to>
      <xdr:col>71</xdr:col>
      <xdr:colOff>177800</xdr:colOff>
      <xdr:row>78</xdr:row>
      <xdr:rowOff>43245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399015"/>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935</xdr:rowOff>
    </xdr:from>
    <xdr:to>
      <xdr:col>85</xdr:col>
      <xdr:colOff>177800</xdr:colOff>
      <xdr:row>78</xdr:row>
      <xdr:rowOff>102535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87312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168545</xdr:rowOff>
    </xdr:from>
    <xdr:to>
      <xdr:col>81</xdr:col>
      <xdr:colOff>101600</xdr:colOff>
      <xdr:row>78</xdr:row>
      <xdr:rowOff>98695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89822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160345</xdr:rowOff>
    </xdr:from>
    <xdr:to>
      <xdr:col>76</xdr:col>
      <xdr:colOff>165100</xdr:colOff>
      <xdr:row>78</xdr:row>
      <xdr:rowOff>90495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81622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5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163895</xdr:rowOff>
    </xdr:from>
    <xdr:to>
      <xdr:col>72</xdr:col>
      <xdr:colOff>38100</xdr:colOff>
      <xdr:row>78</xdr:row>
      <xdr:rowOff>94045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85172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146565</xdr:rowOff>
    </xdr:from>
    <xdr:to>
      <xdr:col>67</xdr:col>
      <xdr:colOff>101600</xdr:colOff>
      <xdr:row>78</xdr:row>
      <xdr:rowOff>76715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67842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4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143540</xdr:rowOff>
    </xdr:from>
    <xdr:to>
      <xdr:col>85</xdr:col>
      <xdr:colOff>127000</xdr:colOff>
      <xdr:row>98</xdr:row>
      <xdr:rowOff>6900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74190"/>
          <a:ext cx="838200" cy="3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92008</xdr:rowOff>
    </xdr:from>
    <xdr:to>
      <xdr:col>81</xdr:col>
      <xdr:colOff>50800</xdr:colOff>
      <xdr:row>98</xdr:row>
      <xdr:rowOff>6900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22658"/>
          <a:ext cx="889000" cy="8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92008</xdr:rowOff>
    </xdr:from>
    <xdr:to>
      <xdr:col>76</xdr:col>
      <xdr:colOff>114300</xdr:colOff>
      <xdr:row>97</xdr:row>
      <xdr:rowOff>146363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22658"/>
          <a:ext cx="8890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146363</xdr:rowOff>
    </xdr:from>
    <xdr:to>
      <xdr:col>71</xdr:col>
      <xdr:colOff>177800</xdr:colOff>
      <xdr:row>97</xdr:row>
      <xdr:rowOff>171372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77013"/>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92740</xdr:rowOff>
    </xdr:from>
    <xdr:to>
      <xdr:col>85</xdr:col>
      <xdr:colOff>177800</xdr:colOff>
      <xdr:row>98</xdr:row>
      <xdr:rowOff>22890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7667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127550</xdr:rowOff>
    </xdr:from>
    <xdr:to>
      <xdr:col>81</xdr:col>
      <xdr:colOff>101600</xdr:colOff>
      <xdr:row>98</xdr:row>
      <xdr:rowOff>57700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48827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5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41208</xdr:rowOff>
    </xdr:from>
    <xdr:to>
      <xdr:col>76</xdr:col>
      <xdr:colOff>165100</xdr:colOff>
      <xdr:row>97</xdr:row>
      <xdr:rowOff>142808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7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133935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95563</xdr:rowOff>
    </xdr:from>
    <xdr:to>
      <xdr:col>72</xdr:col>
      <xdr:colOff>38100</xdr:colOff>
      <xdr:row>98</xdr:row>
      <xdr:rowOff>25713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16840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1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120572</xdr:rowOff>
    </xdr:from>
    <xdr:to>
      <xdr:col>67</xdr:col>
      <xdr:colOff>101600</xdr:colOff>
      <xdr:row>98</xdr:row>
      <xdr:rowOff>50722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41849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4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111354</xdr:rowOff>
    </xdr:from>
    <xdr:to>
      <xdr:col>116</xdr:col>
      <xdr:colOff>63500</xdr:colOff>
      <xdr:row>39</xdr:row>
      <xdr:rowOff>41935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26454"/>
          <a:ext cx="838200" cy="10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110401</xdr:rowOff>
    </xdr:from>
    <xdr:to>
      <xdr:col>111</xdr:col>
      <xdr:colOff>177800</xdr:colOff>
      <xdr:row>38</xdr:row>
      <xdr:rowOff>111354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2550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110401</xdr:rowOff>
    </xdr:from>
    <xdr:to>
      <xdr:col>107</xdr:col>
      <xdr:colOff>50800</xdr:colOff>
      <xdr:row>38</xdr:row>
      <xdr:rowOff>158369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25501"/>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158369</xdr:rowOff>
    </xdr:from>
    <xdr:to>
      <xdr:col>102</xdr:col>
      <xdr:colOff>114300</xdr:colOff>
      <xdr:row>39</xdr:row>
      <xdr:rowOff>37211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73469"/>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162585</xdr:rowOff>
    </xdr:from>
    <xdr:to>
      <xdr:col>116</xdr:col>
      <xdr:colOff>114300</xdr:colOff>
      <xdr:row>39</xdr:row>
      <xdr:rowOff>92735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77512</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2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60554</xdr:rowOff>
    </xdr:from>
    <xdr:to>
      <xdr:col>112</xdr:col>
      <xdr:colOff>38100</xdr:colOff>
      <xdr:row>38</xdr:row>
      <xdr:rowOff>162154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7231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35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59601</xdr:rowOff>
    </xdr:from>
    <xdr:to>
      <xdr:col>107</xdr:col>
      <xdr:colOff>101600</xdr:colOff>
      <xdr:row>38</xdr:row>
      <xdr:rowOff>161201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6278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34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107569</xdr:rowOff>
    </xdr:from>
    <xdr:to>
      <xdr:col>102</xdr:col>
      <xdr:colOff>165100</xdr:colOff>
      <xdr:row>39</xdr:row>
      <xdr:rowOff>37719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28846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157861</xdr:rowOff>
    </xdr:from>
    <xdr:to>
      <xdr:col>98</xdr:col>
      <xdr:colOff>38100</xdr:colOff>
      <xdr:row>39</xdr:row>
      <xdr:rowOff>88011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79138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124589</xdr:rowOff>
    </xdr:from>
    <xdr:to>
      <xdr:col>116</xdr:col>
      <xdr:colOff>63500</xdr:colOff>
      <xdr:row>58</xdr:row>
      <xdr:rowOff>124772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68689"/>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124772</xdr:rowOff>
    </xdr:from>
    <xdr:to>
      <xdr:col>111</xdr:col>
      <xdr:colOff>177800</xdr:colOff>
      <xdr:row>58</xdr:row>
      <xdr:rowOff>124933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68872"/>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94848</xdr:rowOff>
    </xdr:from>
    <xdr:to>
      <xdr:col>107</xdr:col>
      <xdr:colOff>50800</xdr:colOff>
      <xdr:row>58</xdr:row>
      <xdr:rowOff>124933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38948"/>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94848</xdr:rowOff>
    </xdr:from>
    <xdr:to>
      <xdr:col>102</xdr:col>
      <xdr:colOff>114300</xdr:colOff>
      <xdr:row>58</xdr:row>
      <xdr:rowOff>125230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38948"/>
          <a:ext cx="889000" cy="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73789</xdr:rowOff>
    </xdr:from>
    <xdr:to>
      <xdr:col>116</xdr:col>
      <xdr:colOff>114300</xdr:colOff>
      <xdr:row>59</xdr:row>
      <xdr:rowOff>3939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160166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73972</xdr:rowOff>
    </xdr:from>
    <xdr:to>
      <xdr:col>112</xdr:col>
      <xdr:colOff>38100</xdr:colOff>
      <xdr:row>59</xdr:row>
      <xdr:rowOff>4122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166699</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10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74133</xdr:rowOff>
    </xdr:from>
    <xdr:to>
      <xdr:col>107</xdr:col>
      <xdr:colOff>101600</xdr:colOff>
      <xdr:row>59</xdr:row>
      <xdr:rowOff>4283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166860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44048</xdr:rowOff>
    </xdr:from>
    <xdr:to>
      <xdr:col>102</xdr:col>
      <xdr:colOff>165100</xdr:colOff>
      <xdr:row>58</xdr:row>
      <xdr:rowOff>145648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8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136775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8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74430</xdr:rowOff>
    </xdr:from>
    <xdr:to>
      <xdr:col>98</xdr:col>
      <xdr:colOff>38100</xdr:colOff>
      <xdr:row>59</xdr:row>
      <xdr:rowOff>4580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167157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11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53273</xdr:rowOff>
    </xdr:from>
    <xdr:to>
      <xdr:col>116</xdr:col>
      <xdr:colOff>63500</xdr:colOff>
      <xdr:row>76</xdr:row>
      <xdr:rowOff>92053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83473"/>
          <a:ext cx="838200" cy="3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89898</xdr:rowOff>
    </xdr:from>
    <xdr:to>
      <xdr:col>111</xdr:col>
      <xdr:colOff>177800</xdr:colOff>
      <xdr:row>76</xdr:row>
      <xdr:rowOff>92053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20098"/>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71577</xdr:rowOff>
    </xdr:from>
    <xdr:to>
      <xdr:col>107</xdr:col>
      <xdr:colOff>50800</xdr:colOff>
      <xdr:row>76</xdr:row>
      <xdr:rowOff>89898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01777"/>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71577</xdr:rowOff>
    </xdr:from>
    <xdr:to>
      <xdr:col>102</xdr:col>
      <xdr:colOff>114300</xdr:colOff>
      <xdr:row>77</xdr:row>
      <xdr:rowOff>47606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01777"/>
          <a:ext cx="889000" cy="14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2473</xdr:rowOff>
    </xdr:from>
    <xdr:to>
      <xdr:col>116</xdr:col>
      <xdr:colOff>114300</xdr:colOff>
      <xdr:row>76</xdr:row>
      <xdr:rowOff>104073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152350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1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41253</xdr:rowOff>
    </xdr:from>
    <xdr:to>
      <xdr:col>112</xdr:col>
      <xdr:colOff>38100</xdr:colOff>
      <xdr:row>76</xdr:row>
      <xdr:rowOff>142853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133980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39098</xdr:rowOff>
    </xdr:from>
    <xdr:to>
      <xdr:col>107</xdr:col>
      <xdr:colOff>101600</xdr:colOff>
      <xdr:row>76</xdr:row>
      <xdr:rowOff>140698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131825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6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20777</xdr:rowOff>
    </xdr:from>
    <xdr:to>
      <xdr:col>102</xdr:col>
      <xdr:colOff>165100</xdr:colOff>
      <xdr:row>76</xdr:row>
      <xdr:rowOff>122377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113504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168256</xdr:rowOff>
    </xdr:from>
    <xdr:to>
      <xdr:col>98</xdr:col>
      <xdr:colOff>38100</xdr:colOff>
      <xdr:row>77</xdr:row>
      <xdr:rowOff>98406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89533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年度決算において、住民一人当たりのコストが類似団体内平均より高い水準にあるのは、扶助費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及び災害復旧事業費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障害者自立支援給付費や子どものための教育・保育給付費の増に加え、本市の喫緊の課題である人口減少対策事業として取り組んでいる福祉医療給付事業などの影響により類似団体内平均よりも大幅に高い水準で推移しており、類似団体内順位も上位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平成２８年熊本地震により被災した本庁舎の建て替え事業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一方で人件費については、類似団体内平均よりも低い水準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推移している。その要因としては、行政改革大綱に基づく職員数の適正化を図った結果や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救急・</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消防業務や廃棄物処理業務などを一部事務組合で行っていること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業務委託等の推進により一部事務組合負担金や委託料へシフトしていることなどが挙げられる。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その他の費目については、おおむね類似団体内平均よりも低い水準</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推移している。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今後も市民サービスの維持・向上を確保しつつ、より効果的な財政運営を行うため、事務事業の見直しを行い経費削減・効率化に努める。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45,384
44,979
82.97
23,345,399
23,038,663
269,597
11,385,969
21,429,448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38735</xdr:rowOff>
    </xdr:from>
    <xdr:to>
      <xdr:col>24</xdr:col>
      <xdr:colOff>63500</xdr:colOff>
      <xdr:row>36</xdr:row>
      <xdr:rowOff>84265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0935"/>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38735</xdr:rowOff>
    </xdr:from>
    <xdr:to>
      <xdr:col>19</xdr:col>
      <xdr:colOff>177800</xdr:colOff>
      <xdr:row>36</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093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162560</xdr:rowOff>
    </xdr:from>
    <xdr:to>
      <xdr:col>15</xdr:col>
      <xdr:colOff>50800</xdr:colOff>
      <xdr:row>36</xdr:row>
      <xdr:rowOff>60452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3310"/>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162560</xdr:rowOff>
    </xdr:from>
    <xdr:to>
      <xdr:col>10</xdr:col>
      <xdr:colOff>114300</xdr:colOff>
      <xdr:row>36</xdr:row>
      <xdr:rowOff>33210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331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33465</xdr:rowOff>
    </xdr:from>
    <xdr:to>
      <xdr:col>24</xdr:col>
      <xdr:colOff>114300</xdr:colOff>
      <xdr:row>36</xdr:row>
      <xdr:rowOff>135065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159385</xdr:rowOff>
    </xdr:from>
    <xdr:to>
      <xdr:col>20</xdr:col>
      <xdr:colOff>38100</xdr:colOff>
      <xdr:row>36</xdr:row>
      <xdr:rowOff>89535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80662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9652</xdr:rowOff>
    </xdr:from>
    <xdr:to>
      <xdr:col>15</xdr:col>
      <xdr:colOff>101600</xdr:colOff>
      <xdr:row>36</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102379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111760</xdr:rowOff>
    </xdr:from>
    <xdr:to>
      <xdr:col>10</xdr:col>
      <xdr:colOff>165100</xdr:colOff>
      <xdr:row>36</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33037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153860</xdr:rowOff>
    </xdr:from>
    <xdr:to>
      <xdr:col>6</xdr:col>
      <xdr:colOff>38100</xdr:colOff>
      <xdr:row>36</xdr:row>
      <xdr:rowOff>84010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5333</xdr:rowOff>
    </xdr:from>
    <xdr:to>
      <xdr:col>24</xdr:col>
      <xdr:colOff>63500</xdr:colOff>
      <xdr:row>58</xdr:row>
      <xdr:rowOff>6376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9433"/>
          <a:ext cx="8382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104503</xdr:rowOff>
    </xdr:from>
    <xdr:to>
      <xdr:col>19</xdr:col>
      <xdr:colOff>177800</xdr:colOff>
      <xdr:row>58</xdr:row>
      <xdr:rowOff>6376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77153"/>
          <a:ext cx="889000" cy="7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104503</xdr:rowOff>
    </xdr:from>
    <xdr:to>
      <xdr:col>15</xdr:col>
      <xdr:colOff>50800</xdr:colOff>
      <xdr:row>58</xdr:row>
      <xdr:rowOff>3935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77153"/>
          <a:ext cx="8890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3935</xdr:rowOff>
    </xdr:from>
    <xdr:to>
      <xdr:col>10</xdr:col>
      <xdr:colOff>114300</xdr:colOff>
      <xdr:row>58</xdr:row>
      <xdr:rowOff>38446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8035"/>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125983</xdr:rowOff>
    </xdr:from>
    <xdr:to>
      <xdr:col>24</xdr:col>
      <xdr:colOff>114300</xdr:colOff>
      <xdr:row>58</xdr:row>
      <xdr:rowOff>56133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40910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127026</xdr:rowOff>
    </xdr:from>
    <xdr:to>
      <xdr:col>20</xdr:col>
      <xdr:colOff>38100</xdr:colOff>
      <xdr:row>58</xdr:row>
      <xdr:rowOff>57176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48303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53703</xdr:rowOff>
    </xdr:from>
    <xdr:to>
      <xdr:col>15</xdr:col>
      <xdr:colOff>101600</xdr:colOff>
      <xdr:row>57</xdr:row>
      <xdr:rowOff>155303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146430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124585</xdr:rowOff>
    </xdr:from>
    <xdr:to>
      <xdr:col>10</xdr:col>
      <xdr:colOff>165100</xdr:colOff>
      <xdr:row>58</xdr:row>
      <xdr:rowOff>54735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45862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159096</xdr:rowOff>
    </xdr:from>
    <xdr:to>
      <xdr:col>6</xdr:col>
      <xdr:colOff>38100</xdr:colOff>
      <xdr:row>58</xdr:row>
      <xdr:rowOff>89246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80373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79342</xdr:rowOff>
    </xdr:from>
    <xdr:to>
      <xdr:col>24</xdr:col>
      <xdr:colOff>63500</xdr:colOff>
      <xdr:row>74</xdr:row>
      <xdr:rowOff>91595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66642"/>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79342</xdr:rowOff>
    </xdr:from>
    <xdr:to>
      <xdr:col>19</xdr:col>
      <xdr:colOff>177800</xdr:colOff>
      <xdr:row>74</xdr:row>
      <xdr:rowOff>85285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6664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85285</xdr:rowOff>
    </xdr:from>
    <xdr:to>
      <xdr:col>15</xdr:col>
      <xdr:colOff>50800</xdr:colOff>
      <xdr:row>74</xdr:row>
      <xdr:rowOff>124887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72585"/>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124887</xdr:rowOff>
    </xdr:from>
    <xdr:to>
      <xdr:col>10</xdr:col>
      <xdr:colOff>114300</xdr:colOff>
      <xdr:row>75</xdr:row>
      <xdr:rowOff>104084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12187"/>
          <a:ext cx="8890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40795</xdr:rowOff>
    </xdr:from>
    <xdr:to>
      <xdr:col>24</xdr:col>
      <xdr:colOff>114300</xdr:colOff>
      <xdr:row>74</xdr:row>
      <xdr:rowOff>142395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63672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28542</xdr:rowOff>
    </xdr:from>
    <xdr:to>
      <xdr:col>20</xdr:col>
      <xdr:colOff>38100</xdr:colOff>
      <xdr:row>74</xdr:row>
      <xdr:rowOff>130142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146669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9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34485</xdr:rowOff>
    </xdr:from>
    <xdr:to>
      <xdr:col>15</xdr:col>
      <xdr:colOff>101600</xdr:colOff>
      <xdr:row>74</xdr:row>
      <xdr:rowOff>136085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152612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9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74087</xdr:rowOff>
    </xdr:from>
    <xdr:to>
      <xdr:col>10</xdr:col>
      <xdr:colOff>165100</xdr:colOff>
      <xdr:row>75</xdr:row>
      <xdr:rowOff>4237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6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20764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3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53284</xdr:rowOff>
    </xdr:from>
    <xdr:to>
      <xdr:col>6</xdr:col>
      <xdr:colOff>38100</xdr:colOff>
      <xdr:row>75</xdr:row>
      <xdr:rowOff>154884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171411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138536</xdr:rowOff>
    </xdr:from>
    <xdr:to>
      <xdr:col>24</xdr:col>
      <xdr:colOff>63500</xdr:colOff>
      <xdr:row>97</xdr:row>
      <xdr:rowOff>3346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97736"/>
          <a:ext cx="838200" cy="3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119605</xdr:rowOff>
    </xdr:from>
    <xdr:to>
      <xdr:col>19</xdr:col>
      <xdr:colOff>177800</xdr:colOff>
      <xdr:row>96</xdr:row>
      <xdr:rowOff>138536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35905"/>
          <a:ext cx="889000" cy="36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119605</xdr:rowOff>
    </xdr:from>
    <xdr:to>
      <xdr:col>15</xdr:col>
      <xdr:colOff>50800</xdr:colOff>
      <xdr:row>95</xdr:row>
      <xdr:rowOff>97115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35905"/>
          <a:ext cx="889000" cy="1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97115</xdr:rowOff>
    </xdr:from>
    <xdr:to>
      <xdr:col>10</xdr:col>
      <xdr:colOff>114300</xdr:colOff>
      <xdr:row>96</xdr:row>
      <xdr:rowOff>81811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84865"/>
          <a:ext cx="889000" cy="15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123996</xdr:rowOff>
    </xdr:from>
    <xdr:to>
      <xdr:col>24</xdr:col>
      <xdr:colOff>114300</xdr:colOff>
      <xdr:row>97</xdr:row>
      <xdr:rowOff>54146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102423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87736</xdr:rowOff>
    </xdr:from>
    <xdr:to>
      <xdr:col>20</xdr:col>
      <xdr:colOff>38100</xdr:colOff>
      <xdr:row>97</xdr:row>
      <xdr:rowOff>17886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68805</xdr:rowOff>
    </xdr:from>
    <xdr:to>
      <xdr:col>15</xdr:col>
      <xdr:colOff>101600</xdr:colOff>
      <xdr:row>94</xdr:row>
      <xdr:rowOff>170405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8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6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46315</xdr:rowOff>
    </xdr:from>
    <xdr:to>
      <xdr:col>10</xdr:col>
      <xdr:colOff>165100</xdr:colOff>
      <xdr:row>95</xdr:row>
      <xdr:rowOff>147915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3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164442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0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31011</xdr:rowOff>
    </xdr:from>
    <xdr:to>
      <xdr:col>6</xdr:col>
      <xdr:colOff>38100</xdr:colOff>
      <xdr:row>96</xdr:row>
      <xdr:rowOff>132611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123738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8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159948</xdr:rowOff>
    </xdr:from>
    <xdr:to>
      <xdr:col>55</xdr:col>
      <xdr:colOff>0</xdr:colOff>
      <xdr:row>38</xdr:row>
      <xdr:rowOff>160927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7504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160927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6394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123372</xdr:rowOff>
    </xdr:from>
    <xdr:to>
      <xdr:col>45</xdr:col>
      <xdr:colOff>177800</xdr:colOff>
      <xdr:row>38</xdr:row>
      <xdr:rowOff>148844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67022"/>
          <a:ext cx="889000" cy="19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62956</xdr:rowOff>
    </xdr:from>
    <xdr:to>
      <xdr:col>41</xdr:col>
      <xdr:colOff>50800</xdr:colOff>
      <xdr:row>37</xdr:row>
      <xdr:rowOff>123372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892256"/>
          <a:ext cx="88900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109148</xdr:rowOff>
    </xdr:from>
    <xdr:to>
      <xdr:col>55</xdr:col>
      <xdr:colOff>50800</xdr:colOff>
      <xdr:row>39</xdr:row>
      <xdr:rowOff>39298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24075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110127</xdr:rowOff>
    </xdr:from>
    <xdr:to>
      <xdr:col>50</xdr:col>
      <xdr:colOff>165100</xdr:colOff>
      <xdr:row>39</xdr:row>
      <xdr:rowOff>40277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31404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1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72572</xdr:rowOff>
    </xdr:from>
    <xdr:to>
      <xdr:col>41</xdr:col>
      <xdr:colOff>101600</xdr:colOff>
      <xdr:row>38</xdr:row>
      <xdr:rowOff>2722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19249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12156</xdr:rowOff>
    </xdr:from>
    <xdr:to>
      <xdr:col>36</xdr:col>
      <xdr:colOff>165100</xdr:colOff>
      <xdr:row>34</xdr:row>
      <xdr:rowOff>113756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130283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1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130619</xdr:rowOff>
    </xdr:from>
    <xdr:to>
      <xdr:col>55</xdr:col>
      <xdr:colOff>0</xdr:colOff>
      <xdr:row>57</xdr:row>
      <xdr:rowOff>95364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31819"/>
          <a:ext cx="838200" cy="1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95364</xdr:rowOff>
    </xdr:from>
    <xdr:to>
      <xdr:col>50</xdr:col>
      <xdr:colOff>114300</xdr:colOff>
      <xdr:row>58</xdr:row>
      <xdr:rowOff>5105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68014"/>
          <a:ext cx="889000" cy="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123444</xdr:rowOff>
    </xdr:from>
    <xdr:to>
      <xdr:col>45</xdr:col>
      <xdr:colOff>177800</xdr:colOff>
      <xdr:row>58</xdr:row>
      <xdr:rowOff>5105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96094"/>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123444</xdr:rowOff>
    </xdr:from>
    <xdr:to>
      <xdr:col>41</xdr:col>
      <xdr:colOff>50800</xdr:colOff>
      <xdr:row>57</xdr:row>
      <xdr:rowOff>169520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96094"/>
          <a:ext cx="889000" cy="4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79819</xdr:rowOff>
    </xdr:from>
    <xdr:to>
      <xdr:col>55</xdr:col>
      <xdr:colOff>50800</xdr:colOff>
      <xdr:row>57</xdr:row>
      <xdr:rowOff>9969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58246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44564</xdr:rowOff>
    </xdr:from>
    <xdr:to>
      <xdr:col>50</xdr:col>
      <xdr:colOff>165100</xdr:colOff>
      <xdr:row>57</xdr:row>
      <xdr:rowOff>146164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137291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125755</xdr:rowOff>
    </xdr:from>
    <xdr:to>
      <xdr:col>46</xdr:col>
      <xdr:colOff>38100</xdr:colOff>
      <xdr:row>58</xdr:row>
      <xdr:rowOff>55905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47032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72644</xdr:rowOff>
    </xdr:from>
    <xdr:to>
      <xdr:col>41</xdr:col>
      <xdr:colOff>101600</xdr:colOff>
      <xdr:row>58</xdr:row>
      <xdr:rowOff>2794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165371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118720</xdr:rowOff>
    </xdr:from>
    <xdr:to>
      <xdr:col>36</xdr:col>
      <xdr:colOff>165100</xdr:colOff>
      <xdr:row>58</xdr:row>
      <xdr:rowOff>48870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39997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124712</xdr:rowOff>
    </xdr:from>
    <xdr:to>
      <xdr:col>55</xdr:col>
      <xdr:colOff>0</xdr:colOff>
      <xdr:row>78</xdr:row>
      <xdr:rowOff>134077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97812"/>
          <a:ext cx="8382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115491</xdr:rowOff>
    </xdr:from>
    <xdr:to>
      <xdr:col>50</xdr:col>
      <xdr:colOff>114300</xdr:colOff>
      <xdr:row>78</xdr:row>
      <xdr:rowOff>124712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88591"/>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110728</xdr:rowOff>
    </xdr:from>
    <xdr:to>
      <xdr:col>45</xdr:col>
      <xdr:colOff>177800</xdr:colOff>
      <xdr:row>78</xdr:row>
      <xdr:rowOff>115491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8382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110728</xdr:rowOff>
    </xdr:from>
    <xdr:to>
      <xdr:col>41</xdr:col>
      <xdr:colOff>50800</xdr:colOff>
      <xdr:row>78</xdr:row>
      <xdr:rowOff>132911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83828"/>
          <a:ext cx="889000" cy="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83277</xdr:rowOff>
    </xdr:from>
    <xdr:to>
      <xdr:col>55</xdr:col>
      <xdr:colOff>50800</xdr:colOff>
      <xdr:row>79</xdr:row>
      <xdr:rowOff>13427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169654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73912</xdr:rowOff>
    </xdr:from>
    <xdr:to>
      <xdr:col>50</xdr:col>
      <xdr:colOff>165100</xdr:colOff>
      <xdr:row>79</xdr:row>
      <xdr:rowOff>4062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166639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64691</xdr:rowOff>
    </xdr:from>
    <xdr:to>
      <xdr:col>46</xdr:col>
      <xdr:colOff>38100</xdr:colOff>
      <xdr:row>78</xdr:row>
      <xdr:rowOff>166291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3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157418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59928</xdr:rowOff>
    </xdr:from>
    <xdr:to>
      <xdr:col>41</xdr:col>
      <xdr:colOff>101600</xdr:colOff>
      <xdr:row>78</xdr:row>
      <xdr:rowOff>161528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152655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82111</xdr:rowOff>
    </xdr:from>
    <xdr:to>
      <xdr:col>36</xdr:col>
      <xdr:colOff>165100</xdr:colOff>
      <xdr:row>79</xdr:row>
      <xdr:rowOff>12261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3388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17742</xdr:rowOff>
    </xdr:from>
    <xdr:to>
      <xdr:col>55</xdr:col>
      <xdr:colOff>0</xdr:colOff>
      <xdr:row>98</xdr:row>
      <xdr:rowOff>37638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19842"/>
          <a:ext cx="8382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37638</xdr:rowOff>
    </xdr:from>
    <xdr:to>
      <xdr:col>50</xdr:col>
      <xdr:colOff>114300</xdr:colOff>
      <xdr:row>98</xdr:row>
      <xdr:rowOff>49189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39738"/>
          <a:ext cx="8890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38187</xdr:rowOff>
    </xdr:from>
    <xdr:to>
      <xdr:col>45</xdr:col>
      <xdr:colOff>177800</xdr:colOff>
      <xdr:row>98</xdr:row>
      <xdr:rowOff>49189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40287"/>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123065</xdr:rowOff>
    </xdr:from>
    <xdr:to>
      <xdr:col>41</xdr:col>
      <xdr:colOff>50800</xdr:colOff>
      <xdr:row>98</xdr:row>
      <xdr:rowOff>38187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53715"/>
          <a:ext cx="889000" cy="8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138392</xdr:rowOff>
    </xdr:from>
    <xdr:to>
      <xdr:col>55</xdr:col>
      <xdr:colOff>50800</xdr:colOff>
      <xdr:row>98</xdr:row>
      <xdr:rowOff>68542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53319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158288</xdr:rowOff>
    </xdr:from>
    <xdr:to>
      <xdr:col>50</xdr:col>
      <xdr:colOff>165100</xdr:colOff>
      <xdr:row>98</xdr:row>
      <xdr:rowOff>88438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79565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169839</xdr:rowOff>
    </xdr:from>
    <xdr:to>
      <xdr:col>46</xdr:col>
      <xdr:colOff>38100</xdr:colOff>
      <xdr:row>98</xdr:row>
      <xdr:rowOff>99989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91116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158837</xdr:rowOff>
    </xdr:from>
    <xdr:to>
      <xdr:col>41</xdr:col>
      <xdr:colOff>101600</xdr:colOff>
      <xdr:row>98</xdr:row>
      <xdr:rowOff>88987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80114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8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72265</xdr:rowOff>
    </xdr:from>
    <xdr:to>
      <xdr:col>36</xdr:col>
      <xdr:colOff>165100</xdr:colOff>
      <xdr:row>98</xdr:row>
      <xdr:rowOff>2415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164992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107048</xdr:rowOff>
    </xdr:from>
    <xdr:to>
      <xdr:col>85</xdr:col>
      <xdr:colOff>127000</xdr:colOff>
      <xdr:row>37</xdr:row>
      <xdr:rowOff>116078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50698"/>
          <a:ext cx="8382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110573</xdr:rowOff>
    </xdr:from>
    <xdr:to>
      <xdr:col>81</xdr:col>
      <xdr:colOff>50800</xdr:colOff>
      <xdr:row>37</xdr:row>
      <xdr:rowOff>116078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4223"/>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110573</xdr:rowOff>
    </xdr:from>
    <xdr:to>
      <xdr:col>76</xdr:col>
      <xdr:colOff>114300</xdr:colOff>
      <xdr:row>37</xdr:row>
      <xdr:rowOff>116554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4223"/>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104267</xdr:rowOff>
    </xdr:from>
    <xdr:to>
      <xdr:col>71</xdr:col>
      <xdr:colOff>177800</xdr:colOff>
      <xdr:row>37</xdr:row>
      <xdr:rowOff>116554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933567"/>
          <a:ext cx="889000" cy="5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56248</xdr:rowOff>
    </xdr:from>
    <xdr:to>
      <xdr:col>85</xdr:col>
      <xdr:colOff>177800</xdr:colOff>
      <xdr:row>37</xdr:row>
      <xdr:rowOff>157848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142625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65278</xdr:rowOff>
    </xdr:from>
    <xdr:to>
      <xdr:col>81</xdr:col>
      <xdr:colOff>101600</xdr:colOff>
      <xdr:row>37</xdr:row>
      <xdr:rowOff>166878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158005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59773</xdr:rowOff>
    </xdr:from>
    <xdr:to>
      <xdr:col>76</xdr:col>
      <xdr:colOff>165100</xdr:colOff>
      <xdr:row>37</xdr:row>
      <xdr:rowOff>161373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152499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9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65754</xdr:rowOff>
    </xdr:from>
    <xdr:to>
      <xdr:col>72</xdr:col>
      <xdr:colOff>38100</xdr:colOff>
      <xdr:row>37</xdr:row>
      <xdr:rowOff>167354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158481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53467</xdr:rowOff>
    </xdr:from>
    <xdr:to>
      <xdr:col>67</xdr:col>
      <xdr:colOff>101600</xdr:colOff>
      <xdr:row>34</xdr:row>
      <xdr:rowOff>155067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103901</xdr:rowOff>
    </xdr:from>
    <xdr:to>
      <xdr:col>85</xdr:col>
      <xdr:colOff>127000</xdr:colOff>
      <xdr:row>57</xdr:row>
      <xdr:rowOff>109098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76551"/>
          <a:ext cx="838200" cy="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109098</xdr:rowOff>
    </xdr:from>
    <xdr:to>
      <xdr:col>81</xdr:col>
      <xdr:colOff>50800</xdr:colOff>
      <xdr:row>57</xdr:row>
      <xdr:rowOff>146078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81748"/>
          <a:ext cx="889000" cy="3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12278</xdr:rowOff>
    </xdr:from>
    <xdr:to>
      <xdr:col>76</xdr:col>
      <xdr:colOff>114300</xdr:colOff>
      <xdr:row>57</xdr:row>
      <xdr:rowOff>146078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84928"/>
          <a:ext cx="889000" cy="1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115278</xdr:rowOff>
    </xdr:from>
    <xdr:to>
      <xdr:col>71</xdr:col>
      <xdr:colOff>177800</xdr:colOff>
      <xdr:row>57</xdr:row>
      <xdr:rowOff>12278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16478"/>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53101</xdr:rowOff>
    </xdr:from>
    <xdr:to>
      <xdr:col>85</xdr:col>
      <xdr:colOff>177800</xdr:colOff>
      <xdr:row>57</xdr:row>
      <xdr:rowOff>154701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31528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58298</xdr:rowOff>
    </xdr:from>
    <xdr:to>
      <xdr:col>81</xdr:col>
      <xdr:colOff>101600</xdr:colOff>
      <xdr:row>57</xdr:row>
      <xdr:rowOff>159898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151025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95278</xdr:rowOff>
    </xdr:from>
    <xdr:to>
      <xdr:col>76</xdr:col>
      <xdr:colOff>165100</xdr:colOff>
      <xdr:row>58</xdr:row>
      <xdr:rowOff>25428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16555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132928</xdr:rowOff>
    </xdr:from>
    <xdr:to>
      <xdr:col>72</xdr:col>
      <xdr:colOff>38100</xdr:colOff>
      <xdr:row>57</xdr:row>
      <xdr:rowOff>63078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54205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64478</xdr:rowOff>
    </xdr:from>
    <xdr:to>
      <xdr:col>67</xdr:col>
      <xdr:colOff>101600</xdr:colOff>
      <xdr:row>56</xdr:row>
      <xdr:rowOff>166078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157205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108001</xdr:rowOff>
    </xdr:from>
    <xdr:to>
      <xdr:col>85</xdr:col>
      <xdr:colOff>127000</xdr:colOff>
      <xdr:row>79</xdr:row>
      <xdr:rowOff>43714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138201"/>
          <a:ext cx="838200" cy="4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38939</xdr:rowOff>
    </xdr:from>
    <xdr:to>
      <xdr:col>81</xdr:col>
      <xdr:colOff>50800</xdr:colOff>
      <xdr:row>79</xdr:row>
      <xdr:rowOff>43714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3489"/>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38939</xdr:rowOff>
    </xdr:from>
    <xdr:to>
      <xdr:col>76</xdr:col>
      <xdr:colOff>114300</xdr:colOff>
      <xdr:row>79</xdr:row>
      <xdr:rowOff>39536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3489"/>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39536</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4086"/>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57201</xdr:rowOff>
    </xdr:from>
    <xdr:to>
      <xdr:col>85</xdr:col>
      <xdr:colOff>177800</xdr:colOff>
      <xdr:row>76</xdr:row>
      <xdr:rowOff>158801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0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80078</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9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164364</xdr:rowOff>
    </xdr:from>
    <xdr:to>
      <xdr:col>81</xdr:col>
      <xdr:colOff>101600</xdr:colOff>
      <xdr:row>79</xdr:row>
      <xdr:rowOff>94514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85641</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301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159589</xdr:rowOff>
    </xdr:from>
    <xdr:to>
      <xdr:col>76</xdr:col>
      <xdr:colOff>165100</xdr:colOff>
      <xdr:row>79</xdr:row>
      <xdr:rowOff>89739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80866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5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160186</xdr:rowOff>
    </xdr:from>
    <xdr:to>
      <xdr:col>72</xdr:col>
      <xdr:colOff>38100</xdr:colOff>
      <xdr:row>79</xdr:row>
      <xdr:rowOff>90336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81463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6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47895</xdr:rowOff>
    </xdr:from>
    <xdr:to>
      <xdr:col>85</xdr:col>
      <xdr:colOff>127000</xdr:colOff>
      <xdr:row>98</xdr:row>
      <xdr:rowOff>51735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49995"/>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39695</xdr:rowOff>
    </xdr:from>
    <xdr:to>
      <xdr:col>81</xdr:col>
      <xdr:colOff>50800</xdr:colOff>
      <xdr:row>98</xdr:row>
      <xdr:rowOff>47895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41795"/>
          <a:ext cx="8890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39695</xdr:rowOff>
    </xdr:from>
    <xdr:to>
      <xdr:col>76</xdr:col>
      <xdr:colOff>114300</xdr:colOff>
      <xdr:row>98</xdr:row>
      <xdr:rowOff>43245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41795"/>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25915</xdr:rowOff>
    </xdr:from>
    <xdr:to>
      <xdr:col>71</xdr:col>
      <xdr:colOff>177800</xdr:colOff>
      <xdr:row>98</xdr:row>
      <xdr:rowOff>43245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28015"/>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935</xdr:rowOff>
    </xdr:from>
    <xdr:to>
      <xdr:col>85</xdr:col>
      <xdr:colOff>177800</xdr:colOff>
      <xdr:row>98</xdr:row>
      <xdr:rowOff>102535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87312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168545</xdr:rowOff>
    </xdr:from>
    <xdr:to>
      <xdr:col>81</xdr:col>
      <xdr:colOff>101600</xdr:colOff>
      <xdr:row>98</xdr:row>
      <xdr:rowOff>98695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89822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160345</xdr:rowOff>
    </xdr:from>
    <xdr:to>
      <xdr:col>76</xdr:col>
      <xdr:colOff>165100</xdr:colOff>
      <xdr:row>98</xdr:row>
      <xdr:rowOff>90495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81622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163895</xdr:rowOff>
    </xdr:from>
    <xdr:to>
      <xdr:col>72</xdr:col>
      <xdr:colOff>38100</xdr:colOff>
      <xdr:row>98</xdr:row>
      <xdr:rowOff>94045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85172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146565</xdr:rowOff>
    </xdr:from>
    <xdr:to>
      <xdr:col>67</xdr:col>
      <xdr:colOff>101600</xdr:colOff>
      <xdr:row>98</xdr:row>
      <xdr:rowOff>76715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67842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9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年度決算において、住民一人当たりのコストが類似団体内平均より高い水準にあるのは、民生費</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及び災害復旧費</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9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については、障害者自立支援給付費の増に加え、本市の喫緊の課題である人口減少対策事業として取り組んでいる、すこやか赤ちゃん支援事業や福祉医療給付事業などの影響により類似団体内平均よりも高い水準で推移している。</a:t>
          </a:r>
          <a:endParaRPr kumimoji="1" lang="en-US"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　災害復旧費については、</a:t>
          </a:r>
          <a:r>
            <a:rPr kumimoji="1" lang="ja-JP" altLang="ja-JP" sz="950">
              <a:solidFill>
                <a:schemeClr val="dk1"/>
              </a:solidFill>
              <a:effectLst/>
              <a:latin typeface="ＭＳ Ｐゴシック" panose="020B0600070205080204" pitchFamily="50" charset="-128"/>
              <a:ea typeface="ＭＳ Ｐゴシック" panose="020B0600070205080204" pitchFamily="50" charset="-128"/>
              <a:cs typeface="+mn-cs"/>
            </a:rPr>
            <a:t>平成２８年熊本地震により被災した本庁舎の建て替え事業によるものである。</a:t>
          </a:r>
          <a:endParaRPr lang="ja-JP" altLang="ja-JP" sz="9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衛生費については、平成２６年度から平成２８年度までの３か年の継続事業として取り組んだ汚泥再生処理センター建設費の影響により平成</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２７</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kumimoji="1" lang="ja-JP" altLang="en-US" sz="950">
              <a:solidFill>
                <a:sysClr val="windowText" lastClr="000000"/>
              </a:solidFill>
              <a:effectLst/>
              <a:latin typeface="ＭＳ Ｐゴシック" panose="020B0600070205080204" pitchFamily="50" charset="-128"/>
              <a:ea typeface="ＭＳ Ｐゴシック" panose="020B0600070205080204" pitchFamily="50" charset="-128"/>
              <a:cs typeface="+mn-cs"/>
            </a:rPr>
            <a:t>２８</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年度は類似団体内平均よりも高い水準となっている。</a:t>
          </a:r>
          <a:endParaRPr lang="ja-JP" altLang="ja-JP" sz="9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労働費が平成２６年度まで高い水準で推移したのは、離職した失業者等の雇用機会を創出するため積極的に取り組んできた緊急雇用創出事業の影響によるものである。</a:t>
          </a:r>
          <a:endParaRPr lang="ja-JP" altLang="ja-JP" sz="9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消防費の平成２６年度については、防災行政無線整備事業に伴い一時的に高い水準を示している。</a:t>
          </a:r>
          <a:endParaRPr lang="ja-JP" altLang="ja-JP" sz="9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その他の費目については、おおむね類似団体内平均よりも低い水準で推移している。</a:t>
          </a:r>
          <a:endParaRPr lang="ja-JP" altLang="ja-JP" sz="9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9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今後も市民サービスの維持・向上を確保しつつ、より効果的な財政運営を行うため、事務事業の見直しを行い経費削減・効率化に努める。</a:t>
          </a:r>
          <a:endParaRPr kumimoji="1" lang="ja-JP" altLang="en-US" sz="9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債券運用や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預金利息の積立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で、６億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千万円程度の残高を維持している。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年度の実質収支（前年度比</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０５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黒字となっているが、これは財源不足分を補うための基金繰入により対応しているためであり、実質的には赤字の状況である。この主な要因としては、高齢化等により扶助費が増加する一方で、普通交付税が合併算定替の縮減により減少が続いているため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今後も普通交付税が人口減少や合併算定替特例措置の段階的な縮減等に伴い減少していくと見込まれるため、引き続き、事務事業の見直しを行い経費削減・効率化に努める。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前年度に引き続き全会計において黒字となっており、各会計とも適正な財政運営が図られている。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水道事業会計は、平成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年度に旧島原市と旧有明町の統一した水道料金体系に改定したことなどが主な要因で、流動資産である現金預金が増加したものである。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その他の会計では、前年度と同程度で推移しているが、今後も、収納率向上、滞納額の縮減等の取り組みを行い、全会計において引き続き健全財政の維持に努めていく。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年度の元利償還金については、地方特定道路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中尾川左岸堤塘線、県道愛野島原線負担金等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、合併振興基金造成事業、島原港避難施設整備事業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等にかかる起債償還が終了したことにより減少している。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組合等が起こした地方債の元利償還金に対する負担金等は、南高北部環境衛生組合の解散に伴う財産処分に関する協議書に基づく地方債償還額にかかる負担金の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皆減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また、控除される算入公債費等は、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平成１１年度から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れた地域総合整備事業債</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復興アリーナ、ひょうたん池公園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、平成７年度から平成９年度に借り入れた地方特定道路整備事業（八幡町北門循環線等）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に充てた地方債に対する事業費補正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に伴い減額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実質公債費比率については、類似団体内順位も上位にあり、今後も公債費と交付税措置とのバランスに配慮しながら健全な財政運営に努める。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職員の退職手当負担見込額は減少したものの、地方債現在高及び</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水道事業会計に対する公営企業繰入見込額が増加した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、結果として将来負担額が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＋５０６</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基準財政需要額算入見込額は公債費の増などにより増額となったものの、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のうち新庁舎整備事業に伴う公共施設等整備基金取り崩しによる減などに加え</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、充当可能特定歳入が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都市計画事業関連の地方債償還額の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減など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結果として充当可能財源等が減額（△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２１５</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その結果、将来負担額よりも控除される充当可能財源等の額が上回ったことにより分子がマイナスとなった。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今後も健全財政を維持できるよう、公債費の抑制を図りながら、中長期的な視点に立った予算編成に努める。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長崎県島原市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ここ数年、歳出に対する歳入の不足分については、基金からの繰り入れにより収支バランスを図っている状況が続いて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決算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では、新庁舎整備事業の財源として２４０百万円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本市の基金残高については、類似団体と比較すると少額であり、特に、財政調整基金や減債基金は顕著である。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今後は、持続可能な行財政運営を行っていくため、これまで以上に行財政改革に取り組み、効果的な事業の実施と経常経費の削減を図り、財政調整基金等の基金残高の確保に努める。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公共施設等整備基金：公共施設等の整備事業に充てるため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合併振興基金：地域住民の連携の強化及び地域の振興を図るため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ふるさとしまばら応援基金：ふるさと納税者（</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寄附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者）の思いを具現化する重要施策に充てるため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有明町下水道事業基金：有明町における下水道事業の普及を促進するため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公共施設等整備基金：新庁舎整備事業や小</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、船津地区高潮対策事業費</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などの財源として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３７０百万円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を充当したことにより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ふるさとしまばら応援基金：本市の地域づくりを応援するために寄せられた「ふるさとしまばら寄附金」を</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積み立てるため平成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２８</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年度に新たに基金創設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１４７百万円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を積み立てたことによ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公共施設等整備基金：平成</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年度において新庁舎整備事業の財源として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６０百万円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を活用予定</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ふるさとしまばら応援基金：今後は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寄附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者の思いを具現化する施策の財源として活用予定</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基金残高については、同程度の金額で推移している。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財政調整基金は、突発的な災害や緊急を要する経費に備えるという本基金の性質から、更なる積立が必要である。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今後も行政改革に取り組み、一般的に適正な水準とされる標準財政規模の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％程度の規模を目指すため、計画的な積立に努める。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基金残高については、同程度の金額で推移している。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経済事情の変動等により著しく財源が不足する場合において、特に公債の償還の財源に充てるために必要な財源の確保をするために設置された基金であり、地方債現在高の状況や公債費負担の今後の見通しに応じた、計画的な積立て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DCBE1B-EE07-4DE2-9FD4-1310DC643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BEAE0A9-2441-498C-AD55-49BF4DDD6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F6D52B3-FFDB-4CEB-9089-7D03A2FCDDB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5C5F4817-1EF3-4DF9-A35B-70846F328BD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3DCFD57-9782-4381-9D26-2827D288779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0C28477-8B64-4BC7-A021-0AC9CB43669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5E08A72-CDCE-485C-A79A-5E4F5E60238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E40C4B9-5CE6-431A-AFF4-6743633428B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4158206-81F2-445E-A9E5-532EE2EDB36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958CC5A8-27FB-4FC4-AF65-E0D5FE50C7A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B3B518E6-CD1F-4750-BBB6-3F6723F449D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9D33791F-C8E1-4FDD-913E-9434C5DEDBB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295AFD1-7D02-43E6-9A71-753454ECB2A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53724A41-E6DA-423F-BEB2-C157AB7E90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67B2CA-70C2-4853-98D7-6375EDABC49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D122E45B-6E7D-4821-B4EA-CB2F031F72B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D21B55C6-0082-4987-8286-3BD8564568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81FCC043-B07C-4046-A911-A8910039D6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D1540072-8F22-4B5A-A9BB-54DBAF00198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CFEFA8D2-33DA-4477-86CD-E900FC08B16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D4828DC7-FFA3-490F-84CA-E19EB8A47ED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45,384
44,979
82.97
23,345,399
23,038,663
269,597
11,385,969
21,429,448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A2E549C-37EA-4CD2-95B0-6B014060064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329F697-570A-43AB-9E06-A9718C21F1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CD283FFB-A023-453C-9FE4-422DBB83710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D3C21BB-4086-4513-8211-624C543DAA6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8DAABDE1-AF40-4CBE-B0E2-E09086C64A0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C339BDF-4C48-484D-97ED-D731FB824E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58FD37CA-F1C2-4A75-BB0F-B36FB8F45C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31080EC5-9088-4CC5-891D-B5981971C1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688D21F6-0213-4854-8D80-2DE4BFAB353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CA83473F-6327-4E7A-9C25-F8C235346D4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C9C10842-66F5-4D2B-BB36-4C603F7F90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0C34477-2B3F-47A5-9D03-B426F8526D3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FB12437-BABF-402F-B008-AE59ED2758C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2AFD066-F651-4800-AB5E-631B8AF7BE0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6719D7-6493-4292-997B-EF71DE89613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61BF0517-F40C-4CCB-821A-02C43E61A4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197B372F-3711-4E1D-AB6E-9B7AF60C5A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2AE69E4B-D002-4C9A-B54C-82275C43644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6EAD643D-F1CA-406B-A557-75451377452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9226BAFF-1B36-4BD9-9CFA-8DC8AE52A76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1AD4B4AD-8A15-45A9-8DC5-D568DA5469C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2AA3F245-6251-4F04-A132-E1EF600ECDA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D98AF49-2634-4045-A946-8D63BE85CE4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3D6C900-6ACB-4406-947B-D81806A810E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87AB4C2-8E77-4BD0-B304-FB73636FCB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88CC1496-9B5F-44CC-83DB-0A4C9348939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75094349-4457-4361-B83B-E9D56809B7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18F7357-1FCE-4123-B3A1-B03B6CF1142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88388428-5824-4CDE-8F01-8D17E5293F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6FD03FDE-F4D9-4AFB-BA10-950A38B6B42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1A458170-165D-42E9-AA83-41E5CA34584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8ED1616D-D43D-44E9-AA67-319F9C6BB7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C7CDDE77-C81B-4119-92B1-744620D7E64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F5307477-2806-4968-9729-0327953A362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年度から上昇傾向</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あり、平成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おいて</a:t>
          </a:r>
          <a:r>
            <a:rPr lang="ja-JP" altLang="ja-JP" sz="1100">
              <a:solidFill>
                <a:schemeClr val="dk1"/>
              </a:solidFill>
              <a:effectLst/>
              <a:latin typeface="+mn-lt"/>
              <a:ea typeface="+mn-ea"/>
              <a:cs typeface="+mn-cs"/>
            </a:rPr>
            <a:t>類似団体内平均値と比較すると</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ポイント高い。施設類型別にみると、最も市民生活に直結する施設である道路、橋りょうなどは類似団体内平均値より低い水準</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あるが、消防施設や庁舎などは</a:t>
          </a:r>
          <a:r>
            <a:rPr lang="ja-JP" altLang="en-US" sz="1100">
              <a:solidFill>
                <a:schemeClr val="dk1"/>
              </a:solidFill>
              <a:effectLst/>
              <a:latin typeface="+mn-lt"/>
              <a:ea typeface="+mn-ea"/>
              <a:cs typeface="+mn-cs"/>
            </a:rPr>
            <a:t>平均値より</a:t>
          </a:r>
          <a:r>
            <a:rPr lang="ja-JP" altLang="ja-JP" sz="1100">
              <a:solidFill>
                <a:schemeClr val="dk1"/>
              </a:solidFill>
              <a:effectLst/>
              <a:latin typeface="+mn-lt"/>
              <a:ea typeface="+mn-ea"/>
              <a:cs typeface="+mn-cs"/>
            </a:rPr>
            <a:t>高い水準にある。</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年度から令和元年度で</a:t>
          </a:r>
          <a:r>
            <a:rPr lang="ja-JP" altLang="ja-JP" sz="1100">
              <a:solidFill>
                <a:schemeClr val="dk1"/>
              </a:solidFill>
              <a:effectLst/>
              <a:latin typeface="+mn-lt"/>
              <a:ea typeface="+mn-ea"/>
              <a:cs typeface="+mn-cs"/>
            </a:rPr>
            <a:t>新庁舎</a:t>
          </a:r>
          <a:r>
            <a:rPr lang="ja-JP" altLang="en-US" sz="1100">
              <a:solidFill>
                <a:schemeClr val="dk1"/>
              </a:solidFill>
              <a:effectLst/>
              <a:latin typeface="+mn-lt"/>
              <a:ea typeface="+mn-ea"/>
              <a:cs typeface="+mn-cs"/>
            </a:rPr>
            <a:t>を建設しているため、</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減価償却率の低下が見込まれる。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F5118CD-F332-41D2-9823-34FD1ED2355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D6EADAE5-012A-49EE-9B9A-1FF4E689A2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828B25FA-AA15-4ED1-B8DB-81692607026A}"/>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DA507BEA-FC50-45E2-9D60-368595747E3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29D69CE8-FD9F-4EC4-B6F7-A56B911BADD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C0FE431C-15F5-4188-81D9-B3813DB36C6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D6D2BBDE-A1E0-4749-B7D2-9AE89A53B25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E5BA5364-A420-435D-AF5C-9B0A90B6D98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C840F84B-2D95-47E3-8636-7C70C34CD5E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91D425AF-B494-402B-ADE1-8B35D204729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2E0D8BC9-F5B2-4B80-A9EA-3FCBFDCE118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48DA11DA-E71B-4E84-80E4-A2CF38CE306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a:extLst>
            <a:ext uri="{FF2B5EF4-FFF2-40B4-BE49-F238E27FC236}">
              <a16:creationId xmlns:a16="http://schemas.microsoft.com/office/drawing/2014/main" id="{BB354DE0-1991-444E-B369-CA81F78E1A63}"/>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A391B52-B03E-44B1-BA5C-52D24C8910E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a:extLst>
            <a:ext uri="{FF2B5EF4-FFF2-40B4-BE49-F238E27FC236}">
              <a16:creationId xmlns:a16="http://schemas.microsoft.com/office/drawing/2014/main" id="{CC52A9D1-04A9-4CAA-8F04-30E08375316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649B558-8F9C-4F0D-AF4F-7449AD38EC8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73" name="直線コネクタ 72">
          <a:extLst>
            <a:ext uri="{FF2B5EF4-FFF2-40B4-BE49-F238E27FC236}">
              <a16:creationId xmlns:a16="http://schemas.microsoft.com/office/drawing/2014/main" id="{621E479F-6AD5-4F5E-BCC5-7955E58AFF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74" name="有形固定資産減価償却率最小値テキスト">
          <a:extLst>
            <a:ext uri="{FF2B5EF4-FFF2-40B4-BE49-F238E27FC236}">
              <a16:creationId xmlns:a16="http://schemas.microsoft.com/office/drawing/2014/main" id="{FADE1EAE-49E1-4131-81BB-C38277231EE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75" name="直線コネクタ 74">
          <a:extLst>
            <a:ext uri="{FF2B5EF4-FFF2-40B4-BE49-F238E27FC236}">
              <a16:creationId xmlns:a16="http://schemas.microsoft.com/office/drawing/2014/main" id="{36CB412F-4DCA-4EE0-AA53-8BD5FAD51878}"/>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76" name="有形固定資産減価償却率最大値テキスト">
          <a:extLst>
            <a:ext uri="{FF2B5EF4-FFF2-40B4-BE49-F238E27FC236}">
              <a16:creationId xmlns:a16="http://schemas.microsoft.com/office/drawing/2014/main" id="{4BCA9862-8349-4A78-B192-AA6EDEB1D634}"/>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77" name="直線コネクタ 76">
          <a:extLst>
            <a:ext uri="{FF2B5EF4-FFF2-40B4-BE49-F238E27FC236}">
              <a16:creationId xmlns:a16="http://schemas.microsoft.com/office/drawing/2014/main" id="{E297C824-EE0B-4692-BB2C-C86FD0F699FD}"/>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78" name="有形固定資産減価償却率平均値テキスト">
          <a:extLst>
            <a:ext uri="{FF2B5EF4-FFF2-40B4-BE49-F238E27FC236}">
              <a16:creationId xmlns:a16="http://schemas.microsoft.com/office/drawing/2014/main" id="{EE97BAE4-2D6E-4A11-95F1-3989AA951691}"/>
            </a:ext>
          </a:extLst>
        </xdr:cNvPr>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9" name="フローチャート: 判断 78">
          <a:extLst>
            <a:ext uri="{FF2B5EF4-FFF2-40B4-BE49-F238E27FC236}">
              <a16:creationId xmlns:a16="http://schemas.microsoft.com/office/drawing/2014/main" id="{00138BE8-057B-493B-90EA-940119B0E3B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80" name="フローチャート: 判断 79">
          <a:extLst>
            <a:ext uri="{FF2B5EF4-FFF2-40B4-BE49-F238E27FC236}">
              <a16:creationId xmlns:a16="http://schemas.microsoft.com/office/drawing/2014/main" id="{E909D93B-9560-4CDD-BE48-8096BE3B8592}"/>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1" name="フローチャート: 判断 80">
          <a:extLst>
            <a:ext uri="{FF2B5EF4-FFF2-40B4-BE49-F238E27FC236}">
              <a16:creationId xmlns:a16="http://schemas.microsoft.com/office/drawing/2014/main" id="{6CD1E577-714D-4FDA-8EB0-E8FCD4E338BE}"/>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82" name="フローチャート: 判断 81">
          <a:extLst>
            <a:ext uri="{FF2B5EF4-FFF2-40B4-BE49-F238E27FC236}">
              <a16:creationId xmlns:a16="http://schemas.microsoft.com/office/drawing/2014/main" id="{83031108-CEE8-4A73-8A81-BE986FE98F9E}"/>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DB72172-A920-4937-B658-BF4CDB22113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BBAE0F2-A6D3-4EAA-98D2-91E072C2ECB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25164C2-F181-4BE0-923D-19559FB2124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3B8236B-9075-420B-967D-34A9E4CA0AC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65A1C39-24D4-4599-B74A-371BC1021E0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32491</xdr:rowOff>
    </xdr:from>
    <xdr:to>
      <xdr:col>23</xdr:col>
      <xdr:colOff>136525</xdr:colOff>
      <xdr:row>30</xdr:row>
      <xdr:rowOff>134091</xdr:rowOff>
    </xdr:to>
    <xdr:sp macro="" textlink="">
      <xdr:nvSpPr>
        <xdr:cNvPr id="88" name="楕円 87">
          <a:extLst>
            <a:ext uri="{FF2B5EF4-FFF2-40B4-BE49-F238E27FC236}">
              <a16:creationId xmlns:a16="http://schemas.microsoft.com/office/drawing/2014/main" id="{811ECA27-E28B-446A-8ABE-811D0113A4CC}"/>
            </a:ext>
          </a:extLst>
        </xdr:cNvPr>
        <xdr:cNvSpPr/>
      </xdr:nvSpPr>
      <xdr:spPr>
        <a:xfrm>
          <a:off x="4711700" y="5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55368</xdr:rowOff>
    </xdr:from>
    <xdr:ext cx="405111" cy="259045"/>
    <xdr:sp macro="" textlink="">
      <xdr:nvSpPr>
        <xdr:cNvPr id="89" name="有形固定資産減価償却率該当値テキスト">
          <a:extLst>
            <a:ext uri="{FF2B5EF4-FFF2-40B4-BE49-F238E27FC236}">
              <a16:creationId xmlns:a16="http://schemas.microsoft.com/office/drawing/2014/main" id="{0AEA643F-0179-4370-AD3C-2144DB446641}"/>
            </a:ext>
          </a:extLst>
        </xdr:cNvPr>
        <xdr:cNvSpPr txBox="1"/>
      </xdr:nvSpPr>
      <xdr:spPr>
        <a:xfrm>
          <a:off x="4813300" y="57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90" name="楕円 89">
          <a:extLst>
            <a:ext uri="{FF2B5EF4-FFF2-40B4-BE49-F238E27FC236}">
              <a16:creationId xmlns:a16="http://schemas.microsoft.com/office/drawing/2014/main" id="{B39670F2-596F-42CD-8230-2F01FB6F4B1A}"/>
            </a:ext>
          </a:extLst>
        </xdr:cNvPr>
        <xdr:cNvSpPr/>
      </xdr:nvSpPr>
      <xdr:spPr>
        <a:xfrm>
          <a:off x="4000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83291</xdr:rowOff>
    </xdr:from>
    <xdr:to>
      <xdr:col>23</xdr:col>
      <xdr:colOff>85725</xdr:colOff>
      <xdr:row>30</xdr:row>
      <xdr:rowOff>110278</xdr:rowOff>
    </xdr:to>
    <xdr:cxnSp macro="">
      <xdr:nvCxnSpPr>
        <xdr:cNvPr id="91" name="直線コネクタ 90">
          <a:extLst>
            <a:ext uri="{FF2B5EF4-FFF2-40B4-BE49-F238E27FC236}">
              <a16:creationId xmlns:a16="http://schemas.microsoft.com/office/drawing/2014/main" id="{024A173F-A97E-413A-A5B0-624BD3116C53}"/>
            </a:ext>
          </a:extLst>
        </xdr:cNvPr>
        <xdr:cNvCxnSpPr/>
      </xdr:nvCxnSpPr>
      <xdr:spPr>
        <a:xfrm flipV="1">
          <a:off x="4051300" y="5998316"/>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77470</xdr:rowOff>
    </xdr:from>
    <xdr:to>
      <xdr:col>15</xdr:col>
      <xdr:colOff>187325</xdr:colOff>
      <xdr:row>31</xdr:row>
      <xdr:rowOff>7620</xdr:rowOff>
    </xdr:to>
    <xdr:sp macro="" textlink="">
      <xdr:nvSpPr>
        <xdr:cNvPr id="92" name="楕円 91">
          <a:extLst>
            <a:ext uri="{FF2B5EF4-FFF2-40B4-BE49-F238E27FC236}">
              <a16:creationId xmlns:a16="http://schemas.microsoft.com/office/drawing/2014/main" id="{6EE38468-B363-4258-8E98-35211EAB689E}"/>
            </a:ext>
          </a:extLst>
        </xdr:cNvPr>
        <xdr:cNvSpPr/>
      </xdr:nvSpPr>
      <xdr:spPr>
        <a:xfrm>
          <a:off x="3238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30</xdr:row>
      <xdr:rowOff>128270</xdr:rowOff>
    </xdr:to>
    <xdr:cxnSp macro="">
      <xdr:nvCxnSpPr>
        <xdr:cNvPr id="93" name="直線コネクタ 92">
          <a:extLst>
            <a:ext uri="{FF2B5EF4-FFF2-40B4-BE49-F238E27FC236}">
              <a16:creationId xmlns:a16="http://schemas.microsoft.com/office/drawing/2014/main" id="{78558501-B391-48E2-AF81-C477DA827743}"/>
            </a:ext>
          </a:extLst>
        </xdr:cNvPr>
        <xdr:cNvCxnSpPr/>
      </xdr:nvCxnSpPr>
      <xdr:spPr>
        <a:xfrm flipV="1">
          <a:off x="3289300" y="602530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61278</xdr:rowOff>
    </xdr:from>
    <xdr:to>
      <xdr:col>11</xdr:col>
      <xdr:colOff>187325</xdr:colOff>
      <xdr:row>30</xdr:row>
      <xdr:rowOff>162878</xdr:rowOff>
    </xdr:to>
    <xdr:sp macro="" textlink="">
      <xdr:nvSpPr>
        <xdr:cNvPr id="94" name="楕円 93">
          <a:extLst>
            <a:ext uri="{FF2B5EF4-FFF2-40B4-BE49-F238E27FC236}">
              <a16:creationId xmlns:a16="http://schemas.microsoft.com/office/drawing/2014/main" id="{F0C804A4-22FB-4493-86DF-A2015FF583BC}"/>
            </a:ext>
          </a:extLst>
        </xdr:cNvPr>
        <xdr:cNvSpPr/>
      </xdr:nvSpPr>
      <xdr:spPr>
        <a:xfrm>
          <a:off x="2476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112078</xdr:rowOff>
    </xdr:from>
    <xdr:to>
      <xdr:col>15</xdr:col>
      <xdr:colOff>136525</xdr:colOff>
      <xdr:row>30</xdr:row>
      <xdr:rowOff>128270</xdr:rowOff>
    </xdr:to>
    <xdr:cxnSp macro="">
      <xdr:nvCxnSpPr>
        <xdr:cNvPr id="95" name="直線コネクタ 94">
          <a:extLst>
            <a:ext uri="{FF2B5EF4-FFF2-40B4-BE49-F238E27FC236}">
              <a16:creationId xmlns:a16="http://schemas.microsoft.com/office/drawing/2014/main" id="{606B2C3D-187C-49E8-8B12-D34475D24BE9}"/>
            </a:ext>
          </a:extLst>
        </xdr:cNvPr>
        <xdr:cNvCxnSpPr/>
      </xdr:nvCxnSpPr>
      <xdr:spPr>
        <a:xfrm>
          <a:off x="2527300" y="6027103"/>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6" name="n_1aveValue有形固定資産減価償却率">
          <a:extLst>
            <a:ext uri="{FF2B5EF4-FFF2-40B4-BE49-F238E27FC236}">
              <a16:creationId xmlns:a16="http://schemas.microsoft.com/office/drawing/2014/main" id="{254229E9-E446-490E-8FCC-CFA3E341E801}"/>
            </a:ext>
          </a:extLst>
        </xdr:cNvPr>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7" name="n_2aveValue有形固定資産減価償却率">
          <a:extLst>
            <a:ext uri="{FF2B5EF4-FFF2-40B4-BE49-F238E27FC236}">
              <a16:creationId xmlns:a16="http://schemas.microsoft.com/office/drawing/2014/main" id="{14C842A7-A157-480D-959F-08F988A759C9}"/>
            </a:ext>
          </a:extLst>
        </xdr:cNvPr>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98" name="n_3aveValue有形固定資産減価償却率">
          <a:extLst>
            <a:ext uri="{FF2B5EF4-FFF2-40B4-BE49-F238E27FC236}">
              <a16:creationId xmlns:a16="http://schemas.microsoft.com/office/drawing/2014/main" id="{6F5C2B26-B4E7-42AA-93A4-8C236E86E1AF}"/>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99" name="n_1mainValue有形固定資産減価償却率">
          <a:extLst>
            <a:ext uri="{FF2B5EF4-FFF2-40B4-BE49-F238E27FC236}">
              <a16:creationId xmlns:a16="http://schemas.microsoft.com/office/drawing/2014/main" id="{5B502540-4464-4406-A46A-42AD6B54D07E}"/>
            </a:ext>
          </a:extLst>
        </xdr:cNvPr>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100" name="n_2mainValue有形固定資産減価償却率">
          <a:extLst>
            <a:ext uri="{FF2B5EF4-FFF2-40B4-BE49-F238E27FC236}">
              <a16:creationId xmlns:a16="http://schemas.microsoft.com/office/drawing/2014/main" id="{120F4C89-BCA5-418C-BD3D-EA2832FDBCBE}"/>
            </a:ext>
          </a:extLst>
        </xdr:cNvPr>
        <xdr:cNvSpPr txBox="1"/>
      </xdr:nvSpPr>
      <xdr:spPr>
        <a:xfrm>
          <a:off x="3086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7955</xdr:rowOff>
    </xdr:from>
    <xdr:ext cx="405111" cy="259045"/>
    <xdr:sp macro="" textlink="">
      <xdr:nvSpPr>
        <xdr:cNvPr id="101" name="n_3mainValue有形固定資産減価償却率">
          <a:extLst>
            <a:ext uri="{FF2B5EF4-FFF2-40B4-BE49-F238E27FC236}">
              <a16:creationId xmlns:a16="http://schemas.microsoft.com/office/drawing/2014/main" id="{CA548A26-CBAA-43EC-A14C-8F84007767B1}"/>
            </a:ext>
          </a:extLst>
        </xdr:cNvPr>
        <xdr:cNvSpPr txBox="1"/>
      </xdr:nvSpPr>
      <xdr:spPr>
        <a:xfrm>
          <a:off x="2324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35D7A716-6732-4D21-AAC1-1C0368DB04B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BD865678-EFFD-44E9-ABA7-E5DCD4E4C0C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6CEDDC2E-C6BC-484E-9A7B-92AB97B2F8B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117C4131-17B9-4087-89C6-B6847FB235E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87E3C936-58D0-4469-A78E-EE5DF18819D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11439726-9DC5-428B-903F-268AD347219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089483C3-6AD1-4353-852F-8EBEF7D4C66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8EDD5E03-B313-477C-92F5-0E03C0CA6FB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0C7C9CBC-9B1A-487C-B99C-843A406D829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0776ECDB-45F5-44D4-B308-228112931A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385657DD-6E63-496A-BF37-297152DA57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1E6DED46-E7D6-4C5A-B2E7-22EE75861DC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F9D70ACC-B45C-44C1-B7C3-A59F067964D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年度において</a:t>
          </a:r>
          <a:r>
            <a:rPr lang="ja-JP" altLang="ja-JP" sz="1100">
              <a:solidFill>
                <a:schemeClr val="dk1"/>
              </a:solidFill>
              <a:effectLst/>
              <a:latin typeface="+mn-lt"/>
              <a:ea typeface="+mn-ea"/>
              <a:cs typeface="+mn-cs"/>
            </a:rPr>
            <a:t>類似団体内平均値を</a:t>
          </a:r>
          <a:r>
            <a:rPr lang="en-US" altLang="ja-JP" sz="1100">
              <a:solidFill>
                <a:schemeClr val="dk1"/>
              </a:solidFill>
              <a:effectLst/>
              <a:latin typeface="+mn-lt"/>
              <a:ea typeface="+mn-ea"/>
              <a:cs typeface="+mn-cs"/>
            </a:rPr>
            <a:t>177.2</a:t>
          </a:r>
          <a:r>
            <a:rPr lang="ja-JP" altLang="ja-JP" sz="1100">
              <a:solidFill>
                <a:schemeClr val="dk1"/>
              </a:solidFill>
              <a:effectLst/>
              <a:latin typeface="+mn-lt"/>
              <a:ea typeface="+mn-ea"/>
              <a:cs typeface="+mn-cs"/>
            </a:rPr>
            <a:t>ポイント下回っている。</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地方特定道路整備事業</a:t>
          </a:r>
          <a:r>
            <a:rPr lang="ja-JP" altLang="en-US" sz="1100">
              <a:solidFill>
                <a:schemeClr val="dk1"/>
              </a:solidFill>
              <a:effectLst/>
              <a:latin typeface="+mn-lt"/>
              <a:ea typeface="+mn-ea"/>
              <a:cs typeface="+mn-cs"/>
            </a:rPr>
            <a:t>や合併振興基金造成事業</a:t>
          </a:r>
          <a:r>
            <a:rPr lang="ja-JP" altLang="ja-JP" sz="1100">
              <a:solidFill>
                <a:schemeClr val="dk1"/>
              </a:solidFill>
              <a:effectLst/>
              <a:latin typeface="+mn-lt"/>
              <a:ea typeface="+mn-ea"/>
              <a:cs typeface="+mn-cs"/>
            </a:rPr>
            <a:t>などの</a:t>
          </a:r>
          <a:r>
            <a:rPr lang="ja-JP" altLang="en-US" sz="1100">
              <a:solidFill>
                <a:schemeClr val="dk1"/>
              </a:solidFill>
              <a:effectLst/>
              <a:latin typeface="+mn-lt"/>
              <a:ea typeface="+mn-ea"/>
              <a:cs typeface="+mn-cs"/>
            </a:rPr>
            <a:t>大型事業に係る</a:t>
          </a:r>
          <a:r>
            <a:rPr lang="ja-JP" altLang="ja-JP" sz="1100">
              <a:solidFill>
                <a:schemeClr val="dk1"/>
              </a:solidFill>
              <a:effectLst/>
              <a:latin typeface="+mn-lt"/>
              <a:ea typeface="+mn-ea"/>
              <a:cs typeface="+mn-cs"/>
            </a:rPr>
            <a:t>地方債の償還終了により将来負担額が減少</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ことが要因</a:t>
          </a:r>
          <a:r>
            <a:rPr lang="ja-JP" altLang="en-US" sz="1100">
              <a:solidFill>
                <a:schemeClr val="dk1"/>
              </a:solidFill>
              <a:effectLst/>
              <a:latin typeface="+mn-lt"/>
              <a:ea typeface="+mn-ea"/>
              <a:cs typeface="+mn-cs"/>
            </a:rPr>
            <a:t>である</a:t>
          </a:r>
          <a:r>
            <a:rPr lang="ja-JP" altLang="ja-JP" sz="1100">
              <a:solidFill>
                <a:schemeClr val="dk1"/>
              </a:solidFill>
              <a:effectLst/>
              <a:latin typeface="+mn-lt"/>
              <a:ea typeface="+mn-ea"/>
              <a:cs typeface="+mn-cs"/>
            </a:rPr>
            <a:t>。また、前年度と比較すると、比率が</a:t>
          </a:r>
          <a:r>
            <a:rPr lang="en-US" altLang="ja-JP" sz="1100">
              <a:solidFill>
                <a:schemeClr val="dk1"/>
              </a:solidFill>
              <a:effectLst/>
              <a:latin typeface="+mn-lt"/>
              <a:ea typeface="+mn-ea"/>
              <a:cs typeface="+mn-cs"/>
            </a:rPr>
            <a:t>47.1</a:t>
          </a:r>
          <a:r>
            <a:rPr lang="ja-JP" altLang="ja-JP" sz="1100">
              <a:solidFill>
                <a:schemeClr val="dk1"/>
              </a:solidFill>
              <a:effectLst/>
              <a:latin typeface="+mn-lt"/>
              <a:ea typeface="+mn-ea"/>
              <a:cs typeface="+mn-cs"/>
            </a:rPr>
            <a:t>ポイント上昇し</a:t>
          </a:r>
          <a:r>
            <a:rPr lang="ja-JP" altLang="en-US" sz="1100">
              <a:solidFill>
                <a:schemeClr val="dk1"/>
              </a:solidFill>
              <a:effectLst/>
              <a:latin typeface="+mn-lt"/>
              <a:ea typeface="+mn-ea"/>
              <a:cs typeface="+mn-cs"/>
            </a:rPr>
            <a:t>ているが、これは新</a:t>
          </a:r>
          <a:r>
            <a:rPr lang="ja-JP" altLang="ja-JP" sz="1100">
              <a:solidFill>
                <a:schemeClr val="dk1"/>
              </a:solidFill>
              <a:effectLst/>
              <a:latin typeface="+mn-lt"/>
              <a:ea typeface="+mn-ea"/>
              <a:cs typeface="+mn-cs"/>
            </a:rPr>
            <a:t>庁舎建設事業の財源として多額の地方債</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発行</a:t>
          </a:r>
          <a:r>
            <a:rPr lang="ja-JP" altLang="en-US" sz="1100">
              <a:solidFill>
                <a:schemeClr val="dk1"/>
              </a:solidFill>
              <a:effectLst/>
              <a:latin typeface="+mn-lt"/>
              <a:ea typeface="+mn-ea"/>
              <a:cs typeface="+mn-cs"/>
            </a:rPr>
            <a:t>したことに伴い</a:t>
          </a:r>
          <a:r>
            <a:rPr lang="ja-JP" altLang="ja-JP" sz="1100">
              <a:solidFill>
                <a:schemeClr val="dk1"/>
              </a:solidFill>
              <a:effectLst/>
              <a:latin typeface="+mn-lt"/>
              <a:ea typeface="+mn-ea"/>
              <a:cs typeface="+mn-cs"/>
            </a:rPr>
            <a:t>将来負担額が増加した</a:t>
          </a:r>
          <a:r>
            <a:rPr lang="ja-JP" altLang="en-US" sz="1100">
              <a:solidFill>
                <a:schemeClr val="dk1"/>
              </a:solidFill>
              <a:effectLst/>
              <a:latin typeface="+mn-lt"/>
              <a:ea typeface="+mn-ea"/>
              <a:cs typeface="+mn-cs"/>
            </a:rPr>
            <a:t>ためである。</a:t>
          </a:r>
          <a:endParaRPr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984BB9CC-B673-48C0-90B4-C8C918676D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1A63F8D7-68A6-49EA-9E2C-D05952E0FA3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CBBC846C-0906-4564-B19C-FB543B64F25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8" name="テキスト ボックス 117">
          <a:extLst>
            <a:ext uri="{FF2B5EF4-FFF2-40B4-BE49-F238E27FC236}">
              <a16:creationId xmlns:a16="http://schemas.microsoft.com/office/drawing/2014/main" id="{8260222F-4E15-4A53-B775-3D60CC27DEED}"/>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31317C05-1561-42F9-8C5E-9602FECC449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B678C23C-61C0-4FBB-B05E-874040CF818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27293A4C-3F95-4757-96E1-A9F706967DA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5608DB8F-72BB-4806-9267-C9963694223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B8727593-8A79-4891-A129-70C006ADF84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71ACA39-123C-4BD9-9E6A-F40A8DF3C25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6E4D46E-18B5-494E-86D2-019E1E8180B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6" name="テキスト ボックス 125">
          <a:extLst>
            <a:ext uri="{FF2B5EF4-FFF2-40B4-BE49-F238E27FC236}">
              <a16:creationId xmlns:a16="http://schemas.microsoft.com/office/drawing/2014/main" id="{0099E62B-ED5D-46B0-87A3-E69A0C0BAE84}"/>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F9BD16A-CDAF-4869-A67C-61ED9B7228F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8" name="テキスト ボックス 127">
          <a:extLst>
            <a:ext uri="{FF2B5EF4-FFF2-40B4-BE49-F238E27FC236}">
              <a16:creationId xmlns:a16="http://schemas.microsoft.com/office/drawing/2014/main" id="{C6C9798D-4996-4954-A568-5D3D00AE23C8}"/>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76759D41-2C66-4A92-AD46-64DDBB89E8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F2B5F47-9A17-4FB7-B538-C4B0BEC77DC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4ACAECD1-5AD1-4A97-BF07-A368BE0EFA4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32" name="直線コネクタ 131">
          <a:extLst>
            <a:ext uri="{FF2B5EF4-FFF2-40B4-BE49-F238E27FC236}">
              <a16:creationId xmlns:a16="http://schemas.microsoft.com/office/drawing/2014/main" id="{3127C420-77A1-4D18-85BE-19DA4088074D}"/>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33" name="債務償還比率最小値テキスト">
          <a:extLst>
            <a:ext uri="{FF2B5EF4-FFF2-40B4-BE49-F238E27FC236}">
              <a16:creationId xmlns:a16="http://schemas.microsoft.com/office/drawing/2014/main" id="{4E8CAFA1-86A6-4841-BB37-18D2EA9D7577}"/>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34" name="直線コネクタ 133">
          <a:extLst>
            <a:ext uri="{FF2B5EF4-FFF2-40B4-BE49-F238E27FC236}">
              <a16:creationId xmlns:a16="http://schemas.microsoft.com/office/drawing/2014/main" id="{26A1EE9F-C052-457A-B197-2563228CB7B7}"/>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35" name="債務償還比率最大値テキスト">
          <a:extLst>
            <a:ext uri="{FF2B5EF4-FFF2-40B4-BE49-F238E27FC236}">
              <a16:creationId xmlns:a16="http://schemas.microsoft.com/office/drawing/2014/main" id="{2DF5B44A-493E-4E4E-883F-D22746543AC1}"/>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36" name="直線コネクタ 135">
          <a:extLst>
            <a:ext uri="{FF2B5EF4-FFF2-40B4-BE49-F238E27FC236}">
              <a16:creationId xmlns:a16="http://schemas.microsoft.com/office/drawing/2014/main" id="{7CF2162C-5D6B-4DC7-9CB6-32AC8E84A93A}"/>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37" name="債務償還比率平均値テキスト">
          <a:extLst>
            <a:ext uri="{FF2B5EF4-FFF2-40B4-BE49-F238E27FC236}">
              <a16:creationId xmlns:a16="http://schemas.microsoft.com/office/drawing/2014/main" id="{D31300CA-C5A7-4F29-BD4C-1D946047CF85}"/>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38" name="フローチャート: 判断 137">
          <a:extLst>
            <a:ext uri="{FF2B5EF4-FFF2-40B4-BE49-F238E27FC236}">
              <a16:creationId xmlns:a16="http://schemas.microsoft.com/office/drawing/2014/main" id="{228AF0C5-7C1C-4B18-8F8E-44FE7F3EBD5A}"/>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9" name="フローチャート: 判断 138">
          <a:extLst>
            <a:ext uri="{FF2B5EF4-FFF2-40B4-BE49-F238E27FC236}">
              <a16:creationId xmlns:a16="http://schemas.microsoft.com/office/drawing/2014/main" id="{A82F13B3-BA28-4076-B547-71100956162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F84D2E6-B139-403A-8AD8-18D603E84A0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BFB8FD0-1636-43BD-9978-ACA5639A01B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AE88562-0750-4BF5-851F-5E5EE36CF2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265743F-DF71-45B4-B683-F80F4D61FE1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34E2BD2-CCAA-4AAA-B7FB-951FA693139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135799</xdr:rowOff>
    </xdr:from>
    <xdr:to>
      <xdr:col>76</xdr:col>
      <xdr:colOff>73025</xdr:colOff>
      <xdr:row>32</xdr:row>
      <xdr:rowOff>65949</xdr:rowOff>
    </xdr:to>
    <xdr:sp macro="" textlink="">
      <xdr:nvSpPr>
        <xdr:cNvPr id="145" name="楕円 144">
          <a:extLst>
            <a:ext uri="{FF2B5EF4-FFF2-40B4-BE49-F238E27FC236}">
              <a16:creationId xmlns:a16="http://schemas.microsoft.com/office/drawing/2014/main" id="{0271A95E-FA34-4C0E-8CB5-5C8CA63059FF}"/>
            </a:ext>
          </a:extLst>
        </xdr:cNvPr>
        <xdr:cNvSpPr/>
      </xdr:nvSpPr>
      <xdr:spPr>
        <a:xfrm>
          <a:off x="147447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114226</xdr:rowOff>
    </xdr:from>
    <xdr:ext cx="469744" cy="259045"/>
    <xdr:sp macro="" textlink="">
      <xdr:nvSpPr>
        <xdr:cNvPr id="146" name="債務償還比率該当値テキスト">
          <a:extLst>
            <a:ext uri="{FF2B5EF4-FFF2-40B4-BE49-F238E27FC236}">
              <a16:creationId xmlns:a16="http://schemas.microsoft.com/office/drawing/2014/main" id="{5E2551E3-4CA3-428C-B28B-44E17DAFAED3}"/>
            </a:ext>
          </a:extLst>
        </xdr:cNvPr>
        <xdr:cNvSpPr txBox="1"/>
      </xdr:nvSpPr>
      <xdr:spPr>
        <a:xfrm>
          <a:off x="14846300" y="620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12772</xdr:rowOff>
    </xdr:from>
    <xdr:to>
      <xdr:col>72</xdr:col>
      <xdr:colOff>123825</xdr:colOff>
      <xdr:row>32</xdr:row>
      <xdr:rowOff>114372</xdr:rowOff>
    </xdr:to>
    <xdr:sp macro="" textlink="">
      <xdr:nvSpPr>
        <xdr:cNvPr id="147" name="楕円 146">
          <a:extLst>
            <a:ext uri="{FF2B5EF4-FFF2-40B4-BE49-F238E27FC236}">
              <a16:creationId xmlns:a16="http://schemas.microsoft.com/office/drawing/2014/main" id="{9B290AD0-8BF9-4C98-8DCC-61F02237CEF9}"/>
            </a:ext>
          </a:extLst>
        </xdr:cNvPr>
        <xdr:cNvSpPr/>
      </xdr:nvSpPr>
      <xdr:spPr>
        <a:xfrm>
          <a:off x="14033500" y="62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15149</xdr:rowOff>
    </xdr:from>
    <xdr:to>
      <xdr:col>76</xdr:col>
      <xdr:colOff>22225</xdr:colOff>
      <xdr:row>32</xdr:row>
      <xdr:rowOff>63572</xdr:rowOff>
    </xdr:to>
    <xdr:cxnSp macro="">
      <xdr:nvCxnSpPr>
        <xdr:cNvPr id="148" name="直線コネクタ 147">
          <a:extLst>
            <a:ext uri="{FF2B5EF4-FFF2-40B4-BE49-F238E27FC236}">
              <a16:creationId xmlns:a16="http://schemas.microsoft.com/office/drawing/2014/main" id="{068C0DA6-2C63-4C9C-BD53-F4399AC83DAB}"/>
            </a:ext>
          </a:extLst>
        </xdr:cNvPr>
        <xdr:cNvCxnSpPr/>
      </xdr:nvCxnSpPr>
      <xdr:spPr>
        <a:xfrm flipV="1">
          <a:off x="14084300" y="6273074"/>
          <a:ext cx="7112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9" name="n_1aveValue債務償還比率">
          <a:extLst>
            <a:ext uri="{FF2B5EF4-FFF2-40B4-BE49-F238E27FC236}">
              <a16:creationId xmlns:a16="http://schemas.microsoft.com/office/drawing/2014/main" id="{E5F16D48-AAEC-46D1-BB8A-9072D8D4472C}"/>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105499</xdr:rowOff>
    </xdr:from>
    <xdr:ext cx="469744" cy="259045"/>
    <xdr:sp macro="" textlink="">
      <xdr:nvSpPr>
        <xdr:cNvPr id="150" name="n_1mainValue債務償還比率">
          <a:extLst>
            <a:ext uri="{FF2B5EF4-FFF2-40B4-BE49-F238E27FC236}">
              <a16:creationId xmlns:a16="http://schemas.microsoft.com/office/drawing/2014/main" id="{CD445AF1-91A9-44B3-AB81-B430C28DB488}"/>
            </a:ext>
          </a:extLst>
        </xdr:cNvPr>
        <xdr:cNvSpPr txBox="1"/>
      </xdr:nvSpPr>
      <xdr:spPr>
        <a:xfrm>
          <a:off x="13836727" y="63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1372530C-EF2F-415A-9DE3-DFC0E39855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54CEE169-77E7-4EF3-90AB-3EBF088A183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B15A41E8-12B2-42D8-A7ED-AE84604451D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3A2B20D6-73E4-4AC8-93D2-ECD678DDD2B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FF9F873A-651A-43BD-93C4-E0A520A84E0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2B05B1F3-70C6-4699-83EB-72F0CF3BB9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7A80FD-A150-4804-8B81-6C675F45E3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EF9F0F-D030-4831-A877-F35EF539FF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5BB7D3-236B-45D5-8022-119B652FCF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5BD5E9-A6CF-4A5F-A1A3-A7F745B640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469950-B371-45A6-B057-5CB7E5DAAF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BE93DD-4545-4069-AC76-8B314273E5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FB44E3-A90A-4D86-ACDC-0FF3FB9D7F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0C8449-EA8B-4077-9F98-90E66A570B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103AB3-F681-498C-B301-65548F5A335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7E3EA5-6261-4C5A-86DF-B61669C941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45,384
44,979
82.97
23,345,399
23,038,663
269,597
11,385,969
21,429,448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7F96CD-5E27-4540-B150-D5EC31CDED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453039C-E7EE-455C-80FA-7929A48403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8F997C-7080-454B-AF07-749C549BA8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1008EA-3390-4EDF-82DB-5D506B833F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A3C9EA3-F078-49C2-81D5-76790C7DB9B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2A1B10-A54C-476A-83AE-66C07AF0C5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BE5E2C-6D0F-47F5-A7B0-44F0BA2C2E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5649FB-7B2B-4062-A62F-7E9BBF7648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B26464-4638-45EF-A8F3-73CF70E054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34F112-0166-47A2-B141-54744D7441E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964C82-B706-4679-94E8-5810997CEC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E459B47-6EA4-4F0A-841F-D3BE3CA912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690B75A-C322-40D4-9205-30FBD534ED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37068A-209B-4D2C-A58B-476A5BF4E1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4DD37A-A935-4D4F-9F2B-344149F57C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261E94-739A-4DBF-80A3-86EE7E097D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613049-F517-4EAD-A16B-E058D4689E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A16093F-B1D2-4C87-A61D-E3789269EA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7499A7-CE94-43E2-948A-449042BDF39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BAECA4A-8116-40D9-AEB9-E922425AF16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0189721-2E87-4B50-AE09-91E04D2A78F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FDB76CF-D39E-4CC1-BA53-95AC288888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C1121A3-764E-4157-A7C6-C19B93BD47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27C2F82-0E7F-4BC8-A5E9-221BB1BA8B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344B53E-22E9-4215-9A3C-D9AB120132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72BBD65-1752-4401-8526-C97BD91EBF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A6E7E54-DDED-4BB0-B97D-6DFE4AF4A4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72CADF7-9A29-4DDA-A781-4E70F0BD5F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C6729C8-2625-408E-828B-253E173F37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E57D28-FB1F-491F-8397-C0857C0148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7A24D5D-B176-4AD2-8774-5AC537F1671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C91BCAD-80FC-43C2-AFE1-0A5106A5E653}"/>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06E6303-CCF9-42C4-8121-98353ECDDDA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909EB69-E79E-48F9-9FB7-453AFC0A1AC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54405FC-BA5D-4917-8C6D-90C3933D956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B469727-B0C2-4163-BCC0-75C39956FC5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793C8FF-0DF8-4385-90FC-3A526B689D3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799F719-7BAA-4C13-88B1-FCC2255E7B3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DC28419-28B0-4864-B501-4E7DCF3DDD1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AD2882C4-BBED-4849-A561-5175D4C0AF1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22BFF5B-82D0-47B2-BFAA-AA772779050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F66E2BD-2BC7-4F6C-9BE8-2A6DBEEC5F0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9493A96-C4AA-4948-AB5F-04B6A94B4C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74FC9EF-E69C-4C29-A8AD-4FD26D5B7E8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AADD5C7-E776-46AA-AEAA-23033C500D3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24E8320-3F6E-4B14-BF42-E31180DD0017}"/>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769BB264-6AB1-44DE-9A6F-18884A8304BD}"/>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B437EFC5-5B76-4CB5-A0EB-16230CCF82D3}"/>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4BFE093E-A235-422B-976A-28B092AC4315}"/>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6DDBFEB3-3A04-480C-80DD-E85D561717CA}"/>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a:extLst>
            <a:ext uri="{FF2B5EF4-FFF2-40B4-BE49-F238E27FC236}">
              <a16:creationId xmlns:a16="http://schemas.microsoft.com/office/drawing/2014/main" id="{A892A01A-5295-449F-BCE5-7EBABDB5C1A7}"/>
            </a:ext>
          </a:extLst>
        </xdr:cNvPr>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6C62E0F4-7717-4382-8F75-15CEC27451B8}"/>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1257582A-4DB6-472A-9825-CC587D68B99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2E7B36A7-D851-4115-9889-9DAB34530954}"/>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3BB8B9A2-08E9-4EDB-8168-3912C8C83653}"/>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82F6B12-C472-4575-B3D1-F807EAE09E6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996B3DE-2429-465E-A44E-A4FCE78E36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E9C877-F2F8-4C53-8E54-63161B683DF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A93DF54-2CDC-4797-BD2F-07F64D7CBB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E7F4FC-472B-4A40-A094-FF322D2245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2" name="楕円 71">
          <a:extLst>
            <a:ext uri="{FF2B5EF4-FFF2-40B4-BE49-F238E27FC236}">
              <a16:creationId xmlns:a16="http://schemas.microsoft.com/office/drawing/2014/main" id="{A2B0CCB7-1882-4C6F-8F4F-B35913AA3F51}"/>
            </a:ext>
          </a:extLst>
        </xdr:cNvPr>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57711</xdr:rowOff>
    </xdr:from>
    <xdr:ext cx="405111" cy="259045"/>
    <xdr:sp macro="" textlink="">
      <xdr:nvSpPr>
        <xdr:cNvPr id="73" name="【道路】&#10;有形固定資産減価償却率該当値テキスト">
          <a:extLst>
            <a:ext uri="{FF2B5EF4-FFF2-40B4-BE49-F238E27FC236}">
              <a16:creationId xmlns:a16="http://schemas.microsoft.com/office/drawing/2014/main" id="{8EF7A30A-8202-40E2-8915-722C20C5F77A}"/>
            </a:ext>
          </a:extLst>
        </xdr:cNvPr>
        <xdr:cNvSpPr txBox="1"/>
      </xdr:nvSpPr>
      <xdr:spPr>
        <a:xfrm>
          <a:off x="4673600"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118473</xdr:rowOff>
    </xdr:from>
    <xdr:to>
      <xdr:col>20</xdr:col>
      <xdr:colOff>38100</xdr:colOff>
      <xdr:row>38</xdr:row>
      <xdr:rowOff>48623</xdr:rowOff>
    </xdr:to>
    <xdr:sp macro="" textlink="">
      <xdr:nvSpPr>
        <xdr:cNvPr id="74" name="楕円 73">
          <a:extLst>
            <a:ext uri="{FF2B5EF4-FFF2-40B4-BE49-F238E27FC236}">
              <a16:creationId xmlns:a16="http://schemas.microsoft.com/office/drawing/2014/main" id="{01F27085-A9F2-46B1-BEA5-E156634C89BA}"/>
            </a:ext>
          </a:extLst>
        </xdr:cNvPr>
        <xdr:cNvSpPr/>
      </xdr:nvSpPr>
      <xdr:spPr>
        <a:xfrm>
          <a:off x="3746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169273</xdr:rowOff>
    </xdr:to>
    <xdr:cxnSp macro="">
      <xdr:nvCxnSpPr>
        <xdr:cNvPr id="75" name="直線コネクタ 74">
          <a:extLst>
            <a:ext uri="{FF2B5EF4-FFF2-40B4-BE49-F238E27FC236}">
              <a16:creationId xmlns:a16="http://schemas.microsoft.com/office/drawing/2014/main" id="{72322E45-CA9C-4820-915C-5258C51E1924}"/>
            </a:ext>
          </a:extLst>
        </xdr:cNvPr>
        <xdr:cNvCxnSpPr/>
      </xdr:nvCxnSpPr>
      <xdr:spPr>
        <a:xfrm flipV="1">
          <a:off x="3797300" y="64737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142966</xdr:rowOff>
    </xdr:from>
    <xdr:to>
      <xdr:col>15</xdr:col>
      <xdr:colOff>101600</xdr:colOff>
      <xdr:row>38</xdr:row>
      <xdr:rowOff>73116</xdr:rowOff>
    </xdr:to>
    <xdr:sp macro="" textlink="">
      <xdr:nvSpPr>
        <xdr:cNvPr id="76" name="楕円 75">
          <a:extLst>
            <a:ext uri="{FF2B5EF4-FFF2-40B4-BE49-F238E27FC236}">
              <a16:creationId xmlns:a16="http://schemas.microsoft.com/office/drawing/2014/main" id="{773A04CC-AC3C-4A5E-83CB-4E6B6B591B2A}"/>
            </a:ext>
          </a:extLst>
        </xdr:cNvPr>
        <xdr:cNvSpPr/>
      </xdr:nvSpPr>
      <xdr:spPr>
        <a:xfrm>
          <a:off x="2857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169273</xdr:rowOff>
    </xdr:from>
    <xdr:to>
      <xdr:col>19</xdr:col>
      <xdr:colOff>177800</xdr:colOff>
      <xdr:row>38</xdr:row>
      <xdr:rowOff>22316</xdr:rowOff>
    </xdr:to>
    <xdr:cxnSp macro="">
      <xdr:nvCxnSpPr>
        <xdr:cNvPr id="77" name="直線コネクタ 76">
          <a:extLst>
            <a:ext uri="{FF2B5EF4-FFF2-40B4-BE49-F238E27FC236}">
              <a16:creationId xmlns:a16="http://schemas.microsoft.com/office/drawing/2014/main" id="{5CA811DE-01E3-40CE-8520-0345DDF554B6}"/>
            </a:ext>
          </a:extLst>
        </xdr:cNvPr>
        <xdr:cNvCxnSpPr/>
      </xdr:nvCxnSpPr>
      <xdr:spPr>
        <a:xfrm flipV="1">
          <a:off x="2908300" y="65129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23767</xdr:rowOff>
    </xdr:from>
    <xdr:to>
      <xdr:col>10</xdr:col>
      <xdr:colOff>165100</xdr:colOff>
      <xdr:row>38</xdr:row>
      <xdr:rowOff>125367</xdr:rowOff>
    </xdr:to>
    <xdr:sp macro="" textlink="">
      <xdr:nvSpPr>
        <xdr:cNvPr id="78" name="楕円 77">
          <a:extLst>
            <a:ext uri="{FF2B5EF4-FFF2-40B4-BE49-F238E27FC236}">
              <a16:creationId xmlns:a16="http://schemas.microsoft.com/office/drawing/2014/main" id="{F973EDF5-2FB6-4CBF-B699-4058F5BB5E92}"/>
            </a:ext>
          </a:extLst>
        </xdr:cNvPr>
        <xdr:cNvSpPr/>
      </xdr:nvSpPr>
      <xdr:spPr>
        <a:xfrm>
          <a:off x="1968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22316</xdr:rowOff>
    </xdr:from>
    <xdr:to>
      <xdr:col>15</xdr:col>
      <xdr:colOff>50800</xdr:colOff>
      <xdr:row>38</xdr:row>
      <xdr:rowOff>74567</xdr:rowOff>
    </xdr:to>
    <xdr:cxnSp macro="">
      <xdr:nvCxnSpPr>
        <xdr:cNvPr id="79" name="直線コネクタ 78">
          <a:extLst>
            <a:ext uri="{FF2B5EF4-FFF2-40B4-BE49-F238E27FC236}">
              <a16:creationId xmlns:a16="http://schemas.microsoft.com/office/drawing/2014/main" id="{6F73B0DF-620E-4599-9403-B27B0533ED59}"/>
            </a:ext>
          </a:extLst>
        </xdr:cNvPr>
        <xdr:cNvCxnSpPr/>
      </xdr:nvCxnSpPr>
      <xdr:spPr>
        <a:xfrm flipV="1">
          <a:off x="2019300" y="653741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a:extLst>
            <a:ext uri="{FF2B5EF4-FFF2-40B4-BE49-F238E27FC236}">
              <a16:creationId xmlns:a16="http://schemas.microsoft.com/office/drawing/2014/main" id="{0D0F01E7-3575-46A0-AD5E-C37B31499A1A}"/>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a:extLst>
            <a:ext uri="{FF2B5EF4-FFF2-40B4-BE49-F238E27FC236}">
              <a16:creationId xmlns:a16="http://schemas.microsoft.com/office/drawing/2014/main" id="{A4B059A0-A6CE-4F81-AC1A-2C9CB636388D}"/>
            </a:ext>
          </a:extLst>
        </xdr:cNvPr>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8560AAAC-5A24-4780-8D73-4D41A403220E}"/>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39750</xdr:rowOff>
    </xdr:from>
    <xdr:ext cx="405111" cy="259045"/>
    <xdr:sp macro="" textlink="">
      <xdr:nvSpPr>
        <xdr:cNvPr id="83" name="n_1mainValue【道路】&#10;有形固定資産減価償却率">
          <a:extLst>
            <a:ext uri="{FF2B5EF4-FFF2-40B4-BE49-F238E27FC236}">
              <a16:creationId xmlns:a16="http://schemas.microsoft.com/office/drawing/2014/main" id="{F7E5EA6E-AEFF-4625-8C7D-FED29E2E85A6}"/>
            </a:ext>
          </a:extLst>
        </xdr:cNvPr>
        <xdr:cNvSpPr txBox="1"/>
      </xdr:nvSpPr>
      <xdr:spPr>
        <a:xfrm>
          <a:off x="35820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64243</xdr:rowOff>
    </xdr:from>
    <xdr:ext cx="405111" cy="259045"/>
    <xdr:sp macro="" textlink="">
      <xdr:nvSpPr>
        <xdr:cNvPr id="84" name="n_2mainValue【道路】&#10;有形固定資産減価償却率">
          <a:extLst>
            <a:ext uri="{FF2B5EF4-FFF2-40B4-BE49-F238E27FC236}">
              <a16:creationId xmlns:a16="http://schemas.microsoft.com/office/drawing/2014/main" id="{0E18AB1E-D281-4C6D-B510-0165E5D931FE}"/>
            </a:ext>
          </a:extLst>
        </xdr:cNvPr>
        <xdr:cNvSpPr txBox="1"/>
      </xdr:nvSpPr>
      <xdr:spPr>
        <a:xfrm>
          <a:off x="2705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5" name="n_3mainValue【道路】&#10;有形固定資産減価償却率">
          <a:extLst>
            <a:ext uri="{FF2B5EF4-FFF2-40B4-BE49-F238E27FC236}">
              <a16:creationId xmlns:a16="http://schemas.microsoft.com/office/drawing/2014/main" id="{1DA74C49-021C-49F8-A2BF-DB05F99B577D}"/>
            </a:ext>
          </a:extLst>
        </xdr:cNvPr>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7524D28B-CA4F-46CE-BB99-3F31DBC68C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F5F95F2-790A-421A-853A-ADFA2D27B5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BDFD12EF-2CCD-46F5-B0D6-F59EC5AE86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E8A47CC4-AF81-4145-BF68-2790257D1B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F4261D72-2DE1-42EA-9090-5F49FFC9CF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195B370-D3F9-4DE0-8172-B6E4EE1FE6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EC72AC87-F7EC-40D5-B642-69B574AA1E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44FE19A-6BEF-4500-B4FE-0B12C3C3732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A56385E-8D85-4C97-ABD6-351AE6FA41F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04214C8-BDFF-45D4-802D-76D3CDFE65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762B1F13-AFA2-469B-97D1-ADC15530C8B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DA19983-4308-4B73-BF93-0CB04D09C12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FE89D33E-9C12-437A-ADDF-F201383537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98E26F65-2AB3-47D9-9D42-6605421FDCD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15213D7F-7BFC-41C6-A389-3A9B77E54F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F5865A65-5C28-4339-8797-5BB614563E8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BA961DE6-2819-42CC-91DD-53000B68528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C1562176-186E-4D52-897E-40E03F0AB31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4BE01EA0-3A04-4181-AA13-B5BDD852067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98930326-C7AA-4861-AB5C-01DA6A1158D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64A77B63-3955-4CC9-B4C3-77AD4C4A182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DAA8E0F5-321B-4472-AEB9-87CF200AE85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5D8F9AD4-2E2F-4948-AFCE-7BD9E16EF7E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a:extLst>
            <a:ext uri="{FF2B5EF4-FFF2-40B4-BE49-F238E27FC236}">
              <a16:creationId xmlns:a16="http://schemas.microsoft.com/office/drawing/2014/main" id="{CD1E2CAF-650C-4F28-B976-56A087285296}"/>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a:extLst>
            <a:ext uri="{FF2B5EF4-FFF2-40B4-BE49-F238E27FC236}">
              <a16:creationId xmlns:a16="http://schemas.microsoft.com/office/drawing/2014/main" id="{62EC5A73-D384-4893-9637-81F38359CABE}"/>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a:extLst>
            <a:ext uri="{FF2B5EF4-FFF2-40B4-BE49-F238E27FC236}">
              <a16:creationId xmlns:a16="http://schemas.microsoft.com/office/drawing/2014/main" id="{EA6631A6-5C5D-459D-94FF-873BBBF2AFB5}"/>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a:extLst>
            <a:ext uri="{FF2B5EF4-FFF2-40B4-BE49-F238E27FC236}">
              <a16:creationId xmlns:a16="http://schemas.microsoft.com/office/drawing/2014/main" id="{490AC534-0A10-429E-9F0A-C4A72EFC4CF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a:extLst>
            <a:ext uri="{FF2B5EF4-FFF2-40B4-BE49-F238E27FC236}">
              <a16:creationId xmlns:a16="http://schemas.microsoft.com/office/drawing/2014/main" id="{35D62494-3EEC-44BC-8839-F773BCDE568A}"/>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a:extLst>
            <a:ext uri="{FF2B5EF4-FFF2-40B4-BE49-F238E27FC236}">
              <a16:creationId xmlns:a16="http://schemas.microsoft.com/office/drawing/2014/main" id="{A78AD90C-C9BE-4AFE-BCA8-0A0A20B9F530}"/>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a:extLst>
            <a:ext uri="{FF2B5EF4-FFF2-40B4-BE49-F238E27FC236}">
              <a16:creationId xmlns:a16="http://schemas.microsoft.com/office/drawing/2014/main" id="{1074793F-3B88-49A3-90BC-BD420C9A2B5D}"/>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a:extLst>
            <a:ext uri="{FF2B5EF4-FFF2-40B4-BE49-F238E27FC236}">
              <a16:creationId xmlns:a16="http://schemas.microsoft.com/office/drawing/2014/main" id="{CCA1618D-3B03-4558-8289-86504B1A39C2}"/>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a:extLst>
            <a:ext uri="{FF2B5EF4-FFF2-40B4-BE49-F238E27FC236}">
              <a16:creationId xmlns:a16="http://schemas.microsoft.com/office/drawing/2014/main" id="{96327632-AF6B-4D1F-A754-4ECE0B96327B}"/>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a:extLst>
            <a:ext uri="{FF2B5EF4-FFF2-40B4-BE49-F238E27FC236}">
              <a16:creationId xmlns:a16="http://schemas.microsoft.com/office/drawing/2014/main" id="{32984CDB-55C7-432E-AD51-1EA76D5E89E2}"/>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DF3D078-093E-43B6-BF9D-2192AB05DB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5589595-7C8E-4930-B128-A2677FB446E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92E99547-ADD4-4C92-AF72-EE762E437B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3E7F836-3596-417B-B591-B11B165069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DB74DC9-DD2A-440C-A05D-7EABE3F4FF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103886</xdr:rowOff>
    </xdr:from>
    <xdr:to>
      <xdr:col>55</xdr:col>
      <xdr:colOff>50800</xdr:colOff>
      <xdr:row>41</xdr:row>
      <xdr:rowOff>34036</xdr:rowOff>
    </xdr:to>
    <xdr:sp macro="" textlink="">
      <xdr:nvSpPr>
        <xdr:cNvPr id="124" name="楕円 123">
          <a:extLst>
            <a:ext uri="{FF2B5EF4-FFF2-40B4-BE49-F238E27FC236}">
              <a16:creationId xmlns:a16="http://schemas.microsoft.com/office/drawing/2014/main" id="{087B938D-6D48-4C64-AB0D-2AA368BC53D7}"/>
            </a:ext>
          </a:extLst>
        </xdr:cNvPr>
        <xdr:cNvSpPr/>
      </xdr:nvSpPr>
      <xdr:spPr>
        <a:xfrm>
          <a:off x="10426700" y="69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82313</xdr:rowOff>
    </xdr:from>
    <xdr:ext cx="534377" cy="259045"/>
    <xdr:sp macro="" textlink="">
      <xdr:nvSpPr>
        <xdr:cNvPr id="125" name="【道路】&#10;一人当たり延長該当値テキスト">
          <a:extLst>
            <a:ext uri="{FF2B5EF4-FFF2-40B4-BE49-F238E27FC236}">
              <a16:creationId xmlns:a16="http://schemas.microsoft.com/office/drawing/2014/main" id="{53ABBF07-40AF-4773-88EB-15048341A504}"/>
            </a:ext>
          </a:extLst>
        </xdr:cNvPr>
        <xdr:cNvSpPr txBox="1"/>
      </xdr:nvSpPr>
      <xdr:spPr>
        <a:xfrm>
          <a:off x="10515600" y="69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106591</xdr:rowOff>
    </xdr:from>
    <xdr:to>
      <xdr:col>50</xdr:col>
      <xdr:colOff>165100</xdr:colOff>
      <xdr:row>41</xdr:row>
      <xdr:rowOff>36741</xdr:rowOff>
    </xdr:to>
    <xdr:sp macro="" textlink="">
      <xdr:nvSpPr>
        <xdr:cNvPr id="126" name="楕円 125">
          <a:extLst>
            <a:ext uri="{FF2B5EF4-FFF2-40B4-BE49-F238E27FC236}">
              <a16:creationId xmlns:a16="http://schemas.microsoft.com/office/drawing/2014/main" id="{95932A09-577B-4456-889F-627932C21600}"/>
            </a:ext>
          </a:extLst>
        </xdr:cNvPr>
        <xdr:cNvSpPr/>
      </xdr:nvSpPr>
      <xdr:spPr>
        <a:xfrm>
          <a:off x="9588500" y="69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154686</xdr:rowOff>
    </xdr:from>
    <xdr:to>
      <xdr:col>55</xdr:col>
      <xdr:colOff>0</xdr:colOff>
      <xdr:row>40</xdr:row>
      <xdr:rowOff>157391</xdr:rowOff>
    </xdr:to>
    <xdr:cxnSp macro="">
      <xdr:nvCxnSpPr>
        <xdr:cNvPr id="127" name="直線コネクタ 126">
          <a:extLst>
            <a:ext uri="{FF2B5EF4-FFF2-40B4-BE49-F238E27FC236}">
              <a16:creationId xmlns:a16="http://schemas.microsoft.com/office/drawing/2014/main" id="{06B203C3-400F-4D03-B517-498C7273DB1C}"/>
            </a:ext>
          </a:extLst>
        </xdr:cNvPr>
        <xdr:cNvCxnSpPr/>
      </xdr:nvCxnSpPr>
      <xdr:spPr>
        <a:xfrm flipV="1">
          <a:off x="9639300" y="7012686"/>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108991</xdr:rowOff>
    </xdr:from>
    <xdr:to>
      <xdr:col>46</xdr:col>
      <xdr:colOff>38100</xdr:colOff>
      <xdr:row>41</xdr:row>
      <xdr:rowOff>39141</xdr:rowOff>
    </xdr:to>
    <xdr:sp macro="" textlink="">
      <xdr:nvSpPr>
        <xdr:cNvPr id="128" name="楕円 127">
          <a:extLst>
            <a:ext uri="{FF2B5EF4-FFF2-40B4-BE49-F238E27FC236}">
              <a16:creationId xmlns:a16="http://schemas.microsoft.com/office/drawing/2014/main" id="{5C64903C-B710-406E-9704-1B8AC17339A5}"/>
            </a:ext>
          </a:extLst>
        </xdr:cNvPr>
        <xdr:cNvSpPr/>
      </xdr:nvSpPr>
      <xdr:spPr>
        <a:xfrm>
          <a:off x="8699500" y="69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157391</xdr:rowOff>
    </xdr:from>
    <xdr:to>
      <xdr:col>50</xdr:col>
      <xdr:colOff>114300</xdr:colOff>
      <xdr:row>40</xdr:row>
      <xdr:rowOff>159791</xdr:rowOff>
    </xdr:to>
    <xdr:cxnSp macro="">
      <xdr:nvCxnSpPr>
        <xdr:cNvPr id="129" name="直線コネクタ 128">
          <a:extLst>
            <a:ext uri="{FF2B5EF4-FFF2-40B4-BE49-F238E27FC236}">
              <a16:creationId xmlns:a16="http://schemas.microsoft.com/office/drawing/2014/main" id="{92788DDF-676C-4882-9CB2-77857559C20F}"/>
            </a:ext>
          </a:extLst>
        </xdr:cNvPr>
        <xdr:cNvCxnSpPr/>
      </xdr:nvCxnSpPr>
      <xdr:spPr>
        <a:xfrm flipV="1">
          <a:off x="8750300" y="701539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111316</xdr:rowOff>
    </xdr:from>
    <xdr:to>
      <xdr:col>41</xdr:col>
      <xdr:colOff>101600</xdr:colOff>
      <xdr:row>41</xdr:row>
      <xdr:rowOff>41466</xdr:rowOff>
    </xdr:to>
    <xdr:sp macro="" textlink="">
      <xdr:nvSpPr>
        <xdr:cNvPr id="130" name="楕円 129">
          <a:extLst>
            <a:ext uri="{FF2B5EF4-FFF2-40B4-BE49-F238E27FC236}">
              <a16:creationId xmlns:a16="http://schemas.microsoft.com/office/drawing/2014/main" id="{A1AEFF60-C6A6-4704-95AB-74648F79B17C}"/>
            </a:ext>
          </a:extLst>
        </xdr:cNvPr>
        <xdr:cNvSpPr/>
      </xdr:nvSpPr>
      <xdr:spPr>
        <a:xfrm>
          <a:off x="7810500" y="69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159791</xdr:rowOff>
    </xdr:from>
    <xdr:to>
      <xdr:col>45</xdr:col>
      <xdr:colOff>177800</xdr:colOff>
      <xdr:row>40</xdr:row>
      <xdr:rowOff>162116</xdr:rowOff>
    </xdr:to>
    <xdr:cxnSp macro="">
      <xdr:nvCxnSpPr>
        <xdr:cNvPr id="131" name="直線コネクタ 130">
          <a:extLst>
            <a:ext uri="{FF2B5EF4-FFF2-40B4-BE49-F238E27FC236}">
              <a16:creationId xmlns:a16="http://schemas.microsoft.com/office/drawing/2014/main" id="{07F4AB2D-C9F6-46E1-A023-4598D972434A}"/>
            </a:ext>
          </a:extLst>
        </xdr:cNvPr>
        <xdr:cNvCxnSpPr/>
      </xdr:nvCxnSpPr>
      <xdr:spPr>
        <a:xfrm flipV="1">
          <a:off x="7861300" y="7017791"/>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a:extLst>
            <a:ext uri="{FF2B5EF4-FFF2-40B4-BE49-F238E27FC236}">
              <a16:creationId xmlns:a16="http://schemas.microsoft.com/office/drawing/2014/main" id="{6CFEFF77-B4F4-4118-867D-BD192AF93663}"/>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a:extLst>
            <a:ext uri="{FF2B5EF4-FFF2-40B4-BE49-F238E27FC236}">
              <a16:creationId xmlns:a16="http://schemas.microsoft.com/office/drawing/2014/main" id="{7AAE55AE-E09C-485F-971B-3C6BB38C1F5D}"/>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a:extLst>
            <a:ext uri="{FF2B5EF4-FFF2-40B4-BE49-F238E27FC236}">
              <a16:creationId xmlns:a16="http://schemas.microsoft.com/office/drawing/2014/main" id="{9DC261AD-96DF-4208-92AC-6C84E53F611B}"/>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27868</xdr:rowOff>
    </xdr:from>
    <xdr:ext cx="534377" cy="259045"/>
    <xdr:sp macro="" textlink="">
      <xdr:nvSpPr>
        <xdr:cNvPr id="135" name="n_1mainValue【道路】&#10;一人当たり延長">
          <a:extLst>
            <a:ext uri="{FF2B5EF4-FFF2-40B4-BE49-F238E27FC236}">
              <a16:creationId xmlns:a16="http://schemas.microsoft.com/office/drawing/2014/main" id="{51A84938-7A75-44D1-A418-0713431A2112}"/>
            </a:ext>
          </a:extLst>
        </xdr:cNvPr>
        <xdr:cNvSpPr txBox="1"/>
      </xdr:nvSpPr>
      <xdr:spPr>
        <a:xfrm>
          <a:off x="9359411" y="705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30268</xdr:rowOff>
    </xdr:from>
    <xdr:ext cx="534377" cy="259045"/>
    <xdr:sp macro="" textlink="">
      <xdr:nvSpPr>
        <xdr:cNvPr id="136" name="n_2mainValue【道路】&#10;一人当たり延長">
          <a:extLst>
            <a:ext uri="{FF2B5EF4-FFF2-40B4-BE49-F238E27FC236}">
              <a16:creationId xmlns:a16="http://schemas.microsoft.com/office/drawing/2014/main" id="{F58CE896-4EFB-4542-A8FE-94B7A66A0B3A}"/>
            </a:ext>
          </a:extLst>
        </xdr:cNvPr>
        <xdr:cNvSpPr txBox="1"/>
      </xdr:nvSpPr>
      <xdr:spPr>
        <a:xfrm>
          <a:off x="8483111" y="70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32593</xdr:rowOff>
    </xdr:from>
    <xdr:ext cx="534377" cy="259045"/>
    <xdr:sp macro="" textlink="">
      <xdr:nvSpPr>
        <xdr:cNvPr id="137" name="n_3mainValue【道路】&#10;一人当たり延長">
          <a:extLst>
            <a:ext uri="{FF2B5EF4-FFF2-40B4-BE49-F238E27FC236}">
              <a16:creationId xmlns:a16="http://schemas.microsoft.com/office/drawing/2014/main" id="{CF1FD307-3559-46D4-B5CD-885738C96E58}"/>
            </a:ext>
          </a:extLst>
        </xdr:cNvPr>
        <xdr:cNvSpPr txBox="1"/>
      </xdr:nvSpPr>
      <xdr:spPr>
        <a:xfrm>
          <a:off x="7594111" y="706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382A363F-6B98-4CDC-8762-9199247EA3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42C9841D-15A8-451E-B981-15A09EC936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934E02B4-ABD8-4C29-8AD4-EB66075757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BA1B7EE-A333-4CCE-9C42-44FB6514E7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22679EB7-0CA1-4D91-846E-76B05A63C5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6656F969-6C86-4DBC-9035-6E30C4C64B7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BF5053D0-F619-432E-A740-E8B7688009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4575C6D0-09F4-4D1A-92D2-6F0EE3DBCB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CF695A1-ED08-427D-A50E-02B2D7DE36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1A5C35F-17AF-4E25-8790-15D96EDC5E3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BC7C8769-DAAC-43FA-90F3-54BDC07A158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9ACDD5CD-9F0B-4F2D-A255-8C2D09E754C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DBBC9B5A-C496-4783-9B6E-E1277F33E5C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45A3C90E-6ED5-4235-B202-3EA97450EC1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958FD502-790B-4EBC-91FF-4E79F0668C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3FD65274-3878-46E7-8744-AAF14C6C0FF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E648180F-FA76-4C5D-8114-2AAC24CF5C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F04D4DB7-EFA9-4674-BD52-E9368D1B8DC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51FAAFB-61AE-4B38-8CAE-17B46066FFD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3725480-15A3-45C8-A496-E341E793021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37A79ABD-ADE3-43AE-8F60-A872B2B0203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1700015F-68B7-44A1-B19C-2AC59C98433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9A779136-68F9-46CA-8687-8A62FB8CEA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14081745-071E-4A1B-B29E-FFF857CB62C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211DED9B-2DA7-47C6-8529-A881D82CCF1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D473287F-A8A2-44A8-ABDB-9F87B3E85401}"/>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2D739D9C-9038-48D5-9B04-EA17C419D027}"/>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1307DA0A-24EA-4791-A9CD-9AC2148EED8B}"/>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C139655C-61D8-433C-8A16-34FE16D4A585}"/>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a:extLst>
            <a:ext uri="{FF2B5EF4-FFF2-40B4-BE49-F238E27FC236}">
              <a16:creationId xmlns:a16="http://schemas.microsoft.com/office/drawing/2014/main" id="{B8402782-2CF2-441D-974C-1B2EB013D8CB}"/>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7A019213-A1AB-46E2-BB5B-8F3E0DC26F39}"/>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6842EEBD-5E06-46FB-895E-38ABE6B35F92}"/>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a:extLst>
            <a:ext uri="{FF2B5EF4-FFF2-40B4-BE49-F238E27FC236}">
              <a16:creationId xmlns:a16="http://schemas.microsoft.com/office/drawing/2014/main" id="{5815A3D8-D1C4-4AFA-BA0D-D5DA6A2F8517}"/>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a:extLst>
            <a:ext uri="{FF2B5EF4-FFF2-40B4-BE49-F238E27FC236}">
              <a16:creationId xmlns:a16="http://schemas.microsoft.com/office/drawing/2014/main" id="{4CAEAACF-6DDD-4DB1-BEF2-D80D43B4325F}"/>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a:extLst>
            <a:ext uri="{FF2B5EF4-FFF2-40B4-BE49-F238E27FC236}">
              <a16:creationId xmlns:a16="http://schemas.microsoft.com/office/drawing/2014/main" id="{42654F9C-3D99-45CA-A21B-A065C70854FD}"/>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6F93A3B-FAFB-4AD1-9A0F-A8AB94F2A5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7A6804C-6F9E-4647-A617-99424D89A1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5432A9A-2967-412B-B109-4ECF42001D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4341B48-BC83-4697-8271-C99F0F4630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6216625-4BFC-4B09-94F4-6B2036EC38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178" name="楕円 177">
          <a:extLst>
            <a:ext uri="{FF2B5EF4-FFF2-40B4-BE49-F238E27FC236}">
              <a16:creationId xmlns:a16="http://schemas.microsoft.com/office/drawing/2014/main" id="{81CC909F-CD4A-4AB5-9D9A-8CF7F5FC39FF}"/>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37028</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6D961FF9-72C4-4BF9-B3EE-2D8FAF443B74}"/>
            </a:ext>
          </a:extLst>
        </xdr:cNvPr>
        <xdr:cNvSpPr txBox="1"/>
      </xdr:nvSpPr>
      <xdr:spPr>
        <a:xfrm>
          <a:off x="4673600"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21046</xdr:rowOff>
    </xdr:from>
    <xdr:to>
      <xdr:col>20</xdr:col>
      <xdr:colOff>38100</xdr:colOff>
      <xdr:row>61</xdr:row>
      <xdr:rowOff>122646</xdr:rowOff>
    </xdr:to>
    <xdr:sp macro="" textlink="">
      <xdr:nvSpPr>
        <xdr:cNvPr id="180" name="楕円 179">
          <a:extLst>
            <a:ext uri="{FF2B5EF4-FFF2-40B4-BE49-F238E27FC236}">
              <a16:creationId xmlns:a16="http://schemas.microsoft.com/office/drawing/2014/main" id="{F7F724D5-A11B-4A91-909E-209ABDFCEAAF}"/>
            </a:ext>
          </a:extLst>
        </xdr:cNvPr>
        <xdr:cNvSpPr/>
      </xdr:nvSpPr>
      <xdr:spPr>
        <a:xfrm>
          <a:off x="3746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71846</xdr:rowOff>
    </xdr:from>
    <xdr:to>
      <xdr:col>24</xdr:col>
      <xdr:colOff>63500</xdr:colOff>
      <xdr:row>61</xdr:row>
      <xdr:rowOff>109401</xdr:rowOff>
    </xdr:to>
    <xdr:cxnSp macro="">
      <xdr:nvCxnSpPr>
        <xdr:cNvPr id="181" name="直線コネクタ 180">
          <a:extLst>
            <a:ext uri="{FF2B5EF4-FFF2-40B4-BE49-F238E27FC236}">
              <a16:creationId xmlns:a16="http://schemas.microsoft.com/office/drawing/2014/main" id="{F2590687-7BE4-4E11-A6CA-5FD33D8C8C79}"/>
            </a:ext>
          </a:extLst>
        </xdr:cNvPr>
        <xdr:cNvCxnSpPr/>
      </xdr:nvCxnSpPr>
      <xdr:spPr>
        <a:xfrm>
          <a:off x="3797300" y="105302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楕円 181">
          <a:extLst>
            <a:ext uri="{FF2B5EF4-FFF2-40B4-BE49-F238E27FC236}">
              <a16:creationId xmlns:a16="http://schemas.microsoft.com/office/drawing/2014/main" id="{4F0E7921-9A63-4D2E-86DF-21885EDC4D85}"/>
            </a:ext>
          </a:extLst>
        </xdr:cNvPr>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65315</xdr:rowOff>
    </xdr:from>
    <xdr:to>
      <xdr:col>19</xdr:col>
      <xdr:colOff>177800</xdr:colOff>
      <xdr:row>61</xdr:row>
      <xdr:rowOff>71846</xdr:rowOff>
    </xdr:to>
    <xdr:cxnSp macro="">
      <xdr:nvCxnSpPr>
        <xdr:cNvPr id="183" name="直線コネクタ 182">
          <a:extLst>
            <a:ext uri="{FF2B5EF4-FFF2-40B4-BE49-F238E27FC236}">
              <a16:creationId xmlns:a16="http://schemas.microsoft.com/office/drawing/2014/main" id="{DAEF99C6-1230-4707-9E4B-CEF0378CD968}"/>
            </a:ext>
          </a:extLst>
        </xdr:cNvPr>
        <xdr:cNvCxnSpPr/>
      </xdr:nvCxnSpPr>
      <xdr:spPr>
        <a:xfrm>
          <a:off x="2908300" y="105237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84" name="楕円 183">
          <a:extLst>
            <a:ext uri="{FF2B5EF4-FFF2-40B4-BE49-F238E27FC236}">
              <a16:creationId xmlns:a16="http://schemas.microsoft.com/office/drawing/2014/main" id="{B79AECA7-63FA-4480-BA5D-BFD12166C051}"/>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65315</xdr:rowOff>
    </xdr:from>
    <xdr:to>
      <xdr:col>15</xdr:col>
      <xdr:colOff>50800</xdr:colOff>
      <xdr:row>61</xdr:row>
      <xdr:rowOff>68580</xdr:rowOff>
    </xdr:to>
    <xdr:cxnSp macro="">
      <xdr:nvCxnSpPr>
        <xdr:cNvPr id="185" name="直線コネクタ 184">
          <a:extLst>
            <a:ext uri="{FF2B5EF4-FFF2-40B4-BE49-F238E27FC236}">
              <a16:creationId xmlns:a16="http://schemas.microsoft.com/office/drawing/2014/main" id="{B77360E1-397A-4952-8CB1-E67263DD3C5D}"/>
            </a:ext>
          </a:extLst>
        </xdr:cNvPr>
        <xdr:cNvCxnSpPr/>
      </xdr:nvCxnSpPr>
      <xdr:spPr>
        <a:xfrm flipV="1">
          <a:off x="2019300" y="105237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9307855A-98E4-4681-9AE4-C8C306DE485F}"/>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4A8E8982-4885-4341-B77F-B7380B541D0C}"/>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5F095EC8-447F-4A9A-A45D-1EC3C613E4A6}"/>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113773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3AA60651-4761-4852-8A0A-FA197C89E939}"/>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D493EDF7-F7F0-490B-95DD-C7CA662A147F}"/>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852C2C9F-6BFE-4172-AF4A-972ECDE543F4}"/>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C0E4DF4A-914A-4CB3-A49E-CD46B855DE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37821BE3-A958-49F0-978D-23554A1A84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9796D4BD-7AC6-439C-8928-1081DAE381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43E2EB45-0635-443D-A363-7D836D26FC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7C273313-8CC3-4BF5-A20D-8D9190603D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95D9293F-D0AD-449F-B18B-C06EC703B6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2300A87C-6BA4-4F3B-A9BC-A38155EEC6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D6589AD9-DF0E-4893-8D0A-871D6685E5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5D089F4-1D85-4E9D-9824-A49400D6C3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1AF50266-EFBD-43A4-839A-CB0BAF2DA2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EB8C1906-11E1-43CC-9E09-A7DADD19D12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C2D195D4-5648-4786-8267-6B0A92794CC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968E33C4-19DD-4ADC-81AF-CA7A31C6DC9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a:extLst>
            <a:ext uri="{FF2B5EF4-FFF2-40B4-BE49-F238E27FC236}">
              <a16:creationId xmlns:a16="http://schemas.microsoft.com/office/drawing/2014/main" id="{07E30603-6397-4693-946F-D7E3ACB2B10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566FC093-AFCB-4721-999B-3E8E486157B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7E3E596D-6489-41F3-B05C-D67F032FB7D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105A2851-20E3-4BC3-B988-9103D7FCE39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5384B56-7A93-4334-AEAB-24A6B990DEA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D550A4C-18B5-4693-A4CA-0CB69F719C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6B1C7A60-EA12-4D6F-91FF-3D02A7FE8D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D26FFE10-AC79-4414-87FF-DA1DDBA4AFD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a:extLst>
            <a:ext uri="{FF2B5EF4-FFF2-40B4-BE49-F238E27FC236}">
              <a16:creationId xmlns:a16="http://schemas.microsoft.com/office/drawing/2014/main" id="{2C31928E-A639-4827-9EC5-DBF1D282BCF1}"/>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CB37A592-573D-4686-B4D8-B82966AFFAC3}"/>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a:extLst>
            <a:ext uri="{FF2B5EF4-FFF2-40B4-BE49-F238E27FC236}">
              <a16:creationId xmlns:a16="http://schemas.microsoft.com/office/drawing/2014/main" id="{A9EFF984-0D18-4E00-B463-DC53EBC5787D}"/>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1658ABB2-3843-42B6-AB06-069264B582F5}"/>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a:extLst>
            <a:ext uri="{FF2B5EF4-FFF2-40B4-BE49-F238E27FC236}">
              <a16:creationId xmlns:a16="http://schemas.microsoft.com/office/drawing/2014/main" id="{5A75D9C4-9E6B-40FD-945D-4E15C5B4F298}"/>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DE3A63F0-D46B-41F1-9728-7C4AA58D8D6B}"/>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a:extLst>
            <a:ext uri="{FF2B5EF4-FFF2-40B4-BE49-F238E27FC236}">
              <a16:creationId xmlns:a16="http://schemas.microsoft.com/office/drawing/2014/main" id="{884C0012-4831-4E01-A778-A067B393B354}"/>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a:extLst>
            <a:ext uri="{FF2B5EF4-FFF2-40B4-BE49-F238E27FC236}">
              <a16:creationId xmlns:a16="http://schemas.microsoft.com/office/drawing/2014/main" id="{7D798C36-0C36-4BA4-822E-A898349FF3DD}"/>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a:extLst>
            <a:ext uri="{FF2B5EF4-FFF2-40B4-BE49-F238E27FC236}">
              <a16:creationId xmlns:a16="http://schemas.microsoft.com/office/drawing/2014/main" id="{2C7CE6EA-2B43-469D-9AC6-B7D58D6D1AAF}"/>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a:extLst>
            <a:ext uri="{FF2B5EF4-FFF2-40B4-BE49-F238E27FC236}">
              <a16:creationId xmlns:a16="http://schemas.microsoft.com/office/drawing/2014/main" id="{3FDF207D-E3E9-403F-A3A2-89E93B3EFA56}"/>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1CC08D61-A901-4D15-B74B-AB478ECC80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08D3EC0-420A-460D-AEA4-A8A79AD96D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063DD55-20E0-4FF8-8811-0C9B845835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C88F002-CA17-4245-B921-A42A713095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71D65073-1764-4307-826F-C25E3E4AAD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110429</xdr:rowOff>
    </xdr:from>
    <xdr:to>
      <xdr:col>55</xdr:col>
      <xdr:colOff>50800</xdr:colOff>
      <xdr:row>64</xdr:row>
      <xdr:rowOff>40579</xdr:rowOff>
    </xdr:to>
    <xdr:sp macro="" textlink="">
      <xdr:nvSpPr>
        <xdr:cNvPr id="228" name="楕円 227">
          <a:extLst>
            <a:ext uri="{FF2B5EF4-FFF2-40B4-BE49-F238E27FC236}">
              <a16:creationId xmlns:a16="http://schemas.microsoft.com/office/drawing/2014/main" id="{C7D4F6D7-ABDC-4226-9476-79E561B75AA6}"/>
            </a:ext>
          </a:extLst>
        </xdr:cNvPr>
        <xdr:cNvSpPr/>
      </xdr:nvSpPr>
      <xdr:spPr>
        <a:xfrm>
          <a:off x="10426700" y="109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25356</xdr:rowOff>
    </xdr:from>
    <xdr:ext cx="534377" cy="259045"/>
    <xdr:sp macro="" textlink="">
      <xdr:nvSpPr>
        <xdr:cNvPr id="229" name="【橋りょう・トンネル】&#10;一人当たり有形固定資産（償却資産）額該当値テキスト">
          <a:extLst>
            <a:ext uri="{FF2B5EF4-FFF2-40B4-BE49-F238E27FC236}">
              <a16:creationId xmlns:a16="http://schemas.microsoft.com/office/drawing/2014/main" id="{4C0B0B3B-281B-46BC-9FA7-C72E08D7E343}"/>
            </a:ext>
          </a:extLst>
        </xdr:cNvPr>
        <xdr:cNvSpPr txBox="1"/>
      </xdr:nvSpPr>
      <xdr:spPr>
        <a:xfrm>
          <a:off x="10515600" y="108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111678</xdr:rowOff>
    </xdr:from>
    <xdr:to>
      <xdr:col>50</xdr:col>
      <xdr:colOff>165100</xdr:colOff>
      <xdr:row>64</xdr:row>
      <xdr:rowOff>41828</xdr:rowOff>
    </xdr:to>
    <xdr:sp macro="" textlink="">
      <xdr:nvSpPr>
        <xdr:cNvPr id="230" name="楕円 229">
          <a:extLst>
            <a:ext uri="{FF2B5EF4-FFF2-40B4-BE49-F238E27FC236}">
              <a16:creationId xmlns:a16="http://schemas.microsoft.com/office/drawing/2014/main" id="{3603E27E-58D9-4D9A-9D21-8DCBA7CFAC58}"/>
            </a:ext>
          </a:extLst>
        </xdr:cNvPr>
        <xdr:cNvSpPr/>
      </xdr:nvSpPr>
      <xdr:spPr>
        <a:xfrm>
          <a:off x="9588500" y="109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161229</xdr:rowOff>
    </xdr:from>
    <xdr:to>
      <xdr:col>55</xdr:col>
      <xdr:colOff>0</xdr:colOff>
      <xdr:row>63</xdr:row>
      <xdr:rowOff>162478</xdr:rowOff>
    </xdr:to>
    <xdr:cxnSp macro="">
      <xdr:nvCxnSpPr>
        <xdr:cNvPr id="231" name="直線コネクタ 230">
          <a:extLst>
            <a:ext uri="{FF2B5EF4-FFF2-40B4-BE49-F238E27FC236}">
              <a16:creationId xmlns:a16="http://schemas.microsoft.com/office/drawing/2014/main" id="{DAD7A756-4E1D-46A3-AEAC-67294ED5A2F4}"/>
            </a:ext>
          </a:extLst>
        </xdr:cNvPr>
        <xdr:cNvCxnSpPr/>
      </xdr:nvCxnSpPr>
      <xdr:spPr>
        <a:xfrm flipV="1">
          <a:off x="9639300" y="10962579"/>
          <a:ext cx="8382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112261</xdr:rowOff>
    </xdr:from>
    <xdr:to>
      <xdr:col>46</xdr:col>
      <xdr:colOff>38100</xdr:colOff>
      <xdr:row>64</xdr:row>
      <xdr:rowOff>42411</xdr:rowOff>
    </xdr:to>
    <xdr:sp macro="" textlink="">
      <xdr:nvSpPr>
        <xdr:cNvPr id="232" name="楕円 231">
          <a:extLst>
            <a:ext uri="{FF2B5EF4-FFF2-40B4-BE49-F238E27FC236}">
              <a16:creationId xmlns:a16="http://schemas.microsoft.com/office/drawing/2014/main" id="{14BA6A0A-FC3F-4078-B4F8-B4197B02B87A}"/>
            </a:ext>
          </a:extLst>
        </xdr:cNvPr>
        <xdr:cNvSpPr/>
      </xdr:nvSpPr>
      <xdr:spPr>
        <a:xfrm>
          <a:off x="8699500" y="109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162478</xdr:rowOff>
    </xdr:from>
    <xdr:to>
      <xdr:col>50</xdr:col>
      <xdr:colOff>114300</xdr:colOff>
      <xdr:row>63</xdr:row>
      <xdr:rowOff>163061</xdr:rowOff>
    </xdr:to>
    <xdr:cxnSp macro="">
      <xdr:nvCxnSpPr>
        <xdr:cNvPr id="233" name="直線コネクタ 232">
          <a:extLst>
            <a:ext uri="{FF2B5EF4-FFF2-40B4-BE49-F238E27FC236}">
              <a16:creationId xmlns:a16="http://schemas.microsoft.com/office/drawing/2014/main" id="{CCF83099-4C4B-4647-915F-0AA124732EF7}"/>
            </a:ext>
          </a:extLst>
        </xdr:cNvPr>
        <xdr:cNvCxnSpPr/>
      </xdr:nvCxnSpPr>
      <xdr:spPr>
        <a:xfrm flipV="1">
          <a:off x="8750300" y="10963828"/>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113085</xdr:rowOff>
    </xdr:from>
    <xdr:to>
      <xdr:col>41</xdr:col>
      <xdr:colOff>101600</xdr:colOff>
      <xdr:row>64</xdr:row>
      <xdr:rowOff>43235</xdr:rowOff>
    </xdr:to>
    <xdr:sp macro="" textlink="">
      <xdr:nvSpPr>
        <xdr:cNvPr id="234" name="楕円 233">
          <a:extLst>
            <a:ext uri="{FF2B5EF4-FFF2-40B4-BE49-F238E27FC236}">
              <a16:creationId xmlns:a16="http://schemas.microsoft.com/office/drawing/2014/main" id="{39A28B4B-00DD-4644-824C-EBA41AF777BA}"/>
            </a:ext>
          </a:extLst>
        </xdr:cNvPr>
        <xdr:cNvSpPr/>
      </xdr:nvSpPr>
      <xdr:spPr>
        <a:xfrm>
          <a:off x="7810500" y="1091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163061</xdr:rowOff>
    </xdr:from>
    <xdr:to>
      <xdr:col>45</xdr:col>
      <xdr:colOff>177800</xdr:colOff>
      <xdr:row>63</xdr:row>
      <xdr:rowOff>163885</xdr:rowOff>
    </xdr:to>
    <xdr:cxnSp macro="">
      <xdr:nvCxnSpPr>
        <xdr:cNvPr id="235" name="直線コネクタ 234">
          <a:extLst>
            <a:ext uri="{FF2B5EF4-FFF2-40B4-BE49-F238E27FC236}">
              <a16:creationId xmlns:a16="http://schemas.microsoft.com/office/drawing/2014/main" id="{64D0B763-F5EA-4874-B089-22CD9EB5E37F}"/>
            </a:ext>
          </a:extLst>
        </xdr:cNvPr>
        <xdr:cNvCxnSpPr/>
      </xdr:nvCxnSpPr>
      <xdr:spPr>
        <a:xfrm flipV="1">
          <a:off x="7861300" y="10964411"/>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DFAE2FAD-25C9-479F-BF0B-07F3E76E57FA}"/>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B6CB703-BF7E-49D4-8BC3-B1E08C7CF943}"/>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80D3558E-90A0-4316-AB12-23D900BD3331}"/>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32955</xdr:rowOff>
    </xdr:from>
    <xdr:ext cx="469744" cy="259045"/>
    <xdr:sp macro="" textlink="">
      <xdr:nvSpPr>
        <xdr:cNvPr id="239" name="n_1mainValue【橋りょう・トンネル】&#10;一人当たり有形固定資産（償却資産）額">
          <a:extLst>
            <a:ext uri="{FF2B5EF4-FFF2-40B4-BE49-F238E27FC236}">
              <a16:creationId xmlns:a16="http://schemas.microsoft.com/office/drawing/2014/main" id="{6A2ECF7D-734F-4CBB-9D49-02A7D44A8D0F}"/>
            </a:ext>
          </a:extLst>
        </xdr:cNvPr>
        <xdr:cNvSpPr txBox="1"/>
      </xdr:nvSpPr>
      <xdr:spPr>
        <a:xfrm>
          <a:off x="9391728" y="110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33538</xdr:rowOff>
    </xdr:from>
    <xdr:ext cx="469744" cy="259045"/>
    <xdr:sp macro="" textlink="">
      <xdr:nvSpPr>
        <xdr:cNvPr id="240" name="n_2mainValue【橋りょう・トンネル】&#10;一人当たり有形固定資産（償却資産）額">
          <a:extLst>
            <a:ext uri="{FF2B5EF4-FFF2-40B4-BE49-F238E27FC236}">
              <a16:creationId xmlns:a16="http://schemas.microsoft.com/office/drawing/2014/main" id="{A1A0C224-740F-4561-A031-05CE3B552A40}"/>
            </a:ext>
          </a:extLst>
        </xdr:cNvPr>
        <xdr:cNvSpPr txBox="1"/>
      </xdr:nvSpPr>
      <xdr:spPr>
        <a:xfrm>
          <a:off x="8515428" y="1100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34362</xdr:rowOff>
    </xdr:from>
    <xdr:ext cx="469744" cy="259045"/>
    <xdr:sp macro="" textlink="">
      <xdr:nvSpPr>
        <xdr:cNvPr id="241" name="n_3mainValue【橋りょう・トンネル】&#10;一人当たり有形固定資産（償却資産）額">
          <a:extLst>
            <a:ext uri="{FF2B5EF4-FFF2-40B4-BE49-F238E27FC236}">
              <a16:creationId xmlns:a16="http://schemas.microsoft.com/office/drawing/2014/main" id="{131BCB8D-9785-4618-B05D-6E9B07BFE260}"/>
            </a:ext>
          </a:extLst>
        </xdr:cNvPr>
        <xdr:cNvSpPr txBox="1"/>
      </xdr:nvSpPr>
      <xdr:spPr>
        <a:xfrm>
          <a:off x="7626428" y="1100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17F647F7-4B04-43DC-BE90-62BECA92E4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53362131-6BE0-4286-ABEC-15787BAD95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D4B3C250-25F0-440C-9EEE-0ED8EBCD1E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C5F0E40A-22E2-4756-A243-FFB8BAFF93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47E1D894-2DDF-40DC-8AC7-F227FC83EF9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F3CF6A67-6F12-4394-A0A3-FF9BB19142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D0E9BC0C-B61D-4727-9C48-01080F04C8F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31EDBCCA-4837-47C4-B654-917C455A94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73260682-B26F-4350-822A-E432CDE709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60299E33-1214-4110-8F8B-6C279E5BF4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881FB89-BE75-4E26-9CCA-3B93B9BC161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8CB3D410-6D81-41C1-BC6D-6C365EA7F86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1ECEE646-EEE2-4258-AC29-ED27E86DB2A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361C2453-135D-4F90-9E1B-9991CC24016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8A756BA3-8D8A-4B63-8BB4-ED8E0E6D3F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7AFF1F28-A9AD-4903-BD92-9F6CD90F784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CEA0EF70-0F9C-41FE-AB1A-836468036B4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9DEAC758-1D67-460A-9163-A739C330D5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76BEE68E-5E35-4721-9F37-AB5B299CB2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B2BDB678-109D-4061-8618-A7FDFFF8F4D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2C68905F-103C-4862-9706-4F75810187B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C875326C-E3FF-479D-A61D-3C2BA9EB00A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E77CC7A6-C115-4DB7-A7D5-5306FC1C52A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74328EEC-959E-4827-AE20-31438EDA9D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a:extLst>
            <a:ext uri="{FF2B5EF4-FFF2-40B4-BE49-F238E27FC236}">
              <a16:creationId xmlns:a16="http://schemas.microsoft.com/office/drawing/2014/main" id="{327B0614-9DCB-4070-975C-7CB7C4909AD3}"/>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E79D0FB7-E1CE-4FAC-941B-1F83EA23D385}"/>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a:extLst>
            <a:ext uri="{FF2B5EF4-FFF2-40B4-BE49-F238E27FC236}">
              <a16:creationId xmlns:a16="http://schemas.microsoft.com/office/drawing/2014/main" id="{C452F49E-3367-448F-9F78-ACC81276A098}"/>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A778239-BA49-4A56-B73F-42882029961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a:extLst>
            <a:ext uri="{FF2B5EF4-FFF2-40B4-BE49-F238E27FC236}">
              <a16:creationId xmlns:a16="http://schemas.microsoft.com/office/drawing/2014/main" id="{7C44C32B-4F52-49BB-99F1-55569D905FCA}"/>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7525D785-3ABF-438B-BB7D-4F305DC5D3F6}"/>
            </a:ext>
          </a:extLst>
        </xdr:cNvPr>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a:extLst>
            <a:ext uri="{FF2B5EF4-FFF2-40B4-BE49-F238E27FC236}">
              <a16:creationId xmlns:a16="http://schemas.microsoft.com/office/drawing/2014/main" id="{2934A352-6097-4046-BEAF-B046FBBC4CD7}"/>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a:extLst>
            <a:ext uri="{FF2B5EF4-FFF2-40B4-BE49-F238E27FC236}">
              <a16:creationId xmlns:a16="http://schemas.microsoft.com/office/drawing/2014/main" id="{3F4BC749-66A7-4739-B9D4-5C7416B83EB8}"/>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a:extLst>
            <a:ext uri="{FF2B5EF4-FFF2-40B4-BE49-F238E27FC236}">
              <a16:creationId xmlns:a16="http://schemas.microsoft.com/office/drawing/2014/main" id="{595FE326-5D67-4F27-B9C5-1E29C58E3524}"/>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a:extLst>
            <a:ext uri="{FF2B5EF4-FFF2-40B4-BE49-F238E27FC236}">
              <a16:creationId xmlns:a16="http://schemas.microsoft.com/office/drawing/2014/main" id="{21F2E282-6D20-4C87-85C2-B29E5C82A716}"/>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4D32BC7F-7B6C-4202-89C3-7F338919E86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A6CC655D-25DD-498D-979D-77CF808F7A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7DD4A30-3AE9-4FB1-9761-769E4D483D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BFEC650-4739-48D4-AF3E-17CA79C905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A683180-9297-4F0C-9B0E-3DB14F0E0C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81" name="楕円 280">
          <a:extLst>
            <a:ext uri="{FF2B5EF4-FFF2-40B4-BE49-F238E27FC236}">
              <a16:creationId xmlns:a16="http://schemas.microsoft.com/office/drawing/2014/main" id="{7F2ED6C9-1E40-4136-B1CF-0B56F9B60CE9}"/>
            </a:ext>
          </a:extLst>
        </xdr:cNvPr>
        <xdr:cNvSpPr/>
      </xdr:nvSpPr>
      <xdr:spPr>
        <a:xfrm>
          <a:off x="4584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129557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E9148AA6-4D75-4ADB-87FF-EC5E01977693}"/>
            </a:ext>
          </a:extLst>
        </xdr:cNvPr>
        <xdr:cNvSpPr txBox="1"/>
      </xdr:nvSpPr>
      <xdr:spPr>
        <a:xfrm>
          <a:off x="4673600"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283" name="楕円 282">
          <a:extLst>
            <a:ext uri="{FF2B5EF4-FFF2-40B4-BE49-F238E27FC236}">
              <a16:creationId xmlns:a16="http://schemas.microsoft.com/office/drawing/2014/main" id="{F174F33F-FF34-403C-BB2A-35547EAC39C4}"/>
            </a:ext>
          </a:extLst>
        </xdr:cNvPr>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99061</xdr:rowOff>
    </xdr:to>
    <xdr:cxnSp macro="">
      <xdr:nvCxnSpPr>
        <xdr:cNvPr id="284" name="直線コネクタ 283">
          <a:extLst>
            <a:ext uri="{FF2B5EF4-FFF2-40B4-BE49-F238E27FC236}">
              <a16:creationId xmlns:a16="http://schemas.microsoft.com/office/drawing/2014/main" id="{AB2C2110-AE0A-4AEF-A56F-5F4600E39E0B}"/>
            </a:ext>
          </a:extLst>
        </xdr:cNvPr>
        <xdr:cNvCxnSpPr/>
      </xdr:nvCxnSpPr>
      <xdr:spPr>
        <a:xfrm flipV="1">
          <a:off x="3797300" y="14089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285" name="楕円 284">
          <a:extLst>
            <a:ext uri="{FF2B5EF4-FFF2-40B4-BE49-F238E27FC236}">
              <a16:creationId xmlns:a16="http://schemas.microsoft.com/office/drawing/2014/main" id="{593D49F6-9A00-4DE1-913A-11F0ED67B319}"/>
            </a:ext>
          </a:extLst>
        </xdr:cNvPr>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135255</xdr:rowOff>
    </xdr:to>
    <xdr:cxnSp macro="">
      <xdr:nvCxnSpPr>
        <xdr:cNvPr id="286" name="直線コネクタ 285">
          <a:extLst>
            <a:ext uri="{FF2B5EF4-FFF2-40B4-BE49-F238E27FC236}">
              <a16:creationId xmlns:a16="http://schemas.microsoft.com/office/drawing/2014/main" id="{302DFB28-E391-48C9-B61F-566FE82EC4C1}"/>
            </a:ext>
          </a:extLst>
        </xdr:cNvPr>
        <xdr:cNvCxnSpPr/>
      </xdr:nvCxnSpPr>
      <xdr:spPr>
        <a:xfrm flipV="1">
          <a:off x="2908300" y="14157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楕円 286">
          <a:extLst>
            <a:ext uri="{FF2B5EF4-FFF2-40B4-BE49-F238E27FC236}">
              <a16:creationId xmlns:a16="http://schemas.microsoft.com/office/drawing/2014/main" id="{0D17637F-C603-46D9-9A9C-C34467B3780E}"/>
            </a:ext>
          </a:extLst>
        </xdr:cNvPr>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83</xdr:row>
      <xdr:rowOff>72389</xdr:rowOff>
    </xdr:to>
    <xdr:cxnSp macro="">
      <xdr:nvCxnSpPr>
        <xdr:cNvPr id="288" name="直線コネクタ 287">
          <a:extLst>
            <a:ext uri="{FF2B5EF4-FFF2-40B4-BE49-F238E27FC236}">
              <a16:creationId xmlns:a16="http://schemas.microsoft.com/office/drawing/2014/main" id="{CEC73B77-7C2C-4BD1-92B8-358C6DFCCFBB}"/>
            </a:ext>
          </a:extLst>
        </xdr:cNvPr>
        <xdr:cNvCxnSpPr/>
      </xdr:nvCxnSpPr>
      <xdr:spPr>
        <a:xfrm flipV="1">
          <a:off x="2019300" y="1419415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a:extLst>
            <a:ext uri="{FF2B5EF4-FFF2-40B4-BE49-F238E27FC236}">
              <a16:creationId xmlns:a16="http://schemas.microsoft.com/office/drawing/2014/main" id="{E3CECEBA-9293-4310-9AD6-BFCC8964F862}"/>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a:extLst>
            <a:ext uri="{FF2B5EF4-FFF2-40B4-BE49-F238E27FC236}">
              <a16:creationId xmlns:a16="http://schemas.microsoft.com/office/drawing/2014/main" id="{8D31482F-7940-4685-A024-881E92798FB4}"/>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a:extLst>
            <a:ext uri="{FF2B5EF4-FFF2-40B4-BE49-F238E27FC236}">
              <a16:creationId xmlns:a16="http://schemas.microsoft.com/office/drawing/2014/main" id="{7E599EA6-C290-41E8-B6DF-54906BD0DF1C}"/>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140988</xdr:rowOff>
    </xdr:from>
    <xdr:ext cx="405111" cy="259045"/>
    <xdr:sp macro="" textlink="">
      <xdr:nvSpPr>
        <xdr:cNvPr id="292" name="n_1mainValue【公営住宅】&#10;有形固定資産減価償却率">
          <a:extLst>
            <a:ext uri="{FF2B5EF4-FFF2-40B4-BE49-F238E27FC236}">
              <a16:creationId xmlns:a16="http://schemas.microsoft.com/office/drawing/2014/main" id="{6EEEE621-7D70-4DCC-BC08-4652340857CE}"/>
            </a:ext>
          </a:extLst>
        </xdr:cNvPr>
        <xdr:cNvSpPr txBox="1"/>
      </xdr:nvSpPr>
      <xdr:spPr>
        <a:xfrm>
          <a:off x="3582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3" name="n_2mainValue【公営住宅】&#10;有形固定資産減価償却率">
          <a:extLst>
            <a:ext uri="{FF2B5EF4-FFF2-40B4-BE49-F238E27FC236}">
              <a16:creationId xmlns:a16="http://schemas.microsoft.com/office/drawing/2014/main" id="{D8B16731-D566-477D-A3C3-733148352F62}"/>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294" name="n_3mainValue【公営住宅】&#10;有形固定資産減価償却率">
          <a:extLst>
            <a:ext uri="{FF2B5EF4-FFF2-40B4-BE49-F238E27FC236}">
              <a16:creationId xmlns:a16="http://schemas.microsoft.com/office/drawing/2014/main" id="{294360AC-A51B-479E-B914-936743D551DE}"/>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FDB9F0D4-6A7D-4BE9-AB89-CCF7FD5B68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2A48E4BE-6CB1-4D63-85BB-04426F563D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BC55144F-911F-44C1-A712-994B4620F3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F2626FAB-802B-401C-9116-CC2814DE2B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51E5B48B-F08A-48C5-849D-B09E1C6013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57280BC7-F797-4B2E-9798-5B9BF0ABC3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A5E981DD-BD11-4774-AE8F-E3A175CF32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17FEE9B0-5CA4-40D9-AD69-CA2B40675D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4013C307-6CD0-416A-9AC9-EB13CE7674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424CCB98-0CFE-4A1B-86CA-1808A108FA6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30E9ACBC-65AF-47F0-AC74-13406F352C1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3B7F8890-347A-4C7B-9A98-C77A25A5F7C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DE768512-5B66-43C1-BCFC-620940DB7A5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DFBF384A-31B0-494C-9A76-68038C73C75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934D7FAA-C5B9-4CF1-A042-00779D85DE0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5C3B2E2D-0023-4180-A471-984A8CC2DF5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A04440EC-B0CE-4724-B382-619B5D7A788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5440BFA2-3CED-44AF-AE46-ECAEF255866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EDABC32C-FC4A-44CA-BBFB-52C4CEC7C00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33BE3262-B37D-4F4C-9CFB-6EE8F803132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B7DF24B7-5DD6-446C-8064-0C37172F254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419BA4E1-311E-4E25-8124-EA5737A56BE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9BA23E12-1203-46BC-9696-834B75D97B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EB05B2-F17A-4D47-9D3A-D2926C7E034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C32238D7-04C9-4E3C-941C-BC89F1E6D3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a:extLst>
            <a:ext uri="{FF2B5EF4-FFF2-40B4-BE49-F238E27FC236}">
              <a16:creationId xmlns:a16="http://schemas.microsoft.com/office/drawing/2014/main" id="{90CB16C5-C94D-494C-B79C-95591836B917}"/>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a:extLst>
            <a:ext uri="{FF2B5EF4-FFF2-40B4-BE49-F238E27FC236}">
              <a16:creationId xmlns:a16="http://schemas.microsoft.com/office/drawing/2014/main" id="{17C63E87-5D1C-4554-B563-0C794BFEDA44}"/>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a:extLst>
            <a:ext uri="{FF2B5EF4-FFF2-40B4-BE49-F238E27FC236}">
              <a16:creationId xmlns:a16="http://schemas.microsoft.com/office/drawing/2014/main" id="{CEA2C2B1-B76F-4E11-A7D3-FAA4C6F40CB7}"/>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a:extLst>
            <a:ext uri="{FF2B5EF4-FFF2-40B4-BE49-F238E27FC236}">
              <a16:creationId xmlns:a16="http://schemas.microsoft.com/office/drawing/2014/main" id="{7D6FCD8C-AD8F-4A6D-8AAA-7EC266EAA54A}"/>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a:extLst>
            <a:ext uri="{FF2B5EF4-FFF2-40B4-BE49-F238E27FC236}">
              <a16:creationId xmlns:a16="http://schemas.microsoft.com/office/drawing/2014/main" id="{F407222A-5380-4B9C-8937-4411E08E96C7}"/>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a:extLst>
            <a:ext uri="{FF2B5EF4-FFF2-40B4-BE49-F238E27FC236}">
              <a16:creationId xmlns:a16="http://schemas.microsoft.com/office/drawing/2014/main" id="{63DABF4D-36BA-4B62-AA75-160CCF827475}"/>
            </a:ext>
          </a:extLst>
        </xdr:cNvPr>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a:extLst>
            <a:ext uri="{FF2B5EF4-FFF2-40B4-BE49-F238E27FC236}">
              <a16:creationId xmlns:a16="http://schemas.microsoft.com/office/drawing/2014/main" id="{C3700979-2C90-4CE6-ACCE-C79D5A52ABB5}"/>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a:extLst>
            <a:ext uri="{FF2B5EF4-FFF2-40B4-BE49-F238E27FC236}">
              <a16:creationId xmlns:a16="http://schemas.microsoft.com/office/drawing/2014/main" id="{561C85B8-2534-46B2-B2B7-3A7501CBF7E8}"/>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a:extLst>
            <a:ext uri="{FF2B5EF4-FFF2-40B4-BE49-F238E27FC236}">
              <a16:creationId xmlns:a16="http://schemas.microsoft.com/office/drawing/2014/main" id="{A428C527-5C5F-4FE4-AB65-8C9A1F90FABA}"/>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a:extLst>
            <a:ext uri="{FF2B5EF4-FFF2-40B4-BE49-F238E27FC236}">
              <a16:creationId xmlns:a16="http://schemas.microsoft.com/office/drawing/2014/main" id="{4B30ADF1-8DA6-48F0-B037-A28DA260CE8B}"/>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D71B910D-1A1B-4EEC-AE65-EB69EC4674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6D68315-C3CC-46CF-B77F-88350B4391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EB45776-792C-44BA-BF51-760772CD58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DD46C49E-B22B-427C-86AE-FD7C783CA9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57A015E-96BB-4FFA-B053-9ECFAE1F7D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61269</xdr:rowOff>
    </xdr:from>
    <xdr:to>
      <xdr:col>55</xdr:col>
      <xdr:colOff>50800</xdr:colOff>
      <xdr:row>85</xdr:row>
      <xdr:rowOff>162869</xdr:rowOff>
    </xdr:to>
    <xdr:sp macro="" textlink="">
      <xdr:nvSpPr>
        <xdr:cNvPr id="335" name="楕円 334">
          <a:extLst>
            <a:ext uri="{FF2B5EF4-FFF2-40B4-BE49-F238E27FC236}">
              <a16:creationId xmlns:a16="http://schemas.microsoft.com/office/drawing/2014/main" id="{B5CB802C-2C7A-4C53-858B-981F42642344}"/>
            </a:ext>
          </a:extLst>
        </xdr:cNvPr>
        <xdr:cNvSpPr/>
      </xdr:nvSpPr>
      <xdr:spPr>
        <a:xfrm>
          <a:off x="10426700" y="146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84146</xdr:rowOff>
    </xdr:from>
    <xdr:ext cx="469744" cy="259045"/>
    <xdr:sp macro="" textlink="">
      <xdr:nvSpPr>
        <xdr:cNvPr id="336" name="【公営住宅】&#10;一人当たり面積該当値テキスト">
          <a:extLst>
            <a:ext uri="{FF2B5EF4-FFF2-40B4-BE49-F238E27FC236}">
              <a16:creationId xmlns:a16="http://schemas.microsoft.com/office/drawing/2014/main" id="{C084FD27-2AAC-4284-83C2-891B494C1369}"/>
            </a:ext>
          </a:extLst>
        </xdr:cNvPr>
        <xdr:cNvSpPr txBox="1"/>
      </xdr:nvSpPr>
      <xdr:spPr>
        <a:xfrm>
          <a:off x="10515600" y="144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64371</xdr:rowOff>
    </xdr:from>
    <xdr:to>
      <xdr:col>50</xdr:col>
      <xdr:colOff>165100</xdr:colOff>
      <xdr:row>85</xdr:row>
      <xdr:rowOff>165971</xdr:rowOff>
    </xdr:to>
    <xdr:sp macro="" textlink="">
      <xdr:nvSpPr>
        <xdr:cNvPr id="337" name="楕円 336">
          <a:extLst>
            <a:ext uri="{FF2B5EF4-FFF2-40B4-BE49-F238E27FC236}">
              <a16:creationId xmlns:a16="http://schemas.microsoft.com/office/drawing/2014/main" id="{5958A400-14A8-4715-932D-E119D87D2634}"/>
            </a:ext>
          </a:extLst>
        </xdr:cNvPr>
        <xdr:cNvSpPr/>
      </xdr:nvSpPr>
      <xdr:spPr>
        <a:xfrm>
          <a:off x="9588500" y="146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112069</xdr:rowOff>
    </xdr:from>
    <xdr:to>
      <xdr:col>55</xdr:col>
      <xdr:colOff>0</xdr:colOff>
      <xdr:row>85</xdr:row>
      <xdr:rowOff>115171</xdr:rowOff>
    </xdr:to>
    <xdr:cxnSp macro="">
      <xdr:nvCxnSpPr>
        <xdr:cNvPr id="338" name="直線コネクタ 337">
          <a:extLst>
            <a:ext uri="{FF2B5EF4-FFF2-40B4-BE49-F238E27FC236}">
              <a16:creationId xmlns:a16="http://schemas.microsoft.com/office/drawing/2014/main" id="{4673CF2A-B7BC-4BDE-8F5B-C26D0032C040}"/>
            </a:ext>
          </a:extLst>
        </xdr:cNvPr>
        <xdr:cNvCxnSpPr/>
      </xdr:nvCxnSpPr>
      <xdr:spPr>
        <a:xfrm flipV="1">
          <a:off x="9639300" y="14685319"/>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66821</xdr:rowOff>
    </xdr:from>
    <xdr:to>
      <xdr:col>46</xdr:col>
      <xdr:colOff>38100</xdr:colOff>
      <xdr:row>85</xdr:row>
      <xdr:rowOff>168421</xdr:rowOff>
    </xdr:to>
    <xdr:sp macro="" textlink="">
      <xdr:nvSpPr>
        <xdr:cNvPr id="339" name="楕円 338">
          <a:extLst>
            <a:ext uri="{FF2B5EF4-FFF2-40B4-BE49-F238E27FC236}">
              <a16:creationId xmlns:a16="http://schemas.microsoft.com/office/drawing/2014/main" id="{E5FD738B-004C-4699-8C67-6A1914545C2C}"/>
            </a:ext>
          </a:extLst>
        </xdr:cNvPr>
        <xdr:cNvSpPr/>
      </xdr:nvSpPr>
      <xdr:spPr>
        <a:xfrm>
          <a:off x="8699500" y="146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115171</xdr:rowOff>
    </xdr:from>
    <xdr:to>
      <xdr:col>50</xdr:col>
      <xdr:colOff>114300</xdr:colOff>
      <xdr:row>85</xdr:row>
      <xdr:rowOff>117621</xdr:rowOff>
    </xdr:to>
    <xdr:cxnSp macro="">
      <xdr:nvCxnSpPr>
        <xdr:cNvPr id="340" name="直線コネクタ 339">
          <a:extLst>
            <a:ext uri="{FF2B5EF4-FFF2-40B4-BE49-F238E27FC236}">
              <a16:creationId xmlns:a16="http://schemas.microsoft.com/office/drawing/2014/main" id="{37252D6F-431F-40DA-A0F5-A64477864649}"/>
            </a:ext>
          </a:extLst>
        </xdr:cNvPr>
        <xdr:cNvCxnSpPr/>
      </xdr:nvCxnSpPr>
      <xdr:spPr>
        <a:xfrm flipV="1">
          <a:off x="8750300" y="1468842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65514</xdr:rowOff>
    </xdr:from>
    <xdr:to>
      <xdr:col>41</xdr:col>
      <xdr:colOff>101600</xdr:colOff>
      <xdr:row>85</xdr:row>
      <xdr:rowOff>167114</xdr:rowOff>
    </xdr:to>
    <xdr:sp macro="" textlink="">
      <xdr:nvSpPr>
        <xdr:cNvPr id="341" name="楕円 340">
          <a:extLst>
            <a:ext uri="{FF2B5EF4-FFF2-40B4-BE49-F238E27FC236}">
              <a16:creationId xmlns:a16="http://schemas.microsoft.com/office/drawing/2014/main" id="{E8E9E6C8-DF36-44B7-BD15-00BC62B56328}"/>
            </a:ext>
          </a:extLst>
        </xdr:cNvPr>
        <xdr:cNvSpPr/>
      </xdr:nvSpPr>
      <xdr:spPr>
        <a:xfrm>
          <a:off x="7810500" y="146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116314</xdr:rowOff>
    </xdr:from>
    <xdr:to>
      <xdr:col>45</xdr:col>
      <xdr:colOff>177800</xdr:colOff>
      <xdr:row>85</xdr:row>
      <xdr:rowOff>117621</xdr:rowOff>
    </xdr:to>
    <xdr:cxnSp macro="">
      <xdr:nvCxnSpPr>
        <xdr:cNvPr id="342" name="直線コネクタ 341">
          <a:extLst>
            <a:ext uri="{FF2B5EF4-FFF2-40B4-BE49-F238E27FC236}">
              <a16:creationId xmlns:a16="http://schemas.microsoft.com/office/drawing/2014/main" id="{A089D08F-CEC4-458C-A4CD-51105D2AD481}"/>
            </a:ext>
          </a:extLst>
        </xdr:cNvPr>
        <xdr:cNvCxnSpPr/>
      </xdr:nvCxnSpPr>
      <xdr:spPr>
        <a:xfrm>
          <a:off x="7861300" y="1468956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a:extLst>
            <a:ext uri="{FF2B5EF4-FFF2-40B4-BE49-F238E27FC236}">
              <a16:creationId xmlns:a16="http://schemas.microsoft.com/office/drawing/2014/main" id="{89F3825A-F595-4E1F-B314-83022997026F}"/>
            </a:ext>
          </a:extLst>
        </xdr:cNvPr>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a:extLst>
            <a:ext uri="{FF2B5EF4-FFF2-40B4-BE49-F238E27FC236}">
              <a16:creationId xmlns:a16="http://schemas.microsoft.com/office/drawing/2014/main" id="{2C8F9256-57FD-4281-8CDA-5EB293459211}"/>
            </a:ext>
          </a:extLst>
        </xdr:cNvPr>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a:extLst>
            <a:ext uri="{FF2B5EF4-FFF2-40B4-BE49-F238E27FC236}">
              <a16:creationId xmlns:a16="http://schemas.microsoft.com/office/drawing/2014/main" id="{9EA3AF30-4674-4248-BA23-D74112943B03}"/>
            </a:ext>
          </a:extLst>
        </xdr:cNvPr>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11048</xdr:rowOff>
    </xdr:from>
    <xdr:ext cx="469744" cy="259045"/>
    <xdr:sp macro="" textlink="">
      <xdr:nvSpPr>
        <xdr:cNvPr id="346" name="n_1mainValue【公営住宅】&#10;一人当たり面積">
          <a:extLst>
            <a:ext uri="{FF2B5EF4-FFF2-40B4-BE49-F238E27FC236}">
              <a16:creationId xmlns:a16="http://schemas.microsoft.com/office/drawing/2014/main" id="{E9AF9FAF-6E32-43E1-939D-80306EB73EE2}"/>
            </a:ext>
          </a:extLst>
        </xdr:cNvPr>
        <xdr:cNvSpPr txBox="1"/>
      </xdr:nvSpPr>
      <xdr:spPr>
        <a:xfrm>
          <a:off x="9391727" y="1441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13498</xdr:rowOff>
    </xdr:from>
    <xdr:ext cx="469744" cy="259045"/>
    <xdr:sp macro="" textlink="">
      <xdr:nvSpPr>
        <xdr:cNvPr id="347" name="n_2mainValue【公営住宅】&#10;一人当たり面積">
          <a:extLst>
            <a:ext uri="{FF2B5EF4-FFF2-40B4-BE49-F238E27FC236}">
              <a16:creationId xmlns:a16="http://schemas.microsoft.com/office/drawing/2014/main" id="{C9F8ABCB-E3C1-400C-972F-DCB830285C4A}"/>
            </a:ext>
          </a:extLst>
        </xdr:cNvPr>
        <xdr:cNvSpPr txBox="1"/>
      </xdr:nvSpPr>
      <xdr:spPr>
        <a:xfrm>
          <a:off x="8515427" y="1441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12191</xdr:rowOff>
    </xdr:from>
    <xdr:ext cx="469744" cy="259045"/>
    <xdr:sp macro="" textlink="">
      <xdr:nvSpPr>
        <xdr:cNvPr id="348" name="n_3mainValue【公営住宅】&#10;一人当たり面積">
          <a:extLst>
            <a:ext uri="{FF2B5EF4-FFF2-40B4-BE49-F238E27FC236}">
              <a16:creationId xmlns:a16="http://schemas.microsoft.com/office/drawing/2014/main" id="{ED6809C1-89BC-4932-AE30-BA45FF15A407}"/>
            </a:ext>
          </a:extLst>
        </xdr:cNvPr>
        <xdr:cNvSpPr txBox="1"/>
      </xdr:nvSpPr>
      <xdr:spPr>
        <a:xfrm>
          <a:off x="7626427" y="144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F71F2121-BD91-4419-AF50-FDE5C46C72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82C75CAA-11C3-427F-947A-75FB1C8517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24AA2846-AD2D-4E02-A648-A9C926DCEF6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D9055BDE-4A76-4AB6-A5CF-591C104907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CB5E00FB-513B-4A15-ABFA-67E5669662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9EDB337E-5F52-4302-8CFE-D21471E672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4ED4E28C-E948-4AE0-AFF6-DEB6084E6B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359D6512-ABE0-4E68-844C-F958959B3C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2AA831DA-D00A-47D7-8982-063369081E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D5A9E30D-31B5-4A8E-8CE7-5271FFD67A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736BF996-8B04-4AEC-AD80-5843CDBB44D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82823FAD-3069-481A-A863-6EFD0D5BD97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8C60F5C4-5B5B-4C1D-BDF9-5A6910D44FA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F4CC2E60-578B-483D-A9EF-732B4A4AD1F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76025E57-50AB-4BEA-99BC-DE209C19C78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04C694B6-27A0-4955-9EE8-2A7E6493854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F09F5B60-9850-4042-A396-0AAA8279F83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58B67597-425C-4EB5-BBA6-1D42A909625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E3521455-BE40-4D76-81AC-03AE4EC1DE72}"/>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4C05D096-92E4-48E3-85AA-3049B319A43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642DE260-A54B-48D2-AA04-F26A7E964F5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EA4CBEC2-B3AF-4035-9C50-5DFBE9D44843}"/>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3FD514-915A-4D0C-8100-ACAAAD225B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6865AB5F-91A3-4B40-B78B-23AFF8153DD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B7CB9962-A034-41CC-9185-646A0A6D52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a:extLst>
            <a:ext uri="{FF2B5EF4-FFF2-40B4-BE49-F238E27FC236}">
              <a16:creationId xmlns:a16="http://schemas.microsoft.com/office/drawing/2014/main" id="{84760C5E-9DAF-4E7C-850D-6C81CADB01EE}"/>
            </a:ext>
          </a:extLst>
        </xdr:cNvPr>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A2D4DA5B-B374-42CD-ADFE-40D22D0164BA}"/>
            </a:ext>
          </a:extLst>
        </xdr:cNvPr>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a:extLst>
            <a:ext uri="{FF2B5EF4-FFF2-40B4-BE49-F238E27FC236}">
              <a16:creationId xmlns:a16="http://schemas.microsoft.com/office/drawing/2014/main" id="{79916EB7-F005-4BEE-8613-7D46DE171389}"/>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a:extLst>
            <a:ext uri="{FF2B5EF4-FFF2-40B4-BE49-F238E27FC236}">
              <a16:creationId xmlns:a16="http://schemas.microsoft.com/office/drawing/2014/main" id="{65E29C7C-F664-449A-B247-6620A43F1BE1}"/>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a:extLst>
            <a:ext uri="{FF2B5EF4-FFF2-40B4-BE49-F238E27FC236}">
              <a16:creationId xmlns:a16="http://schemas.microsoft.com/office/drawing/2014/main" id="{EC773C41-A90B-4345-A882-1235E154AD73}"/>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800174EA-BE41-4B40-B703-E62DB4211181}"/>
            </a:ext>
          </a:extLst>
        </xdr:cNvPr>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a:extLst>
            <a:ext uri="{FF2B5EF4-FFF2-40B4-BE49-F238E27FC236}">
              <a16:creationId xmlns:a16="http://schemas.microsoft.com/office/drawing/2014/main" id="{1CBDD1A1-7C90-473C-A579-70E900125011}"/>
            </a:ext>
          </a:extLst>
        </xdr:cNvPr>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a:extLst>
            <a:ext uri="{FF2B5EF4-FFF2-40B4-BE49-F238E27FC236}">
              <a16:creationId xmlns:a16="http://schemas.microsoft.com/office/drawing/2014/main" id="{A38FC653-F2A0-4089-AEB5-84F379FCAE49}"/>
            </a:ext>
          </a:extLst>
        </xdr:cNvPr>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a:extLst>
            <a:ext uri="{FF2B5EF4-FFF2-40B4-BE49-F238E27FC236}">
              <a16:creationId xmlns:a16="http://schemas.microsoft.com/office/drawing/2014/main" id="{9C4E2507-83C4-4071-8BF6-453506F12835}"/>
            </a:ext>
          </a:extLst>
        </xdr:cNvPr>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a:extLst>
            <a:ext uri="{FF2B5EF4-FFF2-40B4-BE49-F238E27FC236}">
              <a16:creationId xmlns:a16="http://schemas.microsoft.com/office/drawing/2014/main" id="{7792CE89-64F0-4AEB-9376-18DEA977F70C}"/>
            </a:ext>
          </a:extLst>
        </xdr:cNvPr>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47B9A2B-CB56-4B2B-ADB0-82855D35543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A5C88BC7-5FF7-4EBB-8E3B-7021A330EE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FF5C98D3-FBE7-42F2-A8CD-207E060ADEB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A0F014CF-1D42-436A-9708-609C8B0404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160F5F5F-65EF-4BA2-A052-3417B039916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389" name="楕円 388">
          <a:extLst>
            <a:ext uri="{FF2B5EF4-FFF2-40B4-BE49-F238E27FC236}">
              <a16:creationId xmlns:a16="http://schemas.microsoft.com/office/drawing/2014/main" id="{E67F7C96-3060-4CD0-8F64-5BA7B3E099B0}"/>
            </a:ext>
          </a:extLst>
        </xdr:cNvPr>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7AB0A161-9C90-4B04-8128-C6D6061AE559}"/>
            </a:ext>
          </a:extLst>
        </xdr:cNvPr>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69487</xdr:rowOff>
    </xdr:from>
    <xdr:to>
      <xdr:col>20</xdr:col>
      <xdr:colOff>38100</xdr:colOff>
      <xdr:row>106</xdr:row>
      <xdr:rowOff>171087</xdr:rowOff>
    </xdr:to>
    <xdr:sp macro="" textlink="">
      <xdr:nvSpPr>
        <xdr:cNvPr id="391" name="楕円 390">
          <a:extLst>
            <a:ext uri="{FF2B5EF4-FFF2-40B4-BE49-F238E27FC236}">
              <a16:creationId xmlns:a16="http://schemas.microsoft.com/office/drawing/2014/main" id="{8C656FE2-C331-4473-957E-243788332A20}"/>
            </a:ext>
          </a:extLst>
        </xdr:cNvPr>
        <xdr:cNvSpPr/>
      </xdr:nvSpPr>
      <xdr:spPr>
        <a:xfrm>
          <a:off x="3746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120287</xdr:rowOff>
    </xdr:to>
    <xdr:cxnSp macro="">
      <xdr:nvCxnSpPr>
        <xdr:cNvPr id="392" name="直線コネクタ 391">
          <a:extLst>
            <a:ext uri="{FF2B5EF4-FFF2-40B4-BE49-F238E27FC236}">
              <a16:creationId xmlns:a16="http://schemas.microsoft.com/office/drawing/2014/main" id="{B0CC0943-5F28-4475-B30C-C3CFFE7A83CF}"/>
            </a:ext>
          </a:extLst>
        </xdr:cNvPr>
        <xdr:cNvCxnSpPr/>
      </xdr:nvCxnSpPr>
      <xdr:spPr>
        <a:xfrm flipV="1">
          <a:off x="3797300" y="18207445"/>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393" name="楕円 392">
          <a:extLst>
            <a:ext uri="{FF2B5EF4-FFF2-40B4-BE49-F238E27FC236}">
              <a16:creationId xmlns:a16="http://schemas.microsoft.com/office/drawing/2014/main" id="{4197164E-3EF7-42B5-BAAD-B42A53930BB2}"/>
            </a:ext>
          </a:extLst>
        </xdr:cNvPr>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120287</xdr:rowOff>
    </xdr:from>
    <xdr:to>
      <xdr:col>19</xdr:col>
      <xdr:colOff>177800</xdr:colOff>
      <xdr:row>106</xdr:row>
      <xdr:rowOff>121920</xdr:rowOff>
    </xdr:to>
    <xdr:cxnSp macro="">
      <xdr:nvCxnSpPr>
        <xdr:cNvPr id="394" name="直線コネクタ 393">
          <a:extLst>
            <a:ext uri="{FF2B5EF4-FFF2-40B4-BE49-F238E27FC236}">
              <a16:creationId xmlns:a16="http://schemas.microsoft.com/office/drawing/2014/main" id="{3A83202E-FCCB-4301-A1E6-6C368FF5EFF3}"/>
            </a:ext>
          </a:extLst>
        </xdr:cNvPr>
        <xdr:cNvCxnSpPr/>
      </xdr:nvCxnSpPr>
      <xdr:spPr>
        <a:xfrm flipV="1">
          <a:off x="2908300" y="182939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395" name="楕円 394">
          <a:extLst>
            <a:ext uri="{FF2B5EF4-FFF2-40B4-BE49-F238E27FC236}">
              <a16:creationId xmlns:a16="http://schemas.microsoft.com/office/drawing/2014/main" id="{54A58E9E-35F2-4465-BED4-9F2A79B0FCE1}"/>
            </a:ext>
          </a:extLst>
        </xdr:cNvPr>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121920</xdr:rowOff>
    </xdr:from>
    <xdr:to>
      <xdr:col>15</xdr:col>
      <xdr:colOff>50800</xdr:colOff>
      <xdr:row>107</xdr:row>
      <xdr:rowOff>38644</xdr:rowOff>
    </xdr:to>
    <xdr:cxnSp macro="">
      <xdr:nvCxnSpPr>
        <xdr:cNvPr id="396" name="直線コネクタ 395">
          <a:extLst>
            <a:ext uri="{FF2B5EF4-FFF2-40B4-BE49-F238E27FC236}">
              <a16:creationId xmlns:a16="http://schemas.microsoft.com/office/drawing/2014/main" id="{C4CCFFC9-404C-41BA-B7C7-B57B3F714511}"/>
            </a:ext>
          </a:extLst>
        </xdr:cNvPr>
        <xdr:cNvCxnSpPr/>
      </xdr:nvCxnSpPr>
      <xdr:spPr>
        <a:xfrm flipV="1">
          <a:off x="2019300" y="182956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97" name="n_1aveValue【港湾・漁港】&#10;有形固定資産減価償却率">
          <a:extLst>
            <a:ext uri="{FF2B5EF4-FFF2-40B4-BE49-F238E27FC236}">
              <a16:creationId xmlns:a16="http://schemas.microsoft.com/office/drawing/2014/main" id="{5ECD1BCD-6246-4618-A6D5-743F9DA52B3C}"/>
            </a:ext>
          </a:extLst>
        </xdr:cNvPr>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98" name="n_2aveValue【港湾・漁港】&#10;有形固定資産減価償却率">
          <a:extLst>
            <a:ext uri="{FF2B5EF4-FFF2-40B4-BE49-F238E27FC236}">
              <a16:creationId xmlns:a16="http://schemas.microsoft.com/office/drawing/2014/main" id="{ED87FC67-9BE6-4456-818D-973384A48A99}"/>
            </a:ext>
          </a:extLst>
        </xdr:cNvPr>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99" name="n_3aveValue【港湾・漁港】&#10;有形固定資産減価償却率">
          <a:extLst>
            <a:ext uri="{FF2B5EF4-FFF2-40B4-BE49-F238E27FC236}">
              <a16:creationId xmlns:a16="http://schemas.microsoft.com/office/drawing/2014/main" id="{7203DA5D-B15A-468E-A108-735747C31D89}"/>
            </a:ext>
          </a:extLst>
        </xdr:cNvPr>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162214</xdr:rowOff>
    </xdr:from>
    <xdr:ext cx="405111" cy="259045"/>
    <xdr:sp macro="" textlink="">
      <xdr:nvSpPr>
        <xdr:cNvPr id="400" name="n_1mainValue【港湾・漁港】&#10;有形固定資産減価償却率">
          <a:extLst>
            <a:ext uri="{FF2B5EF4-FFF2-40B4-BE49-F238E27FC236}">
              <a16:creationId xmlns:a16="http://schemas.microsoft.com/office/drawing/2014/main" id="{EE05A2AE-BF60-4B4B-B568-C58D0A57059F}"/>
            </a:ext>
          </a:extLst>
        </xdr:cNvPr>
        <xdr:cNvSpPr txBox="1"/>
      </xdr:nvSpPr>
      <xdr:spPr>
        <a:xfrm>
          <a:off x="3582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01" name="n_2mainValue【港湾・漁港】&#10;有形固定資産減価償却率">
          <a:extLst>
            <a:ext uri="{FF2B5EF4-FFF2-40B4-BE49-F238E27FC236}">
              <a16:creationId xmlns:a16="http://schemas.microsoft.com/office/drawing/2014/main" id="{CB7903F5-6BBD-4B4C-901D-9A9F8ECF0C10}"/>
            </a:ext>
          </a:extLst>
        </xdr:cNvPr>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402" name="n_3mainValue【港湾・漁港】&#10;有形固定資産減価償却率">
          <a:extLst>
            <a:ext uri="{FF2B5EF4-FFF2-40B4-BE49-F238E27FC236}">
              <a16:creationId xmlns:a16="http://schemas.microsoft.com/office/drawing/2014/main" id="{ABBBF8E0-D057-4500-9DAE-C27898A379E5}"/>
            </a:ext>
          </a:extLst>
        </xdr:cNvPr>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B123BC51-F3B2-4A2F-B415-D43F0C9C56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71D2C4D1-1A55-43F0-BF63-5EFF541928B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B48B5CE3-3061-4FE6-A903-45A17CA8C5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8F819EF-5AB0-44AB-BBE3-04596C3873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686CE43E-40CA-4DEB-B3CD-6A6BE1C2ED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A87D2D0D-475A-4722-8B44-823C6E10C9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9FC67931-7282-4B94-833F-7C2BEC217A0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C0DB8F2C-B1F9-474E-98C4-EDDD64C4B53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9704949-20D9-4EEE-A796-2A7374DFF59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C5BEA61A-03D3-4E22-8BDB-51CA12E275E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a:extLst>
            <a:ext uri="{FF2B5EF4-FFF2-40B4-BE49-F238E27FC236}">
              <a16:creationId xmlns:a16="http://schemas.microsoft.com/office/drawing/2014/main" id="{8F7E64FF-9B46-4F6A-A081-4681B9E225A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a:extLst>
            <a:ext uri="{FF2B5EF4-FFF2-40B4-BE49-F238E27FC236}">
              <a16:creationId xmlns:a16="http://schemas.microsoft.com/office/drawing/2014/main" id="{6EB0578C-9424-4E87-8760-FDD8CBA7105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a:extLst>
            <a:ext uri="{FF2B5EF4-FFF2-40B4-BE49-F238E27FC236}">
              <a16:creationId xmlns:a16="http://schemas.microsoft.com/office/drawing/2014/main" id="{63E51BA5-AA33-4C01-A55C-4A8C115DD87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a:extLst>
            <a:ext uri="{FF2B5EF4-FFF2-40B4-BE49-F238E27FC236}">
              <a16:creationId xmlns:a16="http://schemas.microsoft.com/office/drawing/2014/main" id="{462317CA-8CB8-40D8-8BC0-D2F40D1A409B}"/>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a:extLst>
            <a:ext uri="{FF2B5EF4-FFF2-40B4-BE49-F238E27FC236}">
              <a16:creationId xmlns:a16="http://schemas.microsoft.com/office/drawing/2014/main" id="{9D47443E-A84A-461A-98CF-5C7F6576683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a:extLst>
            <a:ext uri="{FF2B5EF4-FFF2-40B4-BE49-F238E27FC236}">
              <a16:creationId xmlns:a16="http://schemas.microsoft.com/office/drawing/2014/main" id="{A2A4F376-EBC8-44D4-A41C-D225BA95DCD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a:extLst>
            <a:ext uri="{FF2B5EF4-FFF2-40B4-BE49-F238E27FC236}">
              <a16:creationId xmlns:a16="http://schemas.microsoft.com/office/drawing/2014/main" id="{CFD55C27-23C2-4B3F-A75F-D9930938683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a:extLst>
            <a:ext uri="{FF2B5EF4-FFF2-40B4-BE49-F238E27FC236}">
              <a16:creationId xmlns:a16="http://schemas.microsoft.com/office/drawing/2014/main" id="{0CFB79C2-606F-472D-AD6D-879AEB93F24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57703867-76DE-4B4C-90CB-F9A36B550BE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a:extLst>
            <a:ext uri="{FF2B5EF4-FFF2-40B4-BE49-F238E27FC236}">
              <a16:creationId xmlns:a16="http://schemas.microsoft.com/office/drawing/2014/main" id="{A1017883-8B72-4B96-835D-3BAE7D209CF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98B7D8F0-1234-493E-BC5F-781F303398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a:extLst>
            <a:ext uri="{FF2B5EF4-FFF2-40B4-BE49-F238E27FC236}">
              <a16:creationId xmlns:a16="http://schemas.microsoft.com/office/drawing/2014/main" id="{5BDBF3B6-944D-4E6F-B9FD-F2B55B2A34B3}"/>
            </a:ext>
          </a:extLst>
        </xdr:cNvPr>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a:extLst>
            <a:ext uri="{FF2B5EF4-FFF2-40B4-BE49-F238E27FC236}">
              <a16:creationId xmlns:a16="http://schemas.microsoft.com/office/drawing/2014/main" id="{6E27EFBA-B324-4EC5-BBB2-6630AFE67A21}"/>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a:extLst>
            <a:ext uri="{FF2B5EF4-FFF2-40B4-BE49-F238E27FC236}">
              <a16:creationId xmlns:a16="http://schemas.microsoft.com/office/drawing/2014/main" id="{1BDE475B-26FD-434F-81E3-0A4F87FDD687}"/>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a:extLst>
            <a:ext uri="{FF2B5EF4-FFF2-40B4-BE49-F238E27FC236}">
              <a16:creationId xmlns:a16="http://schemas.microsoft.com/office/drawing/2014/main" id="{0F5429D7-06C0-4AC2-84B2-C171E462BBD7}"/>
            </a:ext>
          </a:extLst>
        </xdr:cNvPr>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a:extLst>
            <a:ext uri="{FF2B5EF4-FFF2-40B4-BE49-F238E27FC236}">
              <a16:creationId xmlns:a16="http://schemas.microsoft.com/office/drawing/2014/main" id="{F39E3FF7-1DEA-4804-86FA-167C300D156D}"/>
            </a:ext>
          </a:extLst>
        </xdr:cNvPr>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a:extLst>
            <a:ext uri="{FF2B5EF4-FFF2-40B4-BE49-F238E27FC236}">
              <a16:creationId xmlns:a16="http://schemas.microsoft.com/office/drawing/2014/main" id="{A28D228E-481B-414E-A510-DA1E5D0B91F9}"/>
            </a:ext>
          </a:extLst>
        </xdr:cNvPr>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a:extLst>
            <a:ext uri="{FF2B5EF4-FFF2-40B4-BE49-F238E27FC236}">
              <a16:creationId xmlns:a16="http://schemas.microsoft.com/office/drawing/2014/main" id="{BEC08797-0110-4805-BE0D-3EA3D7D5A38B}"/>
            </a:ext>
          </a:extLst>
        </xdr:cNvPr>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a:extLst>
            <a:ext uri="{FF2B5EF4-FFF2-40B4-BE49-F238E27FC236}">
              <a16:creationId xmlns:a16="http://schemas.microsoft.com/office/drawing/2014/main" id="{BC343B10-2CE7-4F43-8777-E539FE555019}"/>
            </a:ext>
          </a:extLst>
        </xdr:cNvPr>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a:extLst>
            <a:ext uri="{FF2B5EF4-FFF2-40B4-BE49-F238E27FC236}">
              <a16:creationId xmlns:a16="http://schemas.microsoft.com/office/drawing/2014/main" id="{9C78FE07-7C42-4832-A430-128CE7C66AD6}"/>
            </a:ext>
          </a:extLst>
        </xdr:cNvPr>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a:extLst>
            <a:ext uri="{FF2B5EF4-FFF2-40B4-BE49-F238E27FC236}">
              <a16:creationId xmlns:a16="http://schemas.microsoft.com/office/drawing/2014/main" id="{9013975E-1054-4FE2-8F27-B826163F6FC2}"/>
            </a:ext>
          </a:extLst>
        </xdr:cNvPr>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44ECE5B3-B9C4-4307-ACB2-69D8578A5B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D0B6CD61-4448-4B90-A688-42B9BCE1CC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93D0B5E7-51F0-46E4-A8AF-B00A39ED969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3BE2538-4E1A-415D-BD79-30426A82F0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DF9B7624-A413-4404-A2A6-B521C4DC48E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164123</xdr:rowOff>
    </xdr:from>
    <xdr:to>
      <xdr:col>55</xdr:col>
      <xdr:colOff>50800</xdr:colOff>
      <xdr:row>108</xdr:row>
      <xdr:rowOff>94273</xdr:rowOff>
    </xdr:to>
    <xdr:sp macro="" textlink="">
      <xdr:nvSpPr>
        <xdr:cNvPr id="439" name="楕円 438">
          <a:extLst>
            <a:ext uri="{FF2B5EF4-FFF2-40B4-BE49-F238E27FC236}">
              <a16:creationId xmlns:a16="http://schemas.microsoft.com/office/drawing/2014/main" id="{2FDBD1A9-2FC6-4DF3-A186-06BC7E76FCD7}"/>
            </a:ext>
          </a:extLst>
        </xdr:cNvPr>
        <xdr:cNvSpPr/>
      </xdr:nvSpPr>
      <xdr:spPr>
        <a:xfrm>
          <a:off x="10426700" y="185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79050</xdr:rowOff>
    </xdr:from>
    <xdr:ext cx="534377" cy="259045"/>
    <xdr:sp macro="" textlink="">
      <xdr:nvSpPr>
        <xdr:cNvPr id="440" name="【港湾・漁港】&#10;一人当たり有形固定資産（償却資産）額該当値テキスト">
          <a:extLst>
            <a:ext uri="{FF2B5EF4-FFF2-40B4-BE49-F238E27FC236}">
              <a16:creationId xmlns:a16="http://schemas.microsoft.com/office/drawing/2014/main" id="{D4970A43-E7FE-480D-B3D6-66CC66623EE7}"/>
            </a:ext>
          </a:extLst>
        </xdr:cNvPr>
        <xdr:cNvSpPr txBox="1"/>
      </xdr:nvSpPr>
      <xdr:spPr>
        <a:xfrm>
          <a:off x="10515600" y="184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1401</xdr:rowOff>
    </xdr:from>
    <xdr:to>
      <xdr:col>50</xdr:col>
      <xdr:colOff>165100</xdr:colOff>
      <xdr:row>108</xdr:row>
      <xdr:rowOff>103001</xdr:rowOff>
    </xdr:to>
    <xdr:sp macro="" textlink="">
      <xdr:nvSpPr>
        <xdr:cNvPr id="441" name="楕円 440">
          <a:extLst>
            <a:ext uri="{FF2B5EF4-FFF2-40B4-BE49-F238E27FC236}">
              <a16:creationId xmlns:a16="http://schemas.microsoft.com/office/drawing/2014/main" id="{3705C1CA-766D-4047-8860-B5A48467FE15}"/>
            </a:ext>
          </a:extLst>
        </xdr:cNvPr>
        <xdr:cNvSpPr/>
      </xdr:nvSpPr>
      <xdr:spPr>
        <a:xfrm>
          <a:off x="9588500" y="185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43473</xdr:rowOff>
    </xdr:from>
    <xdr:to>
      <xdr:col>55</xdr:col>
      <xdr:colOff>0</xdr:colOff>
      <xdr:row>108</xdr:row>
      <xdr:rowOff>52201</xdr:rowOff>
    </xdr:to>
    <xdr:cxnSp macro="">
      <xdr:nvCxnSpPr>
        <xdr:cNvPr id="442" name="直線コネクタ 441">
          <a:extLst>
            <a:ext uri="{FF2B5EF4-FFF2-40B4-BE49-F238E27FC236}">
              <a16:creationId xmlns:a16="http://schemas.microsoft.com/office/drawing/2014/main" id="{0EEC3EB3-0D73-4AB5-ABC7-1641B5961012}"/>
            </a:ext>
          </a:extLst>
        </xdr:cNvPr>
        <xdr:cNvCxnSpPr/>
      </xdr:nvCxnSpPr>
      <xdr:spPr>
        <a:xfrm flipV="1">
          <a:off x="9639300" y="18560073"/>
          <a:ext cx="8382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3042</xdr:rowOff>
    </xdr:from>
    <xdr:to>
      <xdr:col>46</xdr:col>
      <xdr:colOff>38100</xdr:colOff>
      <xdr:row>108</xdr:row>
      <xdr:rowOff>104642</xdr:rowOff>
    </xdr:to>
    <xdr:sp macro="" textlink="">
      <xdr:nvSpPr>
        <xdr:cNvPr id="443" name="楕円 442">
          <a:extLst>
            <a:ext uri="{FF2B5EF4-FFF2-40B4-BE49-F238E27FC236}">
              <a16:creationId xmlns:a16="http://schemas.microsoft.com/office/drawing/2014/main" id="{B743B9FE-0A1E-48E1-9102-1F0239225BCC}"/>
            </a:ext>
          </a:extLst>
        </xdr:cNvPr>
        <xdr:cNvSpPr/>
      </xdr:nvSpPr>
      <xdr:spPr>
        <a:xfrm>
          <a:off x="8699500" y="185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52201</xdr:rowOff>
    </xdr:from>
    <xdr:to>
      <xdr:col>50</xdr:col>
      <xdr:colOff>114300</xdr:colOff>
      <xdr:row>108</xdr:row>
      <xdr:rowOff>53842</xdr:rowOff>
    </xdr:to>
    <xdr:cxnSp macro="">
      <xdr:nvCxnSpPr>
        <xdr:cNvPr id="444" name="直線コネクタ 443">
          <a:extLst>
            <a:ext uri="{FF2B5EF4-FFF2-40B4-BE49-F238E27FC236}">
              <a16:creationId xmlns:a16="http://schemas.microsoft.com/office/drawing/2014/main" id="{1F510906-290F-4737-BC14-B69E5A08A456}"/>
            </a:ext>
          </a:extLst>
        </xdr:cNvPr>
        <xdr:cNvCxnSpPr/>
      </xdr:nvCxnSpPr>
      <xdr:spPr>
        <a:xfrm flipV="1">
          <a:off x="8750300" y="18568801"/>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9079</xdr:rowOff>
    </xdr:from>
    <xdr:to>
      <xdr:col>41</xdr:col>
      <xdr:colOff>101600</xdr:colOff>
      <xdr:row>108</xdr:row>
      <xdr:rowOff>110679</xdr:rowOff>
    </xdr:to>
    <xdr:sp macro="" textlink="">
      <xdr:nvSpPr>
        <xdr:cNvPr id="445" name="楕円 444">
          <a:extLst>
            <a:ext uri="{FF2B5EF4-FFF2-40B4-BE49-F238E27FC236}">
              <a16:creationId xmlns:a16="http://schemas.microsoft.com/office/drawing/2014/main" id="{9BA29127-9183-4A25-AAD1-23D6A990D75E}"/>
            </a:ext>
          </a:extLst>
        </xdr:cNvPr>
        <xdr:cNvSpPr/>
      </xdr:nvSpPr>
      <xdr:spPr>
        <a:xfrm>
          <a:off x="7810500" y="185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53842</xdr:rowOff>
    </xdr:from>
    <xdr:to>
      <xdr:col>45</xdr:col>
      <xdr:colOff>177800</xdr:colOff>
      <xdr:row>108</xdr:row>
      <xdr:rowOff>59879</xdr:rowOff>
    </xdr:to>
    <xdr:cxnSp macro="">
      <xdr:nvCxnSpPr>
        <xdr:cNvPr id="446" name="直線コネクタ 445">
          <a:extLst>
            <a:ext uri="{FF2B5EF4-FFF2-40B4-BE49-F238E27FC236}">
              <a16:creationId xmlns:a16="http://schemas.microsoft.com/office/drawing/2014/main" id="{BC96AB4D-147A-467C-B3ED-F6C09A589951}"/>
            </a:ext>
          </a:extLst>
        </xdr:cNvPr>
        <xdr:cNvCxnSpPr/>
      </xdr:nvCxnSpPr>
      <xdr:spPr>
        <a:xfrm flipV="1">
          <a:off x="7861300" y="18570442"/>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a:extLst>
            <a:ext uri="{FF2B5EF4-FFF2-40B4-BE49-F238E27FC236}">
              <a16:creationId xmlns:a16="http://schemas.microsoft.com/office/drawing/2014/main" id="{248DD1AB-4006-4A06-BB87-C196AF7FCD4B}"/>
            </a:ext>
          </a:extLst>
        </xdr:cNvPr>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a:extLst>
            <a:ext uri="{FF2B5EF4-FFF2-40B4-BE49-F238E27FC236}">
              <a16:creationId xmlns:a16="http://schemas.microsoft.com/office/drawing/2014/main" id="{9C196FA2-0DE6-4A92-989B-64342BCFDFDD}"/>
            </a:ext>
          </a:extLst>
        </xdr:cNvPr>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a:extLst>
            <a:ext uri="{FF2B5EF4-FFF2-40B4-BE49-F238E27FC236}">
              <a16:creationId xmlns:a16="http://schemas.microsoft.com/office/drawing/2014/main" id="{7E70251E-5053-4AD8-99CE-051198F9D975}"/>
            </a:ext>
          </a:extLst>
        </xdr:cNvPr>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94128</xdr:rowOff>
    </xdr:from>
    <xdr:ext cx="534377" cy="259045"/>
    <xdr:sp macro="" textlink="">
      <xdr:nvSpPr>
        <xdr:cNvPr id="450" name="n_1mainValue【港湾・漁港】&#10;一人当たり有形固定資産（償却資産）額">
          <a:extLst>
            <a:ext uri="{FF2B5EF4-FFF2-40B4-BE49-F238E27FC236}">
              <a16:creationId xmlns:a16="http://schemas.microsoft.com/office/drawing/2014/main" id="{A220DC47-1AC5-42DB-A83B-8FF02699496D}"/>
            </a:ext>
          </a:extLst>
        </xdr:cNvPr>
        <xdr:cNvSpPr txBox="1"/>
      </xdr:nvSpPr>
      <xdr:spPr>
        <a:xfrm>
          <a:off x="9359411" y="186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95769</xdr:rowOff>
    </xdr:from>
    <xdr:ext cx="534377" cy="259045"/>
    <xdr:sp macro="" textlink="">
      <xdr:nvSpPr>
        <xdr:cNvPr id="451" name="n_2mainValue【港湾・漁港】&#10;一人当たり有形固定資産（償却資産）額">
          <a:extLst>
            <a:ext uri="{FF2B5EF4-FFF2-40B4-BE49-F238E27FC236}">
              <a16:creationId xmlns:a16="http://schemas.microsoft.com/office/drawing/2014/main" id="{93BB60CE-A8F8-4303-B462-75F5FDF82C3B}"/>
            </a:ext>
          </a:extLst>
        </xdr:cNvPr>
        <xdr:cNvSpPr txBox="1"/>
      </xdr:nvSpPr>
      <xdr:spPr>
        <a:xfrm>
          <a:off x="8483111" y="186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101806</xdr:rowOff>
    </xdr:from>
    <xdr:ext cx="534377" cy="259045"/>
    <xdr:sp macro="" textlink="">
      <xdr:nvSpPr>
        <xdr:cNvPr id="452" name="n_3mainValue【港湾・漁港】&#10;一人当たり有形固定資産（償却資産）額">
          <a:extLst>
            <a:ext uri="{FF2B5EF4-FFF2-40B4-BE49-F238E27FC236}">
              <a16:creationId xmlns:a16="http://schemas.microsoft.com/office/drawing/2014/main" id="{0E96C0F4-EE97-4B9C-83F6-6EAEED56B145}"/>
            </a:ext>
          </a:extLst>
        </xdr:cNvPr>
        <xdr:cNvSpPr txBox="1"/>
      </xdr:nvSpPr>
      <xdr:spPr>
        <a:xfrm>
          <a:off x="7594111" y="186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A56287D8-BC47-458D-859E-1BC445835D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7FAF69A8-DF3D-4ED9-A65E-A4B826064C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2D4A6A47-8C80-433C-880A-E725E3BFF2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39AD3DB6-2B6B-40E3-B663-4970FFBD7C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E6CD2D5B-EFCF-41C9-BB38-CB6CC79D3F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660E5621-DBEA-4F66-B148-BE3523C92B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F53856EE-A4AF-4412-8CC5-AFFB0AC271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BA9A4616-B2EA-475C-ACB4-1218CD010E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BDBBABA1-B740-4CC8-8305-C7E400D328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DF429A8B-CA02-4AEC-9256-1CA55DCC92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34D010B5-7F3D-4060-8D13-0B683B46C8A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1C88E9F1-3B99-4DE1-BD1F-08C3E5A93D0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E958AD17-FB9D-4EF5-A6DF-04DEFB5D4E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15AA7505-F391-453F-9399-20587F182C5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023506DA-E868-4C99-9564-0FA3D47B019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FBADD9D3-286B-4BB2-B196-A7250CCE826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C10FA4BA-DF5E-44EB-AA90-EE0C04B6901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43DB879F-520D-479F-B1B3-6A1B1B4023F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DBF9FBB2-2AA6-48FB-9F2D-F0884E2357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C61BD053-870E-49E0-B6EB-605A1CDD277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E1E2BABA-BAA4-4288-B9A5-75512513652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B9DFFC40-7D5D-4A9E-9178-30D03BEC8F6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56ABD6C4-73CD-4647-A679-EDB0CF6B02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C0DFA1A-60C9-4D1B-9B97-EFFD10E42BA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3B782A3F-E2AF-49E4-991A-80D6CEBB5A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78" name="直線コネクタ 477">
          <a:extLst>
            <a:ext uri="{FF2B5EF4-FFF2-40B4-BE49-F238E27FC236}">
              <a16:creationId xmlns:a16="http://schemas.microsoft.com/office/drawing/2014/main" id="{B65CC16E-A342-4B66-9476-D1AD6557A8B9}"/>
            </a:ext>
          </a:extLst>
        </xdr:cNvPr>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79" name="【認定こども園・幼稚園・保育所】&#10;有形固定資産減価償却率最小値テキスト">
          <a:extLst>
            <a:ext uri="{FF2B5EF4-FFF2-40B4-BE49-F238E27FC236}">
              <a16:creationId xmlns:a16="http://schemas.microsoft.com/office/drawing/2014/main" id="{DEACF618-9DAE-4CC7-A128-CAF0F49929E1}"/>
            </a:ext>
          </a:extLst>
        </xdr:cNvPr>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80" name="直線コネクタ 479">
          <a:extLst>
            <a:ext uri="{FF2B5EF4-FFF2-40B4-BE49-F238E27FC236}">
              <a16:creationId xmlns:a16="http://schemas.microsoft.com/office/drawing/2014/main" id="{4D2B2350-0D7A-4A8D-A5CC-8A7EF06EC06F}"/>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800E4C53-C5F3-4E9D-B288-7F74AEA6702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F55F6725-F746-4EF0-8AB1-7FF1891374AC}"/>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560A789B-795A-48CC-A1CA-1B6F83741A64}"/>
            </a:ext>
          </a:extLst>
        </xdr:cNvPr>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84" name="フローチャート: 判断 483">
          <a:extLst>
            <a:ext uri="{FF2B5EF4-FFF2-40B4-BE49-F238E27FC236}">
              <a16:creationId xmlns:a16="http://schemas.microsoft.com/office/drawing/2014/main" id="{EE69E7A7-9A6B-4BCC-A895-9D57E4E51587}"/>
            </a:ext>
          </a:extLst>
        </xdr:cNvPr>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85" name="フローチャート: 判断 484">
          <a:extLst>
            <a:ext uri="{FF2B5EF4-FFF2-40B4-BE49-F238E27FC236}">
              <a16:creationId xmlns:a16="http://schemas.microsoft.com/office/drawing/2014/main" id="{0855E5E9-4B03-4429-A716-1926EC1A47D5}"/>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6" name="フローチャート: 判断 485">
          <a:extLst>
            <a:ext uri="{FF2B5EF4-FFF2-40B4-BE49-F238E27FC236}">
              <a16:creationId xmlns:a16="http://schemas.microsoft.com/office/drawing/2014/main" id="{3AF39106-D3CE-4455-BA2C-C35C88592E19}"/>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87" name="フローチャート: 判断 486">
          <a:extLst>
            <a:ext uri="{FF2B5EF4-FFF2-40B4-BE49-F238E27FC236}">
              <a16:creationId xmlns:a16="http://schemas.microsoft.com/office/drawing/2014/main" id="{55B328CB-B41A-4EFD-9AC1-CFFD00D4284A}"/>
            </a:ext>
          </a:extLst>
        </xdr:cNvPr>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4118916-1EAC-4DCB-98FB-3580A9057A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E8F12D7-CB80-4F7C-AB2B-B4642977E6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856471D-0728-46B6-B043-AF8AD7199F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54CE07A-68FC-4184-AFF3-08B96EDF9E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1EDAF00-E9B2-4E15-BB4F-7FB65E2B47A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93" name="楕円 492">
          <a:extLst>
            <a:ext uri="{FF2B5EF4-FFF2-40B4-BE49-F238E27FC236}">
              <a16:creationId xmlns:a16="http://schemas.microsoft.com/office/drawing/2014/main" id="{6AFE51C1-8745-4847-AF7C-F7D208812145}"/>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94" name="【認定こども園・幼稚園・保育所】&#10;有形固定資産減価償却率該当値テキスト">
          <a:extLst>
            <a:ext uri="{FF2B5EF4-FFF2-40B4-BE49-F238E27FC236}">
              <a16:creationId xmlns:a16="http://schemas.microsoft.com/office/drawing/2014/main" id="{FF591872-4AB5-4606-87F3-37D668893BF8}"/>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89081</xdr:rowOff>
    </xdr:from>
    <xdr:to>
      <xdr:col>81</xdr:col>
      <xdr:colOff>101600</xdr:colOff>
      <xdr:row>35</xdr:row>
      <xdr:rowOff>19231</xdr:rowOff>
    </xdr:to>
    <xdr:sp macro="" textlink="">
      <xdr:nvSpPr>
        <xdr:cNvPr id="495" name="楕円 494">
          <a:extLst>
            <a:ext uri="{FF2B5EF4-FFF2-40B4-BE49-F238E27FC236}">
              <a16:creationId xmlns:a16="http://schemas.microsoft.com/office/drawing/2014/main" id="{ADDD86F1-D7BF-4221-87ED-10D2683E8A17}"/>
            </a:ext>
          </a:extLst>
        </xdr:cNvPr>
        <xdr:cNvSpPr/>
      </xdr:nvSpPr>
      <xdr:spPr>
        <a:xfrm>
          <a:off x="15430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34</xdr:row>
      <xdr:rowOff>139881</xdr:rowOff>
    </xdr:to>
    <xdr:cxnSp macro="">
      <xdr:nvCxnSpPr>
        <xdr:cNvPr id="496" name="直線コネクタ 495">
          <a:extLst>
            <a:ext uri="{FF2B5EF4-FFF2-40B4-BE49-F238E27FC236}">
              <a16:creationId xmlns:a16="http://schemas.microsoft.com/office/drawing/2014/main" id="{A2FE584B-BB2A-46A5-A217-8E3E400DD714}"/>
            </a:ext>
          </a:extLst>
        </xdr:cNvPr>
        <xdr:cNvCxnSpPr/>
      </xdr:nvCxnSpPr>
      <xdr:spPr>
        <a:xfrm flipV="1">
          <a:off x="15481300" y="5660572"/>
          <a:ext cx="8382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121739</xdr:rowOff>
    </xdr:from>
    <xdr:to>
      <xdr:col>76</xdr:col>
      <xdr:colOff>165100</xdr:colOff>
      <xdr:row>35</xdr:row>
      <xdr:rowOff>51889</xdr:rowOff>
    </xdr:to>
    <xdr:sp macro="" textlink="">
      <xdr:nvSpPr>
        <xdr:cNvPr id="497" name="楕円 496">
          <a:extLst>
            <a:ext uri="{FF2B5EF4-FFF2-40B4-BE49-F238E27FC236}">
              <a16:creationId xmlns:a16="http://schemas.microsoft.com/office/drawing/2014/main" id="{FADCEEDE-1C1A-499F-9EB6-998977011098}"/>
            </a:ext>
          </a:extLst>
        </xdr:cNvPr>
        <xdr:cNvSpPr/>
      </xdr:nvSpPr>
      <xdr:spPr>
        <a:xfrm>
          <a:off x="14541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139881</xdr:rowOff>
    </xdr:from>
    <xdr:to>
      <xdr:col>81</xdr:col>
      <xdr:colOff>50800</xdr:colOff>
      <xdr:row>35</xdr:row>
      <xdr:rowOff>1089</xdr:rowOff>
    </xdr:to>
    <xdr:cxnSp macro="">
      <xdr:nvCxnSpPr>
        <xdr:cNvPr id="498" name="直線コネクタ 497">
          <a:extLst>
            <a:ext uri="{FF2B5EF4-FFF2-40B4-BE49-F238E27FC236}">
              <a16:creationId xmlns:a16="http://schemas.microsoft.com/office/drawing/2014/main" id="{47287018-9B84-4FAA-9EC6-E4620269C8CC}"/>
            </a:ext>
          </a:extLst>
        </xdr:cNvPr>
        <xdr:cNvCxnSpPr/>
      </xdr:nvCxnSpPr>
      <xdr:spPr>
        <a:xfrm flipV="1">
          <a:off x="14592300" y="59691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xdr:rowOff>
    </xdr:from>
    <xdr:to>
      <xdr:col>72</xdr:col>
      <xdr:colOff>38100</xdr:colOff>
      <xdr:row>34</xdr:row>
      <xdr:rowOff>112304</xdr:rowOff>
    </xdr:to>
    <xdr:sp macro="" textlink="">
      <xdr:nvSpPr>
        <xdr:cNvPr id="499" name="楕円 498">
          <a:extLst>
            <a:ext uri="{FF2B5EF4-FFF2-40B4-BE49-F238E27FC236}">
              <a16:creationId xmlns:a16="http://schemas.microsoft.com/office/drawing/2014/main" id="{3D716F1A-2A0C-4D6E-89C6-7C14056FF873}"/>
            </a:ext>
          </a:extLst>
        </xdr:cNvPr>
        <xdr:cNvSpPr/>
      </xdr:nvSpPr>
      <xdr:spPr>
        <a:xfrm>
          <a:off x="13652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61504</xdr:rowOff>
    </xdr:from>
    <xdr:to>
      <xdr:col>76</xdr:col>
      <xdr:colOff>114300</xdr:colOff>
      <xdr:row>35</xdr:row>
      <xdr:rowOff>1089</xdr:rowOff>
    </xdr:to>
    <xdr:cxnSp macro="">
      <xdr:nvCxnSpPr>
        <xdr:cNvPr id="500" name="直線コネクタ 499">
          <a:extLst>
            <a:ext uri="{FF2B5EF4-FFF2-40B4-BE49-F238E27FC236}">
              <a16:creationId xmlns:a16="http://schemas.microsoft.com/office/drawing/2014/main" id="{AD04B5FD-6D53-44C6-ACD6-ECE79F7B84EB}"/>
            </a:ext>
          </a:extLst>
        </xdr:cNvPr>
        <xdr:cNvCxnSpPr/>
      </xdr:nvCxnSpPr>
      <xdr:spPr>
        <a:xfrm>
          <a:off x="13703300" y="589080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59F92C6A-0D6B-4485-B6EB-E4E2C42338DD}"/>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88DF4D88-1FF1-4123-BA85-89A8DCF982D8}"/>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E8333BA7-D0A2-4000-BAC5-0EC0289245AD}"/>
            </a:ext>
          </a:extLst>
        </xdr:cNvPr>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35758</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69608EB2-44FF-47BE-AD05-B2BB2AB7B8D7}"/>
            </a:ext>
          </a:extLst>
        </xdr:cNvPr>
        <xdr:cNvSpPr txBox="1"/>
      </xdr:nvSpPr>
      <xdr:spPr>
        <a:xfrm>
          <a:off x="152660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68416</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93D5A5E5-BC20-4C71-9EDA-DAE979D4C6D5}"/>
            </a:ext>
          </a:extLst>
        </xdr:cNvPr>
        <xdr:cNvSpPr txBox="1"/>
      </xdr:nvSpPr>
      <xdr:spPr>
        <a:xfrm>
          <a:off x="14389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128831</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DE8BFE26-94B3-4B4D-A41C-AB6A6F6C93FD}"/>
            </a:ext>
          </a:extLst>
        </xdr:cNvPr>
        <xdr:cNvSpPr txBox="1"/>
      </xdr:nvSpPr>
      <xdr:spPr>
        <a:xfrm>
          <a:off x="13500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F389F59D-59E0-4011-8004-F2ABD062A4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BAC4465C-CED8-4705-A170-D85ADA3DBB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4E9484E1-00C6-4295-B30F-2800A2CE7C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CA97076F-0B72-43CE-84E5-8A049C374F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CA7E7CD4-2D52-4F91-A446-4C96BAB70D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9DDA06EB-C68D-469B-B624-FA0DE8349D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46F25026-9275-4FC3-B059-1697F78338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60335095-D98E-4E1C-828E-1B585D9E940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9AA4E1FA-AB55-41C3-A226-A28ABACA91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8A007494-F08F-4FA1-A8BF-B5D9E0AD39E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a:extLst>
            <a:ext uri="{FF2B5EF4-FFF2-40B4-BE49-F238E27FC236}">
              <a16:creationId xmlns:a16="http://schemas.microsoft.com/office/drawing/2014/main" id="{8D2D09E0-1271-4C4B-B107-5FE40ABCE42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8" name="テキスト ボックス 517">
          <a:extLst>
            <a:ext uri="{FF2B5EF4-FFF2-40B4-BE49-F238E27FC236}">
              <a16:creationId xmlns:a16="http://schemas.microsoft.com/office/drawing/2014/main" id="{661F5D18-FCED-4DB8-B501-0E2CE224EB9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a:extLst>
            <a:ext uri="{FF2B5EF4-FFF2-40B4-BE49-F238E27FC236}">
              <a16:creationId xmlns:a16="http://schemas.microsoft.com/office/drawing/2014/main" id="{05962C3A-42D7-4E17-B0D1-B719FDF70CD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0" name="テキスト ボックス 519">
          <a:extLst>
            <a:ext uri="{FF2B5EF4-FFF2-40B4-BE49-F238E27FC236}">
              <a16:creationId xmlns:a16="http://schemas.microsoft.com/office/drawing/2014/main" id="{9F3BEFF4-8445-4699-B8DA-CC4F41049F3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a:extLst>
            <a:ext uri="{FF2B5EF4-FFF2-40B4-BE49-F238E27FC236}">
              <a16:creationId xmlns:a16="http://schemas.microsoft.com/office/drawing/2014/main" id="{6427D7C6-EBD9-4F2A-84B5-EBD1C231996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2" name="テキスト ボックス 521">
          <a:extLst>
            <a:ext uri="{FF2B5EF4-FFF2-40B4-BE49-F238E27FC236}">
              <a16:creationId xmlns:a16="http://schemas.microsoft.com/office/drawing/2014/main" id="{0176279D-40B7-4311-BA19-DF2CAA026CE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a:extLst>
            <a:ext uri="{FF2B5EF4-FFF2-40B4-BE49-F238E27FC236}">
              <a16:creationId xmlns:a16="http://schemas.microsoft.com/office/drawing/2014/main" id="{B1C46606-B697-4149-8C34-BC9E9014B99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4" name="テキスト ボックス 523">
          <a:extLst>
            <a:ext uri="{FF2B5EF4-FFF2-40B4-BE49-F238E27FC236}">
              <a16:creationId xmlns:a16="http://schemas.microsoft.com/office/drawing/2014/main" id="{C1E2EF75-5448-4F34-8677-BD602618972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8ED2769C-B5B4-46C7-984C-F04FB210E3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a16="http://schemas.microsoft.com/office/drawing/2014/main" id="{97D639E4-CE39-4A1A-B2AE-656521C7842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a16="http://schemas.microsoft.com/office/drawing/2014/main" id="{4E6CE3D1-E5FE-435E-AB0F-7FF514658DD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28" name="直線コネクタ 527">
          <a:extLst>
            <a:ext uri="{FF2B5EF4-FFF2-40B4-BE49-F238E27FC236}">
              <a16:creationId xmlns:a16="http://schemas.microsoft.com/office/drawing/2014/main" id="{2B6CAC47-4769-4B18-8E3A-35E5D844310E}"/>
            </a:ext>
          </a:extLst>
        </xdr:cNvPr>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9" name="【認定こども園・幼稚園・保育所】&#10;一人当たり面積最小値テキスト">
          <a:extLst>
            <a:ext uri="{FF2B5EF4-FFF2-40B4-BE49-F238E27FC236}">
              <a16:creationId xmlns:a16="http://schemas.microsoft.com/office/drawing/2014/main" id="{FE34C5B8-CC55-4370-A0F4-5886DEC5C6EE}"/>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30" name="直線コネクタ 529">
          <a:extLst>
            <a:ext uri="{FF2B5EF4-FFF2-40B4-BE49-F238E27FC236}">
              <a16:creationId xmlns:a16="http://schemas.microsoft.com/office/drawing/2014/main" id="{15043573-A3D8-48E0-BAC8-740F44E3DCF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31" name="【認定こども園・幼稚園・保育所】&#10;一人当たり面積最大値テキスト">
          <a:extLst>
            <a:ext uri="{FF2B5EF4-FFF2-40B4-BE49-F238E27FC236}">
              <a16:creationId xmlns:a16="http://schemas.microsoft.com/office/drawing/2014/main" id="{AC0BB156-3743-4D4A-9577-5EA5DBA51C8A}"/>
            </a:ext>
          </a:extLst>
        </xdr:cNvPr>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32" name="直線コネクタ 531">
          <a:extLst>
            <a:ext uri="{FF2B5EF4-FFF2-40B4-BE49-F238E27FC236}">
              <a16:creationId xmlns:a16="http://schemas.microsoft.com/office/drawing/2014/main" id="{858A626C-C42C-4C6E-B169-B6E051F37CCB}"/>
            </a:ext>
          </a:extLst>
        </xdr:cNvPr>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33" name="【認定こども園・幼稚園・保育所】&#10;一人当たり面積平均値テキスト">
          <a:extLst>
            <a:ext uri="{FF2B5EF4-FFF2-40B4-BE49-F238E27FC236}">
              <a16:creationId xmlns:a16="http://schemas.microsoft.com/office/drawing/2014/main" id="{47A8C851-19F4-41DF-BF08-35D215BB173B}"/>
            </a:ext>
          </a:extLst>
        </xdr:cNvPr>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34" name="フローチャート: 判断 533">
          <a:extLst>
            <a:ext uri="{FF2B5EF4-FFF2-40B4-BE49-F238E27FC236}">
              <a16:creationId xmlns:a16="http://schemas.microsoft.com/office/drawing/2014/main" id="{320F770F-E1C2-42AF-9E57-48BF02BCED9F}"/>
            </a:ext>
          </a:extLst>
        </xdr:cNvPr>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35" name="フローチャート: 判断 534">
          <a:extLst>
            <a:ext uri="{FF2B5EF4-FFF2-40B4-BE49-F238E27FC236}">
              <a16:creationId xmlns:a16="http://schemas.microsoft.com/office/drawing/2014/main" id="{49A763D6-9CB7-4B49-B618-E59A805152C6}"/>
            </a:ext>
          </a:extLst>
        </xdr:cNvPr>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36" name="フローチャート: 判断 535">
          <a:extLst>
            <a:ext uri="{FF2B5EF4-FFF2-40B4-BE49-F238E27FC236}">
              <a16:creationId xmlns:a16="http://schemas.microsoft.com/office/drawing/2014/main" id="{29C5C4B5-E441-49A9-8D91-9050A52E2B6A}"/>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37" name="フローチャート: 判断 536">
          <a:extLst>
            <a:ext uri="{FF2B5EF4-FFF2-40B4-BE49-F238E27FC236}">
              <a16:creationId xmlns:a16="http://schemas.microsoft.com/office/drawing/2014/main" id="{79E1454A-48A9-4FA8-A6DB-DD64CA9BF8F3}"/>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3EE6555-402D-4C52-AA5C-36FE545C42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F9BA233C-4D3F-4B32-A521-7114C6DFC7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CD530436-B43C-4D39-AB40-94E85D8465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B323D267-6B2F-427D-8411-2DCB8E1CDE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427E1F7A-EE61-4292-B474-6E6AF32938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68834</xdr:rowOff>
    </xdr:from>
    <xdr:to>
      <xdr:col>116</xdr:col>
      <xdr:colOff>114300</xdr:colOff>
      <xdr:row>41</xdr:row>
      <xdr:rowOff>170434</xdr:rowOff>
    </xdr:to>
    <xdr:sp macro="" textlink="">
      <xdr:nvSpPr>
        <xdr:cNvPr id="543" name="楕円 542">
          <a:extLst>
            <a:ext uri="{FF2B5EF4-FFF2-40B4-BE49-F238E27FC236}">
              <a16:creationId xmlns:a16="http://schemas.microsoft.com/office/drawing/2014/main" id="{33010833-A9FA-4079-BB60-47E3C05ED7B7}"/>
            </a:ext>
          </a:extLst>
        </xdr:cNvPr>
        <xdr:cNvSpPr/>
      </xdr:nvSpPr>
      <xdr:spPr>
        <a:xfrm>
          <a:off x="221107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155211</xdr:rowOff>
    </xdr:from>
    <xdr:ext cx="469744" cy="259045"/>
    <xdr:sp macro="" textlink="">
      <xdr:nvSpPr>
        <xdr:cNvPr id="544" name="【認定こども園・幼稚園・保育所】&#10;一人当たり面積該当値テキスト">
          <a:extLst>
            <a:ext uri="{FF2B5EF4-FFF2-40B4-BE49-F238E27FC236}">
              <a16:creationId xmlns:a16="http://schemas.microsoft.com/office/drawing/2014/main" id="{D9486CFB-7777-4C7E-B546-9C57C78E87EC}"/>
            </a:ext>
          </a:extLst>
        </xdr:cNvPr>
        <xdr:cNvSpPr txBox="1"/>
      </xdr:nvSpPr>
      <xdr:spPr>
        <a:xfrm>
          <a:off x="22199600" y="701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39116</xdr:rowOff>
    </xdr:from>
    <xdr:to>
      <xdr:col>112</xdr:col>
      <xdr:colOff>38100</xdr:colOff>
      <xdr:row>41</xdr:row>
      <xdr:rowOff>140716</xdr:rowOff>
    </xdr:to>
    <xdr:sp macro="" textlink="">
      <xdr:nvSpPr>
        <xdr:cNvPr id="545" name="楕円 544">
          <a:extLst>
            <a:ext uri="{FF2B5EF4-FFF2-40B4-BE49-F238E27FC236}">
              <a16:creationId xmlns:a16="http://schemas.microsoft.com/office/drawing/2014/main" id="{DA4B8817-5AD5-4269-8252-763FFE038703}"/>
            </a:ext>
          </a:extLst>
        </xdr:cNvPr>
        <xdr:cNvSpPr/>
      </xdr:nvSpPr>
      <xdr:spPr>
        <a:xfrm>
          <a:off x="21272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89916</xdr:rowOff>
    </xdr:from>
    <xdr:to>
      <xdr:col>116</xdr:col>
      <xdr:colOff>63500</xdr:colOff>
      <xdr:row>41</xdr:row>
      <xdr:rowOff>119634</xdr:rowOff>
    </xdr:to>
    <xdr:cxnSp macro="">
      <xdr:nvCxnSpPr>
        <xdr:cNvPr id="546" name="直線コネクタ 545">
          <a:extLst>
            <a:ext uri="{FF2B5EF4-FFF2-40B4-BE49-F238E27FC236}">
              <a16:creationId xmlns:a16="http://schemas.microsoft.com/office/drawing/2014/main" id="{4981B28C-6467-454E-B363-C4FEE1B90606}"/>
            </a:ext>
          </a:extLst>
        </xdr:cNvPr>
        <xdr:cNvCxnSpPr/>
      </xdr:nvCxnSpPr>
      <xdr:spPr>
        <a:xfrm>
          <a:off x="21323300" y="711936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39116</xdr:rowOff>
    </xdr:from>
    <xdr:to>
      <xdr:col>107</xdr:col>
      <xdr:colOff>101600</xdr:colOff>
      <xdr:row>41</xdr:row>
      <xdr:rowOff>140716</xdr:rowOff>
    </xdr:to>
    <xdr:sp macro="" textlink="">
      <xdr:nvSpPr>
        <xdr:cNvPr id="547" name="楕円 546">
          <a:extLst>
            <a:ext uri="{FF2B5EF4-FFF2-40B4-BE49-F238E27FC236}">
              <a16:creationId xmlns:a16="http://schemas.microsoft.com/office/drawing/2014/main" id="{6198283A-2A54-4C78-B784-5B14433B58B7}"/>
            </a:ext>
          </a:extLst>
        </xdr:cNvPr>
        <xdr:cNvSpPr/>
      </xdr:nvSpPr>
      <xdr:spPr>
        <a:xfrm>
          <a:off x="20383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89916</xdr:rowOff>
    </xdr:from>
    <xdr:to>
      <xdr:col>111</xdr:col>
      <xdr:colOff>177800</xdr:colOff>
      <xdr:row>41</xdr:row>
      <xdr:rowOff>89916</xdr:rowOff>
    </xdr:to>
    <xdr:cxnSp macro="">
      <xdr:nvCxnSpPr>
        <xdr:cNvPr id="548" name="直線コネクタ 547">
          <a:extLst>
            <a:ext uri="{FF2B5EF4-FFF2-40B4-BE49-F238E27FC236}">
              <a16:creationId xmlns:a16="http://schemas.microsoft.com/office/drawing/2014/main" id="{4CBC5BD5-830C-41EC-9966-560097963AFD}"/>
            </a:ext>
          </a:extLst>
        </xdr:cNvPr>
        <xdr:cNvCxnSpPr/>
      </xdr:nvCxnSpPr>
      <xdr:spPr>
        <a:xfrm>
          <a:off x="20434300" y="7119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39116</xdr:rowOff>
    </xdr:from>
    <xdr:to>
      <xdr:col>102</xdr:col>
      <xdr:colOff>165100</xdr:colOff>
      <xdr:row>41</xdr:row>
      <xdr:rowOff>140716</xdr:rowOff>
    </xdr:to>
    <xdr:sp macro="" textlink="">
      <xdr:nvSpPr>
        <xdr:cNvPr id="549" name="楕円 548">
          <a:extLst>
            <a:ext uri="{FF2B5EF4-FFF2-40B4-BE49-F238E27FC236}">
              <a16:creationId xmlns:a16="http://schemas.microsoft.com/office/drawing/2014/main" id="{DC01B32D-1D0B-4461-878A-F476DED63D8C}"/>
            </a:ext>
          </a:extLst>
        </xdr:cNvPr>
        <xdr:cNvSpPr/>
      </xdr:nvSpPr>
      <xdr:spPr>
        <a:xfrm>
          <a:off x="19494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89916</xdr:rowOff>
    </xdr:from>
    <xdr:to>
      <xdr:col>107</xdr:col>
      <xdr:colOff>50800</xdr:colOff>
      <xdr:row>41</xdr:row>
      <xdr:rowOff>89916</xdr:rowOff>
    </xdr:to>
    <xdr:cxnSp macro="">
      <xdr:nvCxnSpPr>
        <xdr:cNvPr id="550" name="直線コネクタ 549">
          <a:extLst>
            <a:ext uri="{FF2B5EF4-FFF2-40B4-BE49-F238E27FC236}">
              <a16:creationId xmlns:a16="http://schemas.microsoft.com/office/drawing/2014/main" id="{09CD1751-6D67-49BA-817A-7666DD4FA050}"/>
            </a:ext>
          </a:extLst>
        </xdr:cNvPr>
        <xdr:cNvCxnSpPr/>
      </xdr:nvCxnSpPr>
      <xdr:spPr>
        <a:xfrm>
          <a:off x="19545300" y="7119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51" name="n_1aveValue【認定こども園・幼稚園・保育所】&#10;一人当たり面積">
          <a:extLst>
            <a:ext uri="{FF2B5EF4-FFF2-40B4-BE49-F238E27FC236}">
              <a16:creationId xmlns:a16="http://schemas.microsoft.com/office/drawing/2014/main" id="{DAA640D8-3F5E-4AF8-B67B-A9D49A1BCED4}"/>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52" name="n_2aveValue【認定こども園・幼稚園・保育所】&#10;一人当たり面積">
          <a:extLst>
            <a:ext uri="{FF2B5EF4-FFF2-40B4-BE49-F238E27FC236}">
              <a16:creationId xmlns:a16="http://schemas.microsoft.com/office/drawing/2014/main" id="{340D96CF-12E5-4FC8-952C-DF22683C2A91}"/>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53" name="n_3aveValue【認定こども園・幼稚園・保育所】&#10;一人当たり面積">
          <a:extLst>
            <a:ext uri="{FF2B5EF4-FFF2-40B4-BE49-F238E27FC236}">
              <a16:creationId xmlns:a16="http://schemas.microsoft.com/office/drawing/2014/main" id="{465069E4-E5FC-4F08-8249-A61958ED7DB2}"/>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131843</xdr:rowOff>
    </xdr:from>
    <xdr:ext cx="469744" cy="259045"/>
    <xdr:sp macro="" textlink="">
      <xdr:nvSpPr>
        <xdr:cNvPr id="554" name="n_1mainValue【認定こども園・幼稚園・保育所】&#10;一人当たり面積">
          <a:extLst>
            <a:ext uri="{FF2B5EF4-FFF2-40B4-BE49-F238E27FC236}">
              <a16:creationId xmlns:a16="http://schemas.microsoft.com/office/drawing/2014/main" id="{7FD78897-ED01-43BA-A470-9A184C760FD9}"/>
            </a:ext>
          </a:extLst>
        </xdr:cNvPr>
        <xdr:cNvSpPr txBox="1"/>
      </xdr:nvSpPr>
      <xdr:spPr>
        <a:xfrm>
          <a:off x="210757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131843</xdr:rowOff>
    </xdr:from>
    <xdr:ext cx="469744" cy="259045"/>
    <xdr:sp macro="" textlink="">
      <xdr:nvSpPr>
        <xdr:cNvPr id="555" name="n_2mainValue【認定こども園・幼稚園・保育所】&#10;一人当たり面積">
          <a:extLst>
            <a:ext uri="{FF2B5EF4-FFF2-40B4-BE49-F238E27FC236}">
              <a16:creationId xmlns:a16="http://schemas.microsoft.com/office/drawing/2014/main" id="{7FAED942-F5A1-4589-806B-9FCBAFB2B1AA}"/>
            </a:ext>
          </a:extLst>
        </xdr:cNvPr>
        <xdr:cNvSpPr txBox="1"/>
      </xdr:nvSpPr>
      <xdr:spPr>
        <a:xfrm>
          <a:off x="20199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131843</xdr:rowOff>
    </xdr:from>
    <xdr:ext cx="469744" cy="259045"/>
    <xdr:sp macro="" textlink="">
      <xdr:nvSpPr>
        <xdr:cNvPr id="556" name="n_3mainValue【認定こども園・幼稚園・保育所】&#10;一人当たり面積">
          <a:extLst>
            <a:ext uri="{FF2B5EF4-FFF2-40B4-BE49-F238E27FC236}">
              <a16:creationId xmlns:a16="http://schemas.microsoft.com/office/drawing/2014/main" id="{A5D5D1D2-B27B-4ACE-9DA3-014E78440EEB}"/>
            </a:ext>
          </a:extLst>
        </xdr:cNvPr>
        <xdr:cNvSpPr txBox="1"/>
      </xdr:nvSpPr>
      <xdr:spPr>
        <a:xfrm>
          <a:off x="193104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9FF9D341-A2D8-4055-8B32-4D771B29810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id="{3119C1E5-6F16-46BB-83FF-A888C4166C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id="{A40BAA40-5942-4818-A5D9-69C03837A7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id="{266A16D4-7434-4EEB-8220-D567F5EC6C8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id="{1BAE4688-21E1-4191-B324-1AA8411F40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id="{8DFDEA38-B974-4A23-9E10-091648771A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id="{236EEF3A-2E0B-4A36-9F5F-188644867B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6C4067DC-9718-489B-A12B-2FAAE42F10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21772411-C993-4E2E-89F1-01F4F5F3C12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A212FDD0-280B-4FE1-8930-B44ACBE2D7B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a16="http://schemas.microsoft.com/office/drawing/2014/main" id="{82F7D77C-D1AE-45BB-81C1-F27C770E306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3507E771-938B-4C13-94ED-2D8FFBAF96C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id="{B18E5895-9BA5-4CBC-B092-A480086A677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3981573C-15A1-4FC5-992B-E31304F9E9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C5E53BDD-5F88-4289-ACAD-0C9F3C70F00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554B5330-0983-416A-86A2-F486F4D8810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BAEDF923-E5FE-4143-889C-C6950597F0D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DD7A4014-D189-43C3-83AB-B681CF67C54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91D841CD-1DD7-41D9-B0EC-0A7BE791B8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6D4818A2-4A06-49FA-B2D7-250C69700C7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a16="http://schemas.microsoft.com/office/drawing/2014/main" id="{135B4A93-1003-4B53-A8C7-46F1A33EA238}"/>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EA4C8418-052A-4B48-BCE6-B3B1DF5BC3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DEBC5BD9-D60B-4F80-AF3C-ECE10B1AF99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a16="http://schemas.microsoft.com/office/drawing/2014/main" id="{E3437140-3984-40BC-9313-CE98CF74C3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81" name="直線コネクタ 580">
          <a:extLst>
            <a:ext uri="{FF2B5EF4-FFF2-40B4-BE49-F238E27FC236}">
              <a16:creationId xmlns:a16="http://schemas.microsoft.com/office/drawing/2014/main" id="{BA2D4DDF-8D43-4FDA-A7DD-81C024C104E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82" name="【学校施設】&#10;有形固定資産減価償却率最小値テキスト">
          <a:extLst>
            <a:ext uri="{FF2B5EF4-FFF2-40B4-BE49-F238E27FC236}">
              <a16:creationId xmlns:a16="http://schemas.microsoft.com/office/drawing/2014/main" id="{301EF6E4-C6F2-4211-902B-927CFAB31FF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83" name="直線コネクタ 582">
          <a:extLst>
            <a:ext uri="{FF2B5EF4-FFF2-40B4-BE49-F238E27FC236}">
              <a16:creationId xmlns:a16="http://schemas.microsoft.com/office/drawing/2014/main" id="{CE237F32-96E8-4C0F-8637-FE1E57942653}"/>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84" name="【学校施設】&#10;有形固定資産減価償却率最大値テキスト">
          <a:extLst>
            <a:ext uri="{FF2B5EF4-FFF2-40B4-BE49-F238E27FC236}">
              <a16:creationId xmlns:a16="http://schemas.microsoft.com/office/drawing/2014/main" id="{807FEEFF-93DE-4891-8112-11AB7C2E8A22}"/>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85" name="直線コネクタ 584">
          <a:extLst>
            <a:ext uri="{FF2B5EF4-FFF2-40B4-BE49-F238E27FC236}">
              <a16:creationId xmlns:a16="http://schemas.microsoft.com/office/drawing/2014/main" id="{9AE61591-53D7-4D17-A701-6F63F00D424A}"/>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86" name="【学校施設】&#10;有形固定資産減価償却率平均値テキスト">
          <a:extLst>
            <a:ext uri="{FF2B5EF4-FFF2-40B4-BE49-F238E27FC236}">
              <a16:creationId xmlns:a16="http://schemas.microsoft.com/office/drawing/2014/main" id="{7D60D859-D894-4871-BB81-935F25859278}"/>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87" name="フローチャート: 判断 586">
          <a:extLst>
            <a:ext uri="{FF2B5EF4-FFF2-40B4-BE49-F238E27FC236}">
              <a16:creationId xmlns:a16="http://schemas.microsoft.com/office/drawing/2014/main" id="{AB21534D-9B10-435D-B6AA-B37DF47EF949}"/>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88" name="フローチャート: 判断 587">
          <a:extLst>
            <a:ext uri="{FF2B5EF4-FFF2-40B4-BE49-F238E27FC236}">
              <a16:creationId xmlns:a16="http://schemas.microsoft.com/office/drawing/2014/main" id="{21CB3B9D-824C-4280-B2EE-550B0FAB86D3}"/>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89" name="フローチャート: 判断 588">
          <a:extLst>
            <a:ext uri="{FF2B5EF4-FFF2-40B4-BE49-F238E27FC236}">
              <a16:creationId xmlns:a16="http://schemas.microsoft.com/office/drawing/2014/main" id="{182D79EA-DAD0-4A37-9300-8B28A5DAB5A7}"/>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90" name="フローチャート: 判断 589">
          <a:extLst>
            <a:ext uri="{FF2B5EF4-FFF2-40B4-BE49-F238E27FC236}">
              <a16:creationId xmlns:a16="http://schemas.microsoft.com/office/drawing/2014/main" id="{5CAEDCE7-30C7-4943-8E36-9A7EA162F9EB}"/>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44F7F8A-3B5C-49AA-9D58-987D9886D3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3CE55B6-4F4C-4D31-BC39-BFD22F0503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B4647B9-A4F4-406B-BF4B-89380249BA0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E409AA4-9513-49D4-AD9C-38F9315EBF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85EB173-8E8C-4D04-9BC7-A78FC4BEA46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96" name="楕円 595">
          <a:extLst>
            <a:ext uri="{FF2B5EF4-FFF2-40B4-BE49-F238E27FC236}">
              <a16:creationId xmlns:a16="http://schemas.microsoft.com/office/drawing/2014/main" id="{817D54CB-A9EC-4D5A-988D-75036670302C}"/>
            </a:ext>
          </a:extLst>
        </xdr:cNvPr>
        <xdr:cNvSpPr/>
      </xdr:nvSpPr>
      <xdr:spPr>
        <a:xfrm>
          <a:off x="16268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55897</xdr:rowOff>
    </xdr:from>
    <xdr:ext cx="405111" cy="259045"/>
    <xdr:sp macro="" textlink="">
      <xdr:nvSpPr>
        <xdr:cNvPr id="597" name="【学校施設】&#10;有形固定資産減価償却率該当値テキスト">
          <a:extLst>
            <a:ext uri="{FF2B5EF4-FFF2-40B4-BE49-F238E27FC236}">
              <a16:creationId xmlns:a16="http://schemas.microsoft.com/office/drawing/2014/main" id="{5CD3551B-6DC5-43FC-B528-31C047D7FF29}"/>
            </a:ext>
          </a:extLst>
        </xdr:cNvPr>
        <xdr:cNvSpPr txBox="1"/>
      </xdr:nvSpPr>
      <xdr:spPr>
        <a:xfrm>
          <a:off x="16357600"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23495</xdr:rowOff>
    </xdr:from>
    <xdr:to>
      <xdr:col>81</xdr:col>
      <xdr:colOff>101600</xdr:colOff>
      <xdr:row>59</xdr:row>
      <xdr:rowOff>125095</xdr:rowOff>
    </xdr:to>
    <xdr:sp macro="" textlink="">
      <xdr:nvSpPr>
        <xdr:cNvPr id="598" name="楕円 597">
          <a:extLst>
            <a:ext uri="{FF2B5EF4-FFF2-40B4-BE49-F238E27FC236}">
              <a16:creationId xmlns:a16="http://schemas.microsoft.com/office/drawing/2014/main" id="{4DDCD568-D3DF-41CF-B841-764F9EFB486B}"/>
            </a:ext>
          </a:extLst>
        </xdr:cNvPr>
        <xdr:cNvSpPr/>
      </xdr:nvSpPr>
      <xdr:spPr>
        <a:xfrm>
          <a:off x="15430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74295</xdr:rowOff>
    </xdr:from>
    <xdr:to>
      <xdr:col>85</xdr:col>
      <xdr:colOff>127000</xdr:colOff>
      <xdr:row>59</xdr:row>
      <xdr:rowOff>83820</xdr:rowOff>
    </xdr:to>
    <xdr:cxnSp macro="">
      <xdr:nvCxnSpPr>
        <xdr:cNvPr id="599" name="直線コネクタ 598">
          <a:extLst>
            <a:ext uri="{FF2B5EF4-FFF2-40B4-BE49-F238E27FC236}">
              <a16:creationId xmlns:a16="http://schemas.microsoft.com/office/drawing/2014/main" id="{87796174-8B22-499C-9EE9-627DA5622461}"/>
            </a:ext>
          </a:extLst>
        </xdr:cNvPr>
        <xdr:cNvCxnSpPr/>
      </xdr:nvCxnSpPr>
      <xdr:spPr>
        <a:xfrm>
          <a:off x="15481300" y="101898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600" name="楕円 599">
          <a:extLst>
            <a:ext uri="{FF2B5EF4-FFF2-40B4-BE49-F238E27FC236}">
              <a16:creationId xmlns:a16="http://schemas.microsoft.com/office/drawing/2014/main" id="{EA03A5F2-7E4D-47FA-A827-D5E6B1E1A027}"/>
            </a:ext>
          </a:extLst>
        </xdr:cNvPr>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74295</xdr:rowOff>
    </xdr:from>
    <xdr:to>
      <xdr:col>81</xdr:col>
      <xdr:colOff>50800</xdr:colOff>
      <xdr:row>59</xdr:row>
      <xdr:rowOff>83820</xdr:rowOff>
    </xdr:to>
    <xdr:cxnSp macro="">
      <xdr:nvCxnSpPr>
        <xdr:cNvPr id="601" name="直線コネクタ 600">
          <a:extLst>
            <a:ext uri="{FF2B5EF4-FFF2-40B4-BE49-F238E27FC236}">
              <a16:creationId xmlns:a16="http://schemas.microsoft.com/office/drawing/2014/main" id="{944306DC-2C1D-4B4A-9E70-90E12CFD468B}"/>
            </a:ext>
          </a:extLst>
        </xdr:cNvPr>
        <xdr:cNvCxnSpPr/>
      </xdr:nvCxnSpPr>
      <xdr:spPr>
        <a:xfrm flipV="1">
          <a:off x="14592300" y="10189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67310</xdr:rowOff>
    </xdr:from>
    <xdr:to>
      <xdr:col>72</xdr:col>
      <xdr:colOff>38100</xdr:colOff>
      <xdr:row>59</xdr:row>
      <xdr:rowOff>168910</xdr:rowOff>
    </xdr:to>
    <xdr:sp macro="" textlink="">
      <xdr:nvSpPr>
        <xdr:cNvPr id="602" name="楕円 601">
          <a:extLst>
            <a:ext uri="{FF2B5EF4-FFF2-40B4-BE49-F238E27FC236}">
              <a16:creationId xmlns:a16="http://schemas.microsoft.com/office/drawing/2014/main" id="{FCEE9525-27AE-4719-8DAA-6557A835FFE8}"/>
            </a:ext>
          </a:extLst>
        </xdr:cNvPr>
        <xdr:cNvSpPr/>
      </xdr:nvSpPr>
      <xdr:spPr>
        <a:xfrm>
          <a:off x="13652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118110</xdr:rowOff>
    </xdr:to>
    <xdr:cxnSp macro="">
      <xdr:nvCxnSpPr>
        <xdr:cNvPr id="603" name="直線コネクタ 602">
          <a:extLst>
            <a:ext uri="{FF2B5EF4-FFF2-40B4-BE49-F238E27FC236}">
              <a16:creationId xmlns:a16="http://schemas.microsoft.com/office/drawing/2014/main" id="{F3519C18-FC9E-4C4B-824C-CB38A9314070}"/>
            </a:ext>
          </a:extLst>
        </xdr:cNvPr>
        <xdr:cNvCxnSpPr/>
      </xdr:nvCxnSpPr>
      <xdr:spPr>
        <a:xfrm flipV="1">
          <a:off x="13703300" y="1019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04" name="n_1aveValue【学校施設】&#10;有形固定資産減価償却率">
          <a:extLst>
            <a:ext uri="{FF2B5EF4-FFF2-40B4-BE49-F238E27FC236}">
              <a16:creationId xmlns:a16="http://schemas.microsoft.com/office/drawing/2014/main" id="{31674483-FB89-49D4-9472-28513786F243}"/>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605" name="n_2aveValue【学校施設】&#10;有形固定資産減価償却率">
          <a:extLst>
            <a:ext uri="{FF2B5EF4-FFF2-40B4-BE49-F238E27FC236}">
              <a16:creationId xmlns:a16="http://schemas.microsoft.com/office/drawing/2014/main" id="{C0DA12CA-3676-4A65-A7E6-CE07E7264615}"/>
            </a:ext>
          </a:extLst>
        </xdr:cNvPr>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606" name="n_3aveValue【学校施設】&#10;有形固定資産減価償却率">
          <a:extLst>
            <a:ext uri="{FF2B5EF4-FFF2-40B4-BE49-F238E27FC236}">
              <a16:creationId xmlns:a16="http://schemas.microsoft.com/office/drawing/2014/main" id="{425F7C64-A13D-4D93-B9A2-903D31DD5085}"/>
            </a:ext>
          </a:extLst>
        </xdr:cNvPr>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141622</xdr:rowOff>
    </xdr:from>
    <xdr:ext cx="405111" cy="259045"/>
    <xdr:sp macro="" textlink="">
      <xdr:nvSpPr>
        <xdr:cNvPr id="607" name="n_1mainValue【学校施設】&#10;有形固定資産減価償却率">
          <a:extLst>
            <a:ext uri="{FF2B5EF4-FFF2-40B4-BE49-F238E27FC236}">
              <a16:creationId xmlns:a16="http://schemas.microsoft.com/office/drawing/2014/main" id="{A8942D2D-B16C-4B14-98AB-FBCB126F6BE0}"/>
            </a:ext>
          </a:extLst>
        </xdr:cNvPr>
        <xdr:cNvSpPr txBox="1"/>
      </xdr:nvSpPr>
      <xdr:spPr>
        <a:xfrm>
          <a:off x="15266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608" name="n_2mainValue【学校施設】&#10;有形固定資産減価償却率">
          <a:extLst>
            <a:ext uri="{FF2B5EF4-FFF2-40B4-BE49-F238E27FC236}">
              <a16:creationId xmlns:a16="http://schemas.microsoft.com/office/drawing/2014/main" id="{6E0B63CE-E23C-42AF-A299-EC37A32F8B42}"/>
            </a:ext>
          </a:extLst>
        </xdr:cNvPr>
        <xdr:cNvSpPr txBox="1"/>
      </xdr:nvSpPr>
      <xdr:spPr>
        <a:xfrm>
          <a:off x="14389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609" name="n_3mainValue【学校施設】&#10;有形固定資産減価償却率">
          <a:extLst>
            <a:ext uri="{FF2B5EF4-FFF2-40B4-BE49-F238E27FC236}">
              <a16:creationId xmlns:a16="http://schemas.microsoft.com/office/drawing/2014/main" id="{1929F6A0-7399-4B6C-B545-4FC42FADF2A5}"/>
            </a:ext>
          </a:extLst>
        </xdr:cNvPr>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2E734697-7136-45B6-9104-E8076E07FB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a16="http://schemas.microsoft.com/office/drawing/2014/main" id="{F560D46F-1A01-41E7-803B-A0D14862BE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a16="http://schemas.microsoft.com/office/drawing/2014/main" id="{AD4E328C-4639-48B0-A084-9E76819B2C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a16="http://schemas.microsoft.com/office/drawing/2014/main" id="{8542B90F-D9E1-4691-9CAF-C7D766E6612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a16="http://schemas.microsoft.com/office/drawing/2014/main" id="{0B9914BE-81D3-4A55-A01D-242FBB2444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a16="http://schemas.microsoft.com/office/drawing/2014/main" id="{FEA2E9C7-FD2D-4546-93E9-DCE3E3CC25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a16="http://schemas.microsoft.com/office/drawing/2014/main" id="{FE22EA97-A786-40DB-837D-3E0351115E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5BEC36D4-9EA3-4DCB-8873-9865203D54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4654BCC2-B5AB-4524-9A15-59D057CE8A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A1731EB5-E649-4F98-873D-8044DCE836D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0" name="直線コネクタ 619">
          <a:extLst>
            <a:ext uri="{FF2B5EF4-FFF2-40B4-BE49-F238E27FC236}">
              <a16:creationId xmlns:a16="http://schemas.microsoft.com/office/drawing/2014/main" id="{6ED4076F-D930-4878-B81D-E7D2617FE0A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1" name="テキスト ボックス 620">
          <a:extLst>
            <a:ext uri="{FF2B5EF4-FFF2-40B4-BE49-F238E27FC236}">
              <a16:creationId xmlns:a16="http://schemas.microsoft.com/office/drawing/2014/main" id="{C995D0C0-39AA-42DB-A620-61F9AEF8447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2" name="直線コネクタ 621">
          <a:extLst>
            <a:ext uri="{FF2B5EF4-FFF2-40B4-BE49-F238E27FC236}">
              <a16:creationId xmlns:a16="http://schemas.microsoft.com/office/drawing/2014/main" id="{88FD0555-1DAC-482F-B393-DC8780EE099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23" name="テキスト ボックス 622">
          <a:extLst>
            <a:ext uri="{FF2B5EF4-FFF2-40B4-BE49-F238E27FC236}">
              <a16:creationId xmlns:a16="http://schemas.microsoft.com/office/drawing/2014/main" id="{66B95352-8DD7-4EC9-A63E-448B5009F92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4" name="直線コネクタ 623">
          <a:extLst>
            <a:ext uri="{FF2B5EF4-FFF2-40B4-BE49-F238E27FC236}">
              <a16:creationId xmlns:a16="http://schemas.microsoft.com/office/drawing/2014/main" id="{CF5C1FFB-A05E-4BDD-A2A5-2856CBEB285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25" name="テキスト ボックス 624">
          <a:extLst>
            <a:ext uri="{FF2B5EF4-FFF2-40B4-BE49-F238E27FC236}">
              <a16:creationId xmlns:a16="http://schemas.microsoft.com/office/drawing/2014/main" id="{BBC15E1C-8607-47F5-8997-94EC919BDC5F}"/>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6" name="直線コネクタ 625">
          <a:extLst>
            <a:ext uri="{FF2B5EF4-FFF2-40B4-BE49-F238E27FC236}">
              <a16:creationId xmlns:a16="http://schemas.microsoft.com/office/drawing/2014/main" id="{82DA010F-5A34-47C3-9B01-CE20D51888E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27" name="テキスト ボックス 626">
          <a:extLst>
            <a:ext uri="{FF2B5EF4-FFF2-40B4-BE49-F238E27FC236}">
              <a16:creationId xmlns:a16="http://schemas.microsoft.com/office/drawing/2014/main" id="{52029142-BFD5-4664-83EC-89AD2BBFBAF3}"/>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69F9671F-9AF3-4DC9-9A26-335AF3EFD3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8E9D0823-82D7-4596-82E5-19DE9CF9824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517BB03E-141B-4A8F-9B36-30BD5EB6B5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631" name="直線コネクタ 630">
          <a:extLst>
            <a:ext uri="{FF2B5EF4-FFF2-40B4-BE49-F238E27FC236}">
              <a16:creationId xmlns:a16="http://schemas.microsoft.com/office/drawing/2014/main" id="{AF4E99B6-C266-4801-B604-CFE887FF4428}"/>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632" name="【学校施設】&#10;一人当たり面積最小値テキスト">
          <a:extLst>
            <a:ext uri="{FF2B5EF4-FFF2-40B4-BE49-F238E27FC236}">
              <a16:creationId xmlns:a16="http://schemas.microsoft.com/office/drawing/2014/main" id="{BFB4B95A-CC34-42D5-8D12-466BE6F7536D}"/>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33" name="直線コネクタ 632">
          <a:extLst>
            <a:ext uri="{FF2B5EF4-FFF2-40B4-BE49-F238E27FC236}">
              <a16:creationId xmlns:a16="http://schemas.microsoft.com/office/drawing/2014/main" id="{9DEA69F5-33E9-4C5A-8315-BACD78F73A92}"/>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34" name="【学校施設】&#10;一人当たり面積最大値テキスト">
          <a:extLst>
            <a:ext uri="{FF2B5EF4-FFF2-40B4-BE49-F238E27FC236}">
              <a16:creationId xmlns:a16="http://schemas.microsoft.com/office/drawing/2014/main" id="{D5E02F6A-E277-4107-BBC9-A2D3C6C27F9D}"/>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35" name="直線コネクタ 634">
          <a:extLst>
            <a:ext uri="{FF2B5EF4-FFF2-40B4-BE49-F238E27FC236}">
              <a16:creationId xmlns:a16="http://schemas.microsoft.com/office/drawing/2014/main" id="{7E71025E-ACE3-4353-B632-EE5E37946644}"/>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36" name="【学校施設】&#10;一人当たり面積平均値テキスト">
          <a:extLst>
            <a:ext uri="{FF2B5EF4-FFF2-40B4-BE49-F238E27FC236}">
              <a16:creationId xmlns:a16="http://schemas.microsoft.com/office/drawing/2014/main" id="{16151930-0AE1-44F5-8412-C29A59905E40}"/>
            </a:ext>
          </a:extLst>
        </xdr:cNvPr>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37" name="フローチャート: 判断 636">
          <a:extLst>
            <a:ext uri="{FF2B5EF4-FFF2-40B4-BE49-F238E27FC236}">
              <a16:creationId xmlns:a16="http://schemas.microsoft.com/office/drawing/2014/main" id="{67BAC8EC-31A5-4364-B5BC-DFA35ADA1CF2}"/>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38" name="フローチャート: 判断 637">
          <a:extLst>
            <a:ext uri="{FF2B5EF4-FFF2-40B4-BE49-F238E27FC236}">
              <a16:creationId xmlns:a16="http://schemas.microsoft.com/office/drawing/2014/main" id="{5E6DB5DF-A8C5-412C-A4BA-83F68ACE62C6}"/>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39" name="フローチャート: 判断 638">
          <a:extLst>
            <a:ext uri="{FF2B5EF4-FFF2-40B4-BE49-F238E27FC236}">
              <a16:creationId xmlns:a16="http://schemas.microsoft.com/office/drawing/2014/main" id="{D684E614-28DA-4433-9310-A6087F0C30F8}"/>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40" name="フローチャート: 判断 639">
          <a:extLst>
            <a:ext uri="{FF2B5EF4-FFF2-40B4-BE49-F238E27FC236}">
              <a16:creationId xmlns:a16="http://schemas.microsoft.com/office/drawing/2014/main" id="{635F8843-5251-45CE-B854-277278A4B8CA}"/>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B4191A1-B8B2-40AD-AADA-F7D4F2D2C01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BA98ADA-757D-4829-A79A-D1A3CB0529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7827A98-ADD4-41C5-9875-9F1AB851EF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5AD72D5-402D-46FB-B3A9-456F481DD0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B2DB217-BF13-43F7-9778-25A67F0F4F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37623</xdr:rowOff>
    </xdr:from>
    <xdr:to>
      <xdr:col>116</xdr:col>
      <xdr:colOff>114300</xdr:colOff>
      <xdr:row>63</xdr:row>
      <xdr:rowOff>139223</xdr:rowOff>
    </xdr:to>
    <xdr:sp macro="" textlink="">
      <xdr:nvSpPr>
        <xdr:cNvPr id="646" name="楕円 645">
          <a:extLst>
            <a:ext uri="{FF2B5EF4-FFF2-40B4-BE49-F238E27FC236}">
              <a16:creationId xmlns:a16="http://schemas.microsoft.com/office/drawing/2014/main" id="{622D59EB-B96C-4B26-9DB9-30549F32AC19}"/>
            </a:ext>
          </a:extLst>
        </xdr:cNvPr>
        <xdr:cNvSpPr/>
      </xdr:nvSpPr>
      <xdr:spPr>
        <a:xfrm>
          <a:off x="22110700" y="108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47" name="【学校施設】&#10;一人当たり面積該当値テキスト">
          <a:extLst>
            <a:ext uri="{FF2B5EF4-FFF2-40B4-BE49-F238E27FC236}">
              <a16:creationId xmlns:a16="http://schemas.microsoft.com/office/drawing/2014/main" id="{771EA58B-224F-41DD-BAC8-19FAEA0B009B}"/>
            </a:ext>
          </a:extLst>
        </xdr:cNvPr>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37485</xdr:rowOff>
    </xdr:from>
    <xdr:to>
      <xdr:col>112</xdr:col>
      <xdr:colOff>38100</xdr:colOff>
      <xdr:row>63</xdr:row>
      <xdr:rowOff>139085</xdr:rowOff>
    </xdr:to>
    <xdr:sp macro="" textlink="">
      <xdr:nvSpPr>
        <xdr:cNvPr id="648" name="楕円 647">
          <a:extLst>
            <a:ext uri="{FF2B5EF4-FFF2-40B4-BE49-F238E27FC236}">
              <a16:creationId xmlns:a16="http://schemas.microsoft.com/office/drawing/2014/main" id="{FC112819-BEAF-4045-A939-30C904153881}"/>
            </a:ext>
          </a:extLst>
        </xdr:cNvPr>
        <xdr:cNvSpPr/>
      </xdr:nvSpPr>
      <xdr:spPr>
        <a:xfrm>
          <a:off x="21272500" y="108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88285</xdr:rowOff>
    </xdr:from>
    <xdr:to>
      <xdr:col>116</xdr:col>
      <xdr:colOff>63500</xdr:colOff>
      <xdr:row>63</xdr:row>
      <xdr:rowOff>88423</xdr:rowOff>
    </xdr:to>
    <xdr:cxnSp macro="">
      <xdr:nvCxnSpPr>
        <xdr:cNvPr id="649" name="直線コネクタ 648">
          <a:extLst>
            <a:ext uri="{FF2B5EF4-FFF2-40B4-BE49-F238E27FC236}">
              <a16:creationId xmlns:a16="http://schemas.microsoft.com/office/drawing/2014/main" id="{707E8C87-EEE1-4819-9756-AA2CAF77395F}"/>
            </a:ext>
          </a:extLst>
        </xdr:cNvPr>
        <xdr:cNvCxnSpPr/>
      </xdr:nvCxnSpPr>
      <xdr:spPr>
        <a:xfrm>
          <a:off x="21323300" y="10889635"/>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38400</xdr:rowOff>
    </xdr:from>
    <xdr:to>
      <xdr:col>107</xdr:col>
      <xdr:colOff>101600</xdr:colOff>
      <xdr:row>63</xdr:row>
      <xdr:rowOff>140000</xdr:rowOff>
    </xdr:to>
    <xdr:sp macro="" textlink="">
      <xdr:nvSpPr>
        <xdr:cNvPr id="650" name="楕円 649">
          <a:extLst>
            <a:ext uri="{FF2B5EF4-FFF2-40B4-BE49-F238E27FC236}">
              <a16:creationId xmlns:a16="http://schemas.microsoft.com/office/drawing/2014/main" id="{14352EC3-EC12-480D-9517-9BE6C370A2ED}"/>
            </a:ext>
          </a:extLst>
        </xdr:cNvPr>
        <xdr:cNvSpPr/>
      </xdr:nvSpPr>
      <xdr:spPr>
        <a:xfrm>
          <a:off x="20383500" y="108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88285</xdr:rowOff>
    </xdr:from>
    <xdr:to>
      <xdr:col>111</xdr:col>
      <xdr:colOff>177800</xdr:colOff>
      <xdr:row>63</xdr:row>
      <xdr:rowOff>89200</xdr:rowOff>
    </xdr:to>
    <xdr:cxnSp macro="">
      <xdr:nvCxnSpPr>
        <xdr:cNvPr id="651" name="直線コネクタ 650">
          <a:extLst>
            <a:ext uri="{FF2B5EF4-FFF2-40B4-BE49-F238E27FC236}">
              <a16:creationId xmlns:a16="http://schemas.microsoft.com/office/drawing/2014/main" id="{9359CFEE-86DA-4DF0-B9DF-FC9E352F4F7A}"/>
            </a:ext>
          </a:extLst>
        </xdr:cNvPr>
        <xdr:cNvCxnSpPr/>
      </xdr:nvCxnSpPr>
      <xdr:spPr>
        <a:xfrm flipV="1">
          <a:off x="20434300" y="1088963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32227</xdr:rowOff>
    </xdr:from>
    <xdr:to>
      <xdr:col>102</xdr:col>
      <xdr:colOff>165100</xdr:colOff>
      <xdr:row>63</xdr:row>
      <xdr:rowOff>133827</xdr:rowOff>
    </xdr:to>
    <xdr:sp macro="" textlink="">
      <xdr:nvSpPr>
        <xdr:cNvPr id="652" name="楕円 651">
          <a:extLst>
            <a:ext uri="{FF2B5EF4-FFF2-40B4-BE49-F238E27FC236}">
              <a16:creationId xmlns:a16="http://schemas.microsoft.com/office/drawing/2014/main" id="{52EC5E51-4E6E-4E2C-8599-ED0CD7056A7C}"/>
            </a:ext>
          </a:extLst>
        </xdr:cNvPr>
        <xdr:cNvSpPr/>
      </xdr:nvSpPr>
      <xdr:spPr>
        <a:xfrm>
          <a:off x="19494500" y="108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83027</xdr:rowOff>
    </xdr:from>
    <xdr:to>
      <xdr:col>107</xdr:col>
      <xdr:colOff>50800</xdr:colOff>
      <xdr:row>63</xdr:row>
      <xdr:rowOff>89200</xdr:rowOff>
    </xdr:to>
    <xdr:cxnSp macro="">
      <xdr:nvCxnSpPr>
        <xdr:cNvPr id="653" name="直線コネクタ 652">
          <a:extLst>
            <a:ext uri="{FF2B5EF4-FFF2-40B4-BE49-F238E27FC236}">
              <a16:creationId xmlns:a16="http://schemas.microsoft.com/office/drawing/2014/main" id="{AB20B633-5067-4B60-AACD-782B9E982B23}"/>
            </a:ext>
          </a:extLst>
        </xdr:cNvPr>
        <xdr:cNvCxnSpPr/>
      </xdr:nvCxnSpPr>
      <xdr:spPr>
        <a:xfrm>
          <a:off x="19545300" y="1088437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54" name="n_1aveValue【学校施設】&#10;一人当たり面積">
          <a:extLst>
            <a:ext uri="{FF2B5EF4-FFF2-40B4-BE49-F238E27FC236}">
              <a16:creationId xmlns:a16="http://schemas.microsoft.com/office/drawing/2014/main" id="{BAD62547-2925-413D-BF1B-63458F37AEC9}"/>
            </a:ext>
          </a:extLst>
        </xdr:cNvPr>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55" name="n_2aveValue【学校施設】&#10;一人当たり面積">
          <a:extLst>
            <a:ext uri="{FF2B5EF4-FFF2-40B4-BE49-F238E27FC236}">
              <a16:creationId xmlns:a16="http://schemas.microsoft.com/office/drawing/2014/main" id="{9168E08E-E622-4B15-84F6-8017CC2084EC}"/>
            </a:ext>
          </a:extLst>
        </xdr:cNvPr>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56" name="n_3aveValue【学校施設】&#10;一人当たり面積">
          <a:extLst>
            <a:ext uri="{FF2B5EF4-FFF2-40B4-BE49-F238E27FC236}">
              <a16:creationId xmlns:a16="http://schemas.microsoft.com/office/drawing/2014/main" id="{67E0B0FA-84AC-485C-9105-6A01FD8B561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130212</xdr:rowOff>
    </xdr:from>
    <xdr:ext cx="469744" cy="259045"/>
    <xdr:sp macro="" textlink="">
      <xdr:nvSpPr>
        <xdr:cNvPr id="657" name="n_1mainValue【学校施設】&#10;一人当たり面積">
          <a:extLst>
            <a:ext uri="{FF2B5EF4-FFF2-40B4-BE49-F238E27FC236}">
              <a16:creationId xmlns:a16="http://schemas.microsoft.com/office/drawing/2014/main" id="{ADEDBDFD-0BF1-4AC2-9BD5-E3C61EB8F2D7}"/>
            </a:ext>
          </a:extLst>
        </xdr:cNvPr>
        <xdr:cNvSpPr txBox="1"/>
      </xdr:nvSpPr>
      <xdr:spPr>
        <a:xfrm>
          <a:off x="21075727" y="1093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131127</xdr:rowOff>
    </xdr:from>
    <xdr:ext cx="469744" cy="259045"/>
    <xdr:sp macro="" textlink="">
      <xdr:nvSpPr>
        <xdr:cNvPr id="658" name="n_2mainValue【学校施設】&#10;一人当たり面積">
          <a:extLst>
            <a:ext uri="{FF2B5EF4-FFF2-40B4-BE49-F238E27FC236}">
              <a16:creationId xmlns:a16="http://schemas.microsoft.com/office/drawing/2014/main" id="{3566FCA0-F3E3-405A-B0BB-410E7A6470AB}"/>
            </a:ext>
          </a:extLst>
        </xdr:cNvPr>
        <xdr:cNvSpPr txBox="1"/>
      </xdr:nvSpPr>
      <xdr:spPr>
        <a:xfrm>
          <a:off x="20199427" y="109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124954</xdr:rowOff>
    </xdr:from>
    <xdr:ext cx="469744" cy="259045"/>
    <xdr:sp macro="" textlink="">
      <xdr:nvSpPr>
        <xdr:cNvPr id="659" name="n_3mainValue【学校施設】&#10;一人当たり面積">
          <a:extLst>
            <a:ext uri="{FF2B5EF4-FFF2-40B4-BE49-F238E27FC236}">
              <a16:creationId xmlns:a16="http://schemas.microsoft.com/office/drawing/2014/main" id="{ACB941D6-CAE2-4702-AD34-9F7DB26D9F68}"/>
            </a:ext>
          </a:extLst>
        </xdr:cNvPr>
        <xdr:cNvSpPr txBox="1"/>
      </xdr:nvSpPr>
      <xdr:spPr>
        <a:xfrm>
          <a:off x="19310427" y="1092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A6030337-6302-4A75-BE91-3B1B5329B5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32A98128-BE5B-4D9F-A38C-FDED2DDE8D7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CF2B478C-98EE-4CB0-9704-1E068D9F4A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ACB92F-4795-4AD9-8A3A-16FAE937C5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47C38D2C-49DF-4805-BFA0-7F0A02CCDD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9BBC1E43-7DBA-4837-A8E0-63D4EE1A09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83A84FBD-0C38-437D-AA1C-01AE424DAB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C8291410-FF87-421D-9925-DE33B36E84C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997DA127-EB2C-4894-A958-3A1B4E4BFD7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AD107E36-C946-4A83-93E8-38D48E7176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6F39AEA9-E980-490B-A988-1AA7EFE5003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AECDCFD1-0253-48FB-B33E-3E9B3F486B7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28631DE-D774-4AB3-8986-4A4FF2AD902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2B2046CE-51CC-4E78-9C00-6A472442703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E9CB7AA8-D713-4512-9E45-88901DEA876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887E9955-B1C5-42C4-9EC5-A330B69854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CFF7C520-58D6-41FE-A15B-E2262CF26F0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BF195EC9-6BB0-4E3B-9280-5112F722EEA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CFDF20B3-EB34-4437-8A0C-DADA5F65DC5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95794411-343E-4978-B103-82413EF4FB7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C20B52ED-C0C5-4105-8A2F-A289E1098C4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2ABB2D9B-D1A4-48D5-84BC-8CA406E3FD2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88ACEDBD-8E95-4B40-9C6F-7E0E69FC61C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EBC0D934-7669-4A04-B53A-F342B4FA03E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580E731D-CF37-4E11-A133-4048C7D87FD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85" name="直線コネクタ 684">
          <a:extLst>
            <a:ext uri="{FF2B5EF4-FFF2-40B4-BE49-F238E27FC236}">
              <a16:creationId xmlns:a16="http://schemas.microsoft.com/office/drawing/2014/main" id="{6BE7661B-B279-4D31-946C-98EB2B3878FF}"/>
            </a:ext>
          </a:extLst>
        </xdr:cNvPr>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86" name="【児童館】&#10;有形固定資産減価償却率最小値テキスト">
          <a:extLst>
            <a:ext uri="{FF2B5EF4-FFF2-40B4-BE49-F238E27FC236}">
              <a16:creationId xmlns:a16="http://schemas.microsoft.com/office/drawing/2014/main" id="{A616E2DA-F085-4608-A55E-1932FE4A9365}"/>
            </a:ext>
          </a:extLst>
        </xdr:cNvPr>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87" name="直線コネクタ 686">
          <a:extLst>
            <a:ext uri="{FF2B5EF4-FFF2-40B4-BE49-F238E27FC236}">
              <a16:creationId xmlns:a16="http://schemas.microsoft.com/office/drawing/2014/main" id="{3FE3BB5D-AEE4-448C-9CF8-80A42BB41169}"/>
            </a:ext>
          </a:extLst>
        </xdr:cNvPr>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a:extLst>
            <a:ext uri="{FF2B5EF4-FFF2-40B4-BE49-F238E27FC236}">
              <a16:creationId xmlns:a16="http://schemas.microsoft.com/office/drawing/2014/main" id="{29C37C16-EC14-4622-AB86-E7B227ECDDC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6C687DE8-F74D-4789-9699-254144D03B1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90" name="【児童館】&#10;有形固定資産減価償却率平均値テキスト">
          <a:extLst>
            <a:ext uri="{FF2B5EF4-FFF2-40B4-BE49-F238E27FC236}">
              <a16:creationId xmlns:a16="http://schemas.microsoft.com/office/drawing/2014/main" id="{EC9598B4-53C6-4DD2-AFA5-277F83D7C77F}"/>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91" name="フローチャート: 判断 690">
          <a:extLst>
            <a:ext uri="{FF2B5EF4-FFF2-40B4-BE49-F238E27FC236}">
              <a16:creationId xmlns:a16="http://schemas.microsoft.com/office/drawing/2014/main" id="{52086EDF-1AD8-4901-A765-8550C37E5497}"/>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92" name="フローチャート: 判断 691">
          <a:extLst>
            <a:ext uri="{FF2B5EF4-FFF2-40B4-BE49-F238E27FC236}">
              <a16:creationId xmlns:a16="http://schemas.microsoft.com/office/drawing/2014/main" id="{E8ED7506-6775-4D1F-885F-AAFF7DD247DB}"/>
            </a:ext>
          </a:extLst>
        </xdr:cNvPr>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93" name="フローチャート: 判断 692">
          <a:extLst>
            <a:ext uri="{FF2B5EF4-FFF2-40B4-BE49-F238E27FC236}">
              <a16:creationId xmlns:a16="http://schemas.microsoft.com/office/drawing/2014/main" id="{05E375AC-B58E-4D0D-8A7A-84ECB7B3DD38}"/>
            </a:ext>
          </a:extLst>
        </xdr:cNvPr>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94" name="フローチャート: 判断 693">
          <a:extLst>
            <a:ext uri="{FF2B5EF4-FFF2-40B4-BE49-F238E27FC236}">
              <a16:creationId xmlns:a16="http://schemas.microsoft.com/office/drawing/2014/main" id="{3CFA9053-2BAE-4A7D-81E7-CBB39743CB75}"/>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1EB70947-3005-4339-A189-2A2AFA2FEBB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EFB4E2B6-35F6-4840-95BD-8259692EB12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E0C17C69-643F-46DF-9E69-0620A6AD00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BE3ED798-7208-462E-BB2A-A61EB5973C1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1209445A-88ED-4650-B7CA-4203A952023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00" name="楕円 699">
          <a:extLst>
            <a:ext uri="{FF2B5EF4-FFF2-40B4-BE49-F238E27FC236}">
              <a16:creationId xmlns:a16="http://schemas.microsoft.com/office/drawing/2014/main" id="{1CA7C5E2-8A37-4BE6-8F64-D95AE0BB1D86}"/>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701" name="【児童館】&#10;有形固定資産減価償却率該当値テキスト">
          <a:extLst>
            <a:ext uri="{FF2B5EF4-FFF2-40B4-BE49-F238E27FC236}">
              <a16:creationId xmlns:a16="http://schemas.microsoft.com/office/drawing/2014/main" id="{88527D4D-4EA0-45CF-BFAF-F008B4063716}"/>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702" name="楕円 701">
          <a:extLst>
            <a:ext uri="{FF2B5EF4-FFF2-40B4-BE49-F238E27FC236}">
              <a16:creationId xmlns:a16="http://schemas.microsoft.com/office/drawing/2014/main" id="{D1DD8B4F-5920-4C66-9E9D-4CFA5F3A4367}"/>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703" name="直線コネクタ 702">
          <a:extLst>
            <a:ext uri="{FF2B5EF4-FFF2-40B4-BE49-F238E27FC236}">
              <a16:creationId xmlns:a16="http://schemas.microsoft.com/office/drawing/2014/main" id="{8455C6FE-9360-42C1-9128-B4D07995204E}"/>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704" name="楕円 703">
          <a:extLst>
            <a:ext uri="{FF2B5EF4-FFF2-40B4-BE49-F238E27FC236}">
              <a16:creationId xmlns:a16="http://schemas.microsoft.com/office/drawing/2014/main" id="{1B3D1F37-3BE5-4342-A7B2-17C7DEE13FCE}"/>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705" name="直線コネクタ 704">
          <a:extLst>
            <a:ext uri="{FF2B5EF4-FFF2-40B4-BE49-F238E27FC236}">
              <a16:creationId xmlns:a16="http://schemas.microsoft.com/office/drawing/2014/main" id="{83D604CB-434E-4318-AAFC-87E3791CDC5A}"/>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706" name="楕円 705">
          <a:extLst>
            <a:ext uri="{FF2B5EF4-FFF2-40B4-BE49-F238E27FC236}">
              <a16:creationId xmlns:a16="http://schemas.microsoft.com/office/drawing/2014/main" id="{25A451C2-FACF-4F43-982D-DEFAAE3F35D9}"/>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707" name="直線コネクタ 706">
          <a:extLst>
            <a:ext uri="{FF2B5EF4-FFF2-40B4-BE49-F238E27FC236}">
              <a16:creationId xmlns:a16="http://schemas.microsoft.com/office/drawing/2014/main" id="{22007948-61A3-4AED-B34F-CCA23A922B8D}"/>
            </a:ext>
          </a:extLst>
        </xdr:cNvPr>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708" name="n_1aveValue【児童館】&#10;有形固定資産減価償却率">
          <a:extLst>
            <a:ext uri="{FF2B5EF4-FFF2-40B4-BE49-F238E27FC236}">
              <a16:creationId xmlns:a16="http://schemas.microsoft.com/office/drawing/2014/main" id="{488EC14E-97AB-4BE7-9232-702519B2F6C0}"/>
            </a:ext>
          </a:extLst>
        </xdr:cNvPr>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709" name="n_2aveValue【児童館】&#10;有形固定資産減価償却率">
          <a:extLst>
            <a:ext uri="{FF2B5EF4-FFF2-40B4-BE49-F238E27FC236}">
              <a16:creationId xmlns:a16="http://schemas.microsoft.com/office/drawing/2014/main" id="{3B96201D-2704-49E3-BBE1-6B28E106B487}"/>
            </a:ext>
          </a:extLst>
        </xdr:cNvPr>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10" name="n_3aveValue【児童館】&#10;有形固定資産減価償却率">
          <a:extLst>
            <a:ext uri="{FF2B5EF4-FFF2-40B4-BE49-F238E27FC236}">
              <a16:creationId xmlns:a16="http://schemas.microsoft.com/office/drawing/2014/main" id="{1B1CA270-7414-40E4-A229-452A60C823BB}"/>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711" name="n_1mainValue【児童館】&#10;有形固定資産減価償却率">
          <a:extLst>
            <a:ext uri="{FF2B5EF4-FFF2-40B4-BE49-F238E27FC236}">
              <a16:creationId xmlns:a16="http://schemas.microsoft.com/office/drawing/2014/main" id="{ABB8A8CE-6403-4989-BC57-0508F23F2712}"/>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712" name="n_2mainValue【児童館】&#10;有形固定資産減価償却率">
          <a:extLst>
            <a:ext uri="{FF2B5EF4-FFF2-40B4-BE49-F238E27FC236}">
              <a16:creationId xmlns:a16="http://schemas.microsoft.com/office/drawing/2014/main" id="{4F76AFD1-7C42-4F62-B148-92D02D4BAE4E}"/>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713" name="n_3mainValue【児童館】&#10;有形固定資産減価償却率">
          <a:extLst>
            <a:ext uri="{FF2B5EF4-FFF2-40B4-BE49-F238E27FC236}">
              <a16:creationId xmlns:a16="http://schemas.microsoft.com/office/drawing/2014/main" id="{31637E35-C120-4BE3-9262-51A7C9537743}"/>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E2FF19F8-CDEA-4C1E-82BE-DED823D8F9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10140FEE-4C4B-4A9F-92F8-1B3694BD2A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B6006192-AA91-48E7-8C2C-D1A9749B92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9C06B5A5-8DAA-417F-9C50-4544EE177D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4788C226-2140-48CF-9185-987624B3BC3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887C9594-D16A-4D11-9344-4B8084A46B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4C2AC588-9A0C-46B2-BE61-BBA0952957F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DF7ECF19-C84B-4494-B340-BF814AF705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2568903-D64C-42C3-B732-0638A35B605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788C7BB7-F07E-48E8-B066-F6A2196FFE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4" name="直線コネクタ 723">
          <a:extLst>
            <a:ext uri="{FF2B5EF4-FFF2-40B4-BE49-F238E27FC236}">
              <a16:creationId xmlns:a16="http://schemas.microsoft.com/office/drawing/2014/main" id="{1A7E1083-F291-49F4-BCBD-869A1BA35EF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FD01957-01AB-4096-BA9B-DBA61EF19D5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6" name="直線コネクタ 725">
          <a:extLst>
            <a:ext uri="{FF2B5EF4-FFF2-40B4-BE49-F238E27FC236}">
              <a16:creationId xmlns:a16="http://schemas.microsoft.com/office/drawing/2014/main" id="{B1E308CF-7B02-4296-B677-B478CFD0DFDD}"/>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7" name="テキスト ボックス 726">
          <a:extLst>
            <a:ext uri="{FF2B5EF4-FFF2-40B4-BE49-F238E27FC236}">
              <a16:creationId xmlns:a16="http://schemas.microsoft.com/office/drawing/2014/main" id="{74AF98F6-1CF0-473A-9C85-D4A78C7AAD3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8" name="直線コネクタ 727">
          <a:extLst>
            <a:ext uri="{FF2B5EF4-FFF2-40B4-BE49-F238E27FC236}">
              <a16:creationId xmlns:a16="http://schemas.microsoft.com/office/drawing/2014/main" id="{42858144-85AA-487F-994B-ECF3C539B65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9" name="テキスト ボックス 728">
          <a:extLst>
            <a:ext uri="{FF2B5EF4-FFF2-40B4-BE49-F238E27FC236}">
              <a16:creationId xmlns:a16="http://schemas.microsoft.com/office/drawing/2014/main" id="{14E90B9C-CA6F-4600-8A71-8CDBE0ADF16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0" name="直線コネクタ 729">
          <a:extLst>
            <a:ext uri="{FF2B5EF4-FFF2-40B4-BE49-F238E27FC236}">
              <a16:creationId xmlns:a16="http://schemas.microsoft.com/office/drawing/2014/main" id="{0DAE664D-1239-4AC3-8CA9-AA4A0C8EA21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1" name="テキスト ボックス 730">
          <a:extLst>
            <a:ext uri="{FF2B5EF4-FFF2-40B4-BE49-F238E27FC236}">
              <a16:creationId xmlns:a16="http://schemas.microsoft.com/office/drawing/2014/main" id="{9CE7D872-57D1-4374-A2E7-CDCCB2C9A14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2" name="直線コネクタ 731">
          <a:extLst>
            <a:ext uri="{FF2B5EF4-FFF2-40B4-BE49-F238E27FC236}">
              <a16:creationId xmlns:a16="http://schemas.microsoft.com/office/drawing/2014/main" id="{2DF0B35F-E8BD-4A2C-881C-0CAAD11D17E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3" name="テキスト ボックス 732">
          <a:extLst>
            <a:ext uri="{FF2B5EF4-FFF2-40B4-BE49-F238E27FC236}">
              <a16:creationId xmlns:a16="http://schemas.microsoft.com/office/drawing/2014/main" id="{5787BCAA-43D9-4440-B075-8E8453AE455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4" name="直線コネクタ 733">
          <a:extLst>
            <a:ext uri="{FF2B5EF4-FFF2-40B4-BE49-F238E27FC236}">
              <a16:creationId xmlns:a16="http://schemas.microsoft.com/office/drawing/2014/main" id="{82EE7E7D-A9B8-49EB-872A-754F4F81475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5" name="テキスト ボックス 734">
          <a:extLst>
            <a:ext uri="{FF2B5EF4-FFF2-40B4-BE49-F238E27FC236}">
              <a16:creationId xmlns:a16="http://schemas.microsoft.com/office/drawing/2014/main" id="{97FD1281-91BE-491A-A831-E46E8CBCA91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a:extLst>
            <a:ext uri="{FF2B5EF4-FFF2-40B4-BE49-F238E27FC236}">
              <a16:creationId xmlns:a16="http://schemas.microsoft.com/office/drawing/2014/main" id="{F3039101-73FB-4682-851F-7943F2E8D3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a:extLst>
            <a:ext uri="{FF2B5EF4-FFF2-40B4-BE49-F238E27FC236}">
              <a16:creationId xmlns:a16="http://schemas.microsoft.com/office/drawing/2014/main" id="{705CF42A-1D2B-46BE-A44C-16C9E90CFA0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a:extLst>
            <a:ext uri="{FF2B5EF4-FFF2-40B4-BE49-F238E27FC236}">
              <a16:creationId xmlns:a16="http://schemas.microsoft.com/office/drawing/2014/main" id="{9A1E462B-DE64-4EE2-B546-8506C45189D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39" name="直線コネクタ 738">
          <a:extLst>
            <a:ext uri="{FF2B5EF4-FFF2-40B4-BE49-F238E27FC236}">
              <a16:creationId xmlns:a16="http://schemas.microsoft.com/office/drawing/2014/main" id="{AEF0632B-2D99-4583-8CF1-8C221C5ABD53}"/>
            </a:ext>
          </a:extLst>
        </xdr:cNvPr>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40" name="【児童館】&#10;一人当たり面積最小値テキスト">
          <a:extLst>
            <a:ext uri="{FF2B5EF4-FFF2-40B4-BE49-F238E27FC236}">
              <a16:creationId xmlns:a16="http://schemas.microsoft.com/office/drawing/2014/main" id="{520A690E-2465-4895-ADFE-997EBCABBB46}"/>
            </a:ext>
          </a:extLst>
        </xdr:cNvPr>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41" name="直線コネクタ 740">
          <a:extLst>
            <a:ext uri="{FF2B5EF4-FFF2-40B4-BE49-F238E27FC236}">
              <a16:creationId xmlns:a16="http://schemas.microsoft.com/office/drawing/2014/main" id="{82ADAE19-835E-45BB-9BDD-59FB3AAB86A3}"/>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42" name="【児童館】&#10;一人当たり面積最大値テキスト">
          <a:extLst>
            <a:ext uri="{FF2B5EF4-FFF2-40B4-BE49-F238E27FC236}">
              <a16:creationId xmlns:a16="http://schemas.microsoft.com/office/drawing/2014/main" id="{4BD8F205-62AC-439A-8A38-1BB3566780E1}"/>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43" name="直線コネクタ 742">
          <a:extLst>
            <a:ext uri="{FF2B5EF4-FFF2-40B4-BE49-F238E27FC236}">
              <a16:creationId xmlns:a16="http://schemas.microsoft.com/office/drawing/2014/main" id="{EF0EA2E6-387A-4DE4-9D9A-129831FD3CC1}"/>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a:extLst>
            <a:ext uri="{FF2B5EF4-FFF2-40B4-BE49-F238E27FC236}">
              <a16:creationId xmlns:a16="http://schemas.microsoft.com/office/drawing/2014/main" id="{2D992EEF-443F-4480-9277-A6F0B7E51758}"/>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a:extLst>
            <a:ext uri="{FF2B5EF4-FFF2-40B4-BE49-F238E27FC236}">
              <a16:creationId xmlns:a16="http://schemas.microsoft.com/office/drawing/2014/main" id="{2DF1C97F-9BCA-47ED-8F3D-75AA6D075199}"/>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46" name="フローチャート: 判断 745">
          <a:extLst>
            <a:ext uri="{FF2B5EF4-FFF2-40B4-BE49-F238E27FC236}">
              <a16:creationId xmlns:a16="http://schemas.microsoft.com/office/drawing/2014/main" id="{A2CABF82-A887-480D-B120-BF98D2A2A46B}"/>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47" name="フローチャート: 判断 746">
          <a:extLst>
            <a:ext uri="{FF2B5EF4-FFF2-40B4-BE49-F238E27FC236}">
              <a16:creationId xmlns:a16="http://schemas.microsoft.com/office/drawing/2014/main" id="{E8F5606E-D104-42F8-9A78-3A5D3F1C1F3D}"/>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48" name="フローチャート: 判断 747">
          <a:extLst>
            <a:ext uri="{FF2B5EF4-FFF2-40B4-BE49-F238E27FC236}">
              <a16:creationId xmlns:a16="http://schemas.microsoft.com/office/drawing/2014/main" id="{7239C9F1-F1AE-481A-8347-2BFC0E726D95}"/>
            </a:ext>
          </a:extLst>
        </xdr:cNvPr>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140FD638-4F14-4962-B891-3EB15A0D4E8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B7CE03E-D197-4D67-BE3E-F2812E3D6F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C721522B-D41A-4054-84CA-3447769C071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52FA210-7F49-4ECC-B747-460A8A3FA39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4208797-8462-4A6B-9EEF-4F42375C0B7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36286</xdr:rowOff>
    </xdr:from>
    <xdr:to>
      <xdr:col>116</xdr:col>
      <xdr:colOff>114300</xdr:colOff>
      <xdr:row>86</xdr:row>
      <xdr:rowOff>137886</xdr:rowOff>
    </xdr:to>
    <xdr:sp macro="" textlink="">
      <xdr:nvSpPr>
        <xdr:cNvPr id="754" name="楕円 753">
          <a:extLst>
            <a:ext uri="{FF2B5EF4-FFF2-40B4-BE49-F238E27FC236}">
              <a16:creationId xmlns:a16="http://schemas.microsoft.com/office/drawing/2014/main" id="{DBF83858-2A41-400E-B253-93D3FC1B5923}"/>
            </a:ext>
          </a:extLst>
        </xdr:cNvPr>
        <xdr:cNvSpPr/>
      </xdr:nvSpPr>
      <xdr:spPr>
        <a:xfrm>
          <a:off x="22110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122663</xdr:rowOff>
    </xdr:from>
    <xdr:ext cx="469744" cy="259045"/>
    <xdr:sp macro="" textlink="">
      <xdr:nvSpPr>
        <xdr:cNvPr id="755" name="【児童館】&#10;一人当たり面積該当値テキスト">
          <a:extLst>
            <a:ext uri="{FF2B5EF4-FFF2-40B4-BE49-F238E27FC236}">
              <a16:creationId xmlns:a16="http://schemas.microsoft.com/office/drawing/2014/main" id="{90270ABC-E7D4-4838-8209-141098D72254}"/>
            </a:ext>
          </a:extLst>
        </xdr:cNvPr>
        <xdr:cNvSpPr txBox="1"/>
      </xdr:nvSpPr>
      <xdr:spPr>
        <a:xfrm>
          <a:off x="22199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756" name="楕円 755">
          <a:extLst>
            <a:ext uri="{FF2B5EF4-FFF2-40B4-BE49-F238E27FC236}">
              <a16:creationId xmlns:a16="http://schemas.microsoft.com/office/drawing/2014/main" id="{91635DA7-3282-428C-98FE-520A276A5406}"/>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87086</xdr:rowOff>
    </xdr:to>
    <xdr:cxnSp macro="">
      <xdr:nvCxnSpPr>
        <xdr:cNvPr id="757" name="直線コネクタ 756">
          <a:extLst>
            <a:ext uri="{FF2B5EF4-FFF2-40B4-BE49-F238E27FC236}">
              <a16:creationId xmlns:a16="http://schemas.microsoft.com/office/drawing/2014/main" id="{EF4167F4-8F39-4349-8FAE-D9F64EF5F567}"/>
            </a:ext>
          </a:extLst>
        </xdr:cNvPr>
        <xdr:cNvCxnSpPr/>
      </xdr:nvCxnSpPr>
      <xdr:spPr>
        <a:xfrm>
          <a:off x="21323300" y="1483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758" name="楕円 757">
          <a:extLst>
            <a:ext uri="{FF2B5EF4-FFF2-40B4-BE49-F238E27FC236}">
              <a16:creationId xmlns:a16="http://schemas.microsoft.com/office/drawing/2014/main" id="{6941442D-157A-4712-80F0-694BCE8FC8CB}"/>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759" name="直線コネクタ 758">
          <a:extLst>
            <a:ext uri="{FF2B5EF4-FFF2-40B4-BE49-F238E27FC236}">
              <a16:creationId xmlns:a16="http://schemas.microsoft.com/office/drawing/2014/main" id="{B8A06CE6-4A15-48B1-9C39-D3FB07D5EB5A}"/>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760" name="楕円 759">
          <a:extLst>
            <a:ext uri="{FF2B5EF4-FFF2-40B4-BE49-F238E27FC236}">
              <a16:creationId xmlns:a16="http://schemas.microsoft.com/office/drawing/2014/main" id="{846F0653-4869-4468-B2BB-CEE48C223AE4}"/>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87086</xdr:rowOff>
    </xdr:to>
    <xdr:cxnSp macro="">
      <xdr:nvCxnSpPr>
        <xdr:cNvPr id="761" name="直線コネクタ 760">
          <a:extLst>
            <a:ext uri="{FF2B5EF4-FFF2-40B4-BE49-F238E27FC236}">
              <a16:creationId xmlns:a16="http://schemas.microsoft.com/office/drawing/2014/main" id="{7D318F93-24C8-414B-A4AC-A897149EB8F4}"/>
            </a:ext>
          </a:extLst>
        </xdr:cNvPr>
        <xdr:cNvCxnSpPr/>
      </xdr:nvCxnSpPr>
      <xdr:spPr>
        <a:xfrm>
          <a:off x="19545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62" name="n_1aveValue【児童館】&#10;一人当たり面積">
          <a:extLst>
            <a:ext uri="{FF2B5EF4-FFF2-40B4-BE49-F238E27FC236}">
              <a16:creationId xmlns:a16="http://schemas.microsoft.com/office/drawing/2014/main" id="{03332978-FA39-4CA1-A458-BBF4F31B098F}"/>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3" name="n_2aveValue【児童館】&#10;一人当たり面積">
          <a:extLst>
            <a:ext uri="{FF2B5EF4-FFF2-40B4-BE49-F238E27FC236}">
              <a16:creationId xmlns:a16="http://schemas.microsoft.com/office/drawing/2014/main" id="{8DFE8CD9-2C3E-4BDE-8632-E3409569CD91}"/>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64" name="n_3aveValue【児童館】&#10;一人当たり面積">
          <a:extLst>
            <a:ext uri="{FF2B5EF4-FFF2-40B4-BE49-F238E27FC236}">
              <a16:creationId xmlns:a16="http://schemas.microsoft.com/office/drawing/2014/main" id="{D09598F7-97A5-4068-AE85-FA61EED870E7}"/>
            </a:ext>
          </a:extLst>
        </xdr:cNvPr>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765" name="n_1mainValue【児童館】&#10;一人当たり面積">
          <a:extLst>
            <a:ext uri="{FF2B5EF4-FFF2-40B4-BE49-F238E27FC236}">
              <a16:creationId xmlns:a16="http://schemas.microsoft.com/office/drawing/2014/main" id="{2B6381B7-1813-43E3-91A2-DE229B4E3C30}"/>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766" name="n_2mainValue【児童館】&#10;一人当たり面積">
          <a:extLst>
            <a:ext uri="{FF2B5EF4-FFF2-40B4-BE49-F238E27FC236}">
              <a16:creationId xmlns:a16="http://schemas.microsoft.com/office/drawing/2014/main" id="{5CB6D09F-6EE1-4AE2-AD09-91EC0E7C28FE}"/>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767" name="n_3mainValue【児童館】&#10;一人当たり面積">
          <a:extLst>
            <a:ext uri="{FF2B5EF4-FFF2-40B4-BE49-F238E27FC236}">
              <a16:creationId xmlns:a16="http://schemas.microsoft.com/office/drawing/2014/main" id="{3C0118AC-EF14-43E6-95DF-D0F5275AA38E}"/>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a:extLst>
            <a:ext uri="{FF2B5EF4-FFF2-40B4-BE49-F238E27FC236}">
              <a16:creationId xmlns:a16="http://schemas.microsoft.com/office/drawing/2014/main" id="{B47E1DA1-60FF-4E3A-B208-F44DABB4EB6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a:extLst>
            <a:ext uri="{FF2B5EF4-FFF2-40B4-BE49-F238E27FC236}">
              <a16:creationId xmlns:a16="http://schemas.microsoft.com/office/drawing/2014/main" id="{FC86B1A5-0293-42F3-A34D-FEC78345D8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a:extLst>
            <a:ext uri="{FF2B5EF4-FFF2-40B4-BE49-F238E27FC236}">
              <a16:creationId xmlns:a16="http://schemas.microsoft.com/office/drawing/2014/main" id="{6B2A0F9B-D3F3-487D-A02E-3C9FBA9B0D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a:extLst>
            <a:ext uri="{FF2B5EF4-FFF2-40B4-BE49-F238E27FC236}">
              <a16:creationId xmlns:a16="http://schemas.microsoft.com/office/drawing/2014/main" id="{B653F256-3BD5-44E8-ACB2-B26BF84198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a:extLst>
            <a:ext uri="{FF2B5EF4-FFF2-40B4-BE49-F238E27FC236}">
              <a16:creationId xmlns:a16="http://schemas.microsoft.com/office/drawing/2014/main" id="{8CD2862D-ED5F-42CC-9C2C-5F3937D7FA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a:extLst>
            <a:ext uri="{FF2B5EF4-FFF2-40B4-BE49-F238E27FC236}">
              <a16:creationId xmlns:a16="http://schemas.microsoft.com/office/drawing/2014/main" id="{71F14344-838E-4CF3-AEE7-BEED2480EE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a:extLst>
            <a:ext uri="{FF2B5EF4-FFF2-40B4-BE49-F238E27FC236}">
              <a16:creationId xmlns:a16="http://schemas.microsoft.com/office/drawing/2014/main" id="{9E9C8A0D-B694-4596-8AAB-D112C8AE48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a:extLst>
            <a:ext uri="{FF2B5EF4-FFF2-40B4-BE49-F238E27FC236}">
              <a16:creationId xmlns:a16="http://schemas.microsoft.com/office/drawing/2014/main" id="{E298DA7A-CC67-4ADD-A800-D2AD2932595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a:extLst>
            <a:ext uri="{FF2B5EF4-FFF2-40B4-BE49-F238E27FC236}">
              <a16:creationId xmlns:a16="http://schemas.microsoft.com/office/drawing/2014/main" id="{54708937-9894-4128-814E-52ADC7E926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a:extLst>
            <a:ext uri="{FF2B5EF4-FFF2-40B4-BE49-F238E27FC236}">
              <a16:creationId xmlns:a16="http://schemas.microsoft.com/office/drawing/2014/main" id="{3E10AF76-8786-4F8E-AE36-C8CAE887B7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8" name="直線コネクタ 777">
          <a:extLst>
            <a:ext uri="{FF2B5EF4-FFF2-40B4-BE49-F238E27FC236}">
              <a16:creationId xmlns:a16="http://schemas.microsoft.com/office/drawing/2014/main" id="{E84856D5-9253-40D7-9A21-20D8A0D62F5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9" name="テキスト ボックス 778">
          <a:extLst>
            <a:ext uri="{FF2B5EF4-FFF2-40B4-BE49-F238E27FC236}">
              <a16:creationId xmlns:a16="http://schemas.microsoft.com/office/drawing/2014/main" id="{8406CBF9-4BCF-4151-8171-2464551DBAE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0" name="直線コネクタ 779">
          <a:extLst>
            <a:ext uri="{FF2B5EF4-FFF2-40B4-BE49-F238E27FC236}">
              <a16:creationId xmlns:a16="http://schemas.microsoft.com/office/drawing/2014/main" id="{6F81BE59-C41B-426E-BAB6-8AB5E10604B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1" name="テキスト ボックス 780">
          <a:extLst>
            <a:ext uri="{FF2B5EF4-FFF2-40B4-BE49-F238E27FC236}">
              <a16:creationId xmlns:a16="http://schemas.microsoft.com/office/drawing/2014/main" id="{7BD74142-9FB6-4329-8F58-64CF11DC71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2" name="直線コネクタ 781">
          <a:extLst>
            <a:ext uri="{FF2B5EF4-FFF2-40B4-BE49-F238E27FC236}">
              <a16:creationId xmlns:a16="http://schemas.microsoft.com/office/drawing/2014/main" id="{792B0A90-0F4B-4195-A023-B2230A12302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3" name="テキスト ボックス 782">
          <a:extLst>
            <a:ext uri="{FF2B5EF4-FFF2-40B4-BE49-F238E27FC236}">
              <a16:creationId xmlns:a16="http://schemas.microsoft.com/office/drawing/2014/main" id="{E5B14FE4-1A7D-41D9-8A1E-68886A411A7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4" name="直線コネクタ 783">
          <a:extLst>
            <a:ext uri="{FF2B5EF4-FFF2-40B4-BE49-F238E27FC236}">
              <a16:creationId xmlns:a16="http://schemas.microsoft.com/office/drawing/2014/main" id="{6A434207-F2F1-4218-B298-62D9CBC70DD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5" name="テキスト ボックス 784">
          <a:extLst>
            <a:ext uri="{FF2B5EF4-FFF2-40B4-BE49-F238E27FC236}">
              <a16:creationId xmlns:a16="http://schemas.microsoft.com/office/drawing/2014/main" id="{0CCA091D-5A10-4958-B7E7-267534B4D53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6" name="直線コネクタ 785">
          <a:extLst>
            <a:ext uri="{FF2B5EF4-FFF2-40B4-BE49-F238E27FC236}">
              <a16:creationId xmlns:a16="http://schemas.microsoft.com/office/drawing/2014/main" id="{1B774BA6-F26F-41CE-B03D-C30499C3401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7" name="テキスト ボックス 786">
          <a:extLst>
            <a:ext uri="{FF2B5EF4-FFF2-40B4-BE49-F238E27FC236}">
              <a16:creationId xmlns:a16="http://schemas.microsoft.com/office/drawing/2014/main" id="{8E66032F-9302-4242-81DF-C702679A52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8" name="直線コネクタ 787">
          <a:extLst>
            <a:ext uri="{FF2B5EF4-FFF2-40B4-BE49-F238E27FC236}">
              <a16:creationId xmlns:a16="http://schemas.microsoft.com/office/drawing/2014/main" id="{D5EB7581-8CBD-40D9-ACDD-A5EED34BE8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9" name="テキスト ボックス 788">
          <a:extLst>
            <a:ext uri="{FF2B5EF4-FFF2-40B4-BE49-F238E27FC236}">
              <a16:creationId xmlns:a16="http://schemas.microsoft.com/office/drawing/2014/main" id="{CF4921EC-B260-4F9B-AB61-6137C361687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C357FFC6-E2E5-4166-872E-774E71E8D3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003C22F2-F06E-4E25-AF38-EF347EE5A59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a16="http://schemas.microsoft.com/office/drawing/2014/main" id="{16FCA51C-D13D-4AD1-B646-ECB30AE816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93" name="直線コネクタ 792">
          <a:extLst>
            <a:ext uri="{FF2B5EF4-FFF2-40B4-BE49-F238E27FC236}">
              <a16:creationId xmlns:a16="http://schemas.microsoft.com/office/drawing/2014/main" id="{E5BB0E2E-5D1D-4559-9EA7-ED43A113B9CF}"/>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4" name="【公民館】&#10;有形固定資産減価償却率最小値テキスト">
          <a:extLst>
            <a:ext uri="{FF2B5EF4-FFF2-40B4-BE49-F238E27FC236}">
              <a16:creationId xmlns:a16="http://schemas.microsoft.com/office/drawing/2014/main" id="{17DACB02-C3E3-40EB-B81C-2EBBCBA2404C}"/>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5" name="直線コネクタ 794">
          <a:extLst>
            <a:ext uri="{FF2B5EF4-FFF2-40B4-BE49-F238E27FC236}">
              <a16:creationId xmlns:a16="http://schemas.microsoft.com/office/drawing/2014/main" id="{5E823EE8-3009-4613-B5E3-8D0B1835B548}"/>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6" name="【公民館】&#10;有形固定資産減価償却率最大値テキスト">
          <a:extLst>
            <a:ext uri="{FF2B5EF4-FFF2-40B4-BE49-F238E27FC236}">
              <a16:creationId xmlns:a16="http://schemas.microsoft.com/office/drawing/2014/main" id="{3224B6A3-E0BB-449C-BC21-4D7DF39A2D9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7" name="直線コネクタ 796">
          <a:extLst>
            <a:ext uri="{FF2B5EF4-FFF2-40B4-BE49-F238E27FC236}">
              <a16:creationId xmlns:a16="http://schemas.microsoft.com/office/drawing/2014/main" id="{FB7EC238-23C5-4E2A-928B-8DFF611F034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98" name="【公民館】&#10;有形固定資産減価償却率平均値テキスト">
          <a:extLst>
            <a:ext uri="{FF2B5EF4-FFF2-40B4-BE49-F238E27FC236}">
              <a16:creationId xmlns:a16="http://schemas.microsoft.com/office/drawing/2014/main" id="{E917FB93-B917-43FB-8FF7-6D2224ACF9E4}"/>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99" name="フローチャート: 判断 798">
          <a:extLst>
            <a:ext uri="{FF2B5EF4-FFF2-40B4-BE49-F238E27FC236}">
              <a16:creationId xmlns:a16="http://schemas.microsoft.com/office/drawing/2014/main" id="{D83DEAC6-6362-4D3A-8ACF-5CE8E0454E65}"/>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800" name="フローチャート: 判断 799">
          <a:extLst>
            <a:ext uri="{FF2B5EF4-FFF2-40B4-BE49-F238E27FC236}">
              <a16:creationId xmlns:a16="http://schemas.microsoft.com/office/drawing/2014/main" id="{33E9D3F7-E76C-4AA5-9BBB-7EF35343049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801" name="フローチャート: 判断 800">
          <a:extLst>
            <a:ext uri="{FF2B5EF4-FFF2-40B4-BE49-F238E27FC236}">
              <a16:creationId xmlns:a16="http://schemas.microsoft.com/office/drawing/2014/main" id="{567B390C-0583-462D-BF21-C88C5538C576}"/>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02" name="フローチャート: 判断 801">
          <a:extLst>
            <a:ext uri="{FF2B5EF4-FFF2-40B4-BE49-F238E27FC236}">
              <a16:creationId xmlns:a16="http://schemas.microsoft.com/office/drawing/2014/main" id="{ADA73CC3-E3BE-452D-9762-835717A88891}"/>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A87874F8-80F0-45D9-9E6C-4C3C6FDA9C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5B00FA2D-BDEC-4807-9209-911C0994D3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B252AEE8-4E27-45B0-8F93-703F301630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A641568F-E636-4909-A5F9-7E458A3FFA7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8D8257C3-6484-49BF-AAE9-2F384BA501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18869</xdr:rowOff>
    </xdr:from>
    <xdr:to>
      <xdr:col>85</xdr:col>
      <xdr:colOff>177800</xdr:colOff>
      <xdr:row>102</xdr:row>
      <xdr:rowOff>120469</xdr:rowOff>
    </xdr:to>
    <xdr:sp macro="" textlink="">
      <xdr:nvSpPr>
        <xdr:cNvPr id="808" name="楕円 807">
          <a:extLst>
            <a:ext uri="{FF2B5EF4-FFF2-40B4-BE49-F238E27FC236}">
              <a16:creationId xmlns:a16="http://schemas.microsoft.com/office/drawing/2014/main" id="{517D1462-4122-4CED-AEBE-8F0FBC1206A1}"/>
            </a:ext>
          </a:extLst>
        </xdr:cNvPr>
        <xdr:cNvSpPr/>
      </xdr:nvSpPr>
      <xdr:spPr>
        <a:xfrm>
          <a:off x="16268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41746</xdr:rowOff>
    </xdr:from>
    <xdr:ext cx="405111" cy="259045"/>
    <xdr:sp macro="" textlink="">
      <xdr:nvSpPr>
        <xdr:cNvPr id="809" name="【公民館】&#10;有形固定資産減価償却率該当値テキスト">
          <a:extLst>
            <a:ext uri="{FF2B5EF4-FFF2-40B4-BE49-F238E27FC236}">
              <a16:creationId xmlns:a16="http://schemas.microsoft.com/office/drawing/2014/main" id="{7B856764-54F2-4331-9073-E0EB3724C67F}"/>
            </a:ext>
          </a:extLst>
        </xdr:cNvPr>
        <xdr:cNvSpPr txBox="1"/>
      </xdr:nvSpPr>
      <xdr:spPr>
        <a:xfrm>
          <a:off x="16357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102144</xdr:rowOff>
    </xdr:from>
    <xdr:to>
      <xdr:col>81</xdr:col>
      <xdr:colOff>101600</xdr:colOff>
      <xdr:row>103</xdr:row>
      <xdr:rowOff>32294</xdr:rowOff>
    </xdr:to>
    <xdr:sp macro="" textlink="">
      <xdr:nvSpPr>
        <xdr:cNvPr id="810" name="楕円 809">
          <a:extLst>
            <a:ext uri="{FF2B5EF4-FFF2-40B4-BE49-F238E27FC236}">
              <a16:creationId xmlns:a16="http://schemas.microsoft.com/office/drawing/2014/main" id="{07D7EA27-90A8-4F99-A6BD-EE1FDC195A02}"/>
            </a:ext>
          </a:extLst>
        </xdr:cNvPr>
        <xdr:cNvSpPr/>
      </xdr:nvSpPr>
      <xdr:spPr>
        <a:xfrm>
          <a:off x="15430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69669</xdr:rowOff>
    </xdr:from>
    <xdr:to>
      <xdr:col>85</xdr:col>
      <xdr:colOff>127000</xdr:colOff>
      <xdr:row>102</xdr:row>
      <xdr:rowOff>152944</xdr:rowOff>
    </xdr:to>
    <xdr:cxnSp macro="">
      <xdr:nvCxnSpPr>
        <xdr:cNvPr id="811" name="直線コネクタ 810">
          <a:extLst>
            <a:ext uri="{FF2B5EF4-FFF2-40B4-BE49-F238E27FC236}">
              <a16:creationId xmlns:a16="http://schemas.microsoft.com/office/drawing/2014/main" id="{00C72652-F761-4CFA-A01A-4779C02B5B69}"/>
            </a:ext>
          </a:extLst>
        </xdr:cNvPr>
        <xdr:cNvCxnSpPr/>
      </xdr:nvCxnSpPr>
      <xdr:spPr>
        <a:xfrm flipV="1">
          <a:off x="15481300" y="17557569"/>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812" name="楕円 811">
          <a:extLst>
            <a:ext uri="{FF2B5EF4-FFF2-40B4-BE49-F238E27FC236}">
              <a16:creationId xmlns:a16="http://schemas.microsoft.com/office/drawing/2014/main" id="{56AFB652-FFE0-4BAB-B0CB-934BA084A222}"/>
            </a:ext>
          </a:extLst>
        </xdr:cNvPr>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152944</xdr:rowOff>
    </xdr:from>
    <xdr:to>
      <xdr:col>81</xdr:col>
      <xdr:colOff>50800</xdr:colOff>
      <xdr:row>103</xdr:row>
      <xdr:rowOff>15784</xdr:rowOff>
    </xdr:to>
    <xdr:cxnSp macro="">
      <xdr:nvCxnSpPr>
        <xdr:cNvPr id="813" name="直線コネクタ 812">
          <a:extLst>
            <a:ext uri="{FF2B5EF4-FFF2-40B4-BE49-F238E27FC236}">
              <a16:creationId xmlns:a16="http://schemas.microsoft.com/office/drawing/2014/main" id="{E045DE53-6A0E-44DC-8AC5-5612AC5B35B0}"/>
            </a:ext>
          </a:extLst>
        </xdr:cNvPr>
        <xdr:cNvCxnSpPr/>
      </xdr:nvCxnSpPr>
      <xdr:spPr>
        <a:xfrm flipV="1">
          <a:off x="14592300" y="17640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85816</xdr:rowOff>
    </xdr:from>
    <xdr:to>
      <xdr:col>72</xdr:col>
      <xdr:colOff>38100</xdr:colOff>
      <xdr:row>103</xdr:row>
      <xdr:rowOff>15966</xdr:rowOff>
    </xdr:to>
    <xdr:sp macro="" textlink="">
      <xdr:nvSpPr>
        <xdr:cNvPr id="814" name="楕円 813">
          <a:extLst>
            <a:ext uri="{FF2B5EF4-FFF2-40B4-BE49-F238E27FC236}">
              <a16:creationId xmlns:a16="http://schemas.microsoft.com/office/drawing/2014/main" id="{58465409-2092-4EF6-894D-E69519610237}"/>
            </a:ext>
          </a:extLst>
        </xdr:cNvPr>
        <xdr:cNvSpPr/>
      </xdr:nvSpPr>
      <xdr:spPr>
        <a:xfrm>
          <a:off x="13652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136616</xdr:rowOff>
    </xdr:from>
    <xdr:to>
      <xdr:col>76</xdr:col>
      <xdr:colOff>114300</xdr:colOff>
      <xdr:row>103</xdr:row>
      <xdr:rowOff>15784</xdr:rowOff>
    </xdr:to>
    <xdr:cxnSp macro="">
      <xdr:nvCxnSpPr>
        <xdr:cNvPr id="815" name="直線コネクタ 814">
          <a:extLst>
            <a:ext uri="{FF2B5EF4-FFF2-40B4-BE49-F238E27FC236}">
              <a16:creationId xmlns:a16="http://schemas.microsoft.com/office/drawing/2014/main" id="{07E34389-3516-48B1-9B97-65DCDA63D60D}"/>
            </a:ext>
          </a:extLst>
        </xdr:cNvPr>
        <xdr:cNvCxnSpPr/>
      </xdr:nvCxnSpPr>
      <xdr:spPr>
        <a:xfrm>
          <a:off x="13703300" y="1762451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816" name="n_1aveValue【公民館】&#10;有形固定資産減価償却率">
          <a:extLst>
            <a:ext uri="{FF2B5EF4-FFF2-40B4-BE49-F238E27FC236}">
              <a16:creationId xmlns:a16="http://schemas.microsoft.com/office/drawing/2014/main" id="{723298A6-0374-4C54-B85A-47DCD8372DDE}"/>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817" name="n_2aveValue【公民館】&#10;有形固定資産減価償却率">
          <a:extLst>
            <a:ext uri="{FF2B5EF4-FFF2-40B4-BE49-F238E27FC236}">
              <a16:creationId xmlns:a16="http://schemas.microsoft.com/office/drawing/2014/main" id="{0D186F8B-BA97-414C-BE86-A473CB0D0463}"/>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818" name="n_3aveValue【公民館】&#10;有形固定資産減価償却率">
          <a:extLst>
            <a:ext uri="{FF2B5EF4-FFF2-40B4-BE49-F238E27FC236}">
              <a16:creationId xmlns:a16="http://schemas.microsoft.com/office/drawing/2014/main" id="{D040E6EB-2C9E-4A04-A791-E0F75AFDDB6A}"/>
            </a:ext>
          </a:extLst>
        </xdr:cNvPr>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48821</xdr:rowOff>
    </xdr:from>
    <xdr:ext cx="405111" cy="259045"/>
    <xdr:sp macro="" textlink="">
      <xdr:nvSpPr>
        <xdr:cNvPr id="819" name="n_1mainValue【公民館】&#10;有形固定資産減価償却率">
          <a:extLst>
            <a:ext uri="{FF2B5EF4-FFF2-40B4-BE49-F238E27FC236}">
              <a16:creationId xmlns:a16="http://schemas.microsoft.com/office/drawing/2014/main" id="{AFE76595-4BF4-4950-8CF2-D54A511E7BD9}"/>
            </a:ext>
          </a:extLst>
        </xdr:cNvPr>
        <xdr:cNvSpPr txBox="1"/>
      </xdr:nvSpPr>
      <xdr:spPr>
        <a:xfrm>
          <a:off x="15266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820" name="n_2mainValue【公民館】&#10;有形固定資産減価償却率">
          <a:extLst>
            <a:ext uri="{FF2B5EF4-FFF2-40B4-BE49-F238E27FC236}">
              <a16:creationId xmlns:a16="http://schemas.microsoft.com/office/drawing/2014/main" id="{887A0AAF-43E4-42FE-9618-FC302E91CB73}"/>
            </a:ext>
          </a:extLst>
        </xdr:cNvPr>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32493</xdr:rowOff>
    </xdr:from>
    <xdr:ext cx="405111" cy="259045"/>
    <xdr:sp macro="" textlink="">
      <xdr:nvSpPr>
        <xdr:cNvPr id="821" name="n_3mainValue【公民館】&#10;有形固定資産減価償却率">
          <a:extLst>
            <a:ext uri="{FF2B5EF4-FFF2-40B4-BE49-F238E27FC236}">
              <a16:creationId xmlns:a16="http://schemas.microsoft.com/office/drawing/2014/main" id="{D03AA861-257F-4C55-9B44-2DF6F7F5C67E}"/>
            </a:ext>
          </a:extLst>
        </xdr:cNvPr>
        <xdr:cNvSpPr txBox="1"/>
      </xdr:nvSpPr>
      <xdr:spPr>
        <a:xfrm>
          <a:off x="13500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4FA869A3-CBD1-49BC-9C4D-B27BCF18CA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39C7D57E-052F-42A4-A35C-C8F2329515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69692935-8561-4AF3-AFAC-2924192A44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0E5745ED-4165-48E8-B70F-BD0A003598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BB702DFA-B2B3-4340-A273-BF34317125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B51265B8-E7C4-4FC9-8AD5-6E9CF1C5AC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A118B164-03F4-44A7-BFEB-9409FAFDBD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E7E32354-DAF1-4CB2-A354-9029FAE35D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805DAC7B-C3BC-462E-BF7D-FFEEA0D05E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012189D7-CEC5-4B41-A21F-5308FEBE13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2" name="直線コネクタ 831">
          <a:extLst>
            <a:ext uri="{FF2B5EF4-FFF2-40B4-BE49-F238E27FC236}">
              <a16:creationId xmlns:a16="http://schemas.microsoft.com/office/drawing/2014/main" id="{6B3AF78C-F411-4CD1-B5F5-9C7FD66E993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3" name="テキスト ボックス 832">
          <a:extLst>
            <a:ext uri="{FF2B5EF4-FFF2-40B4-BE49-F238E27FC236}">
              <a16:creationId xmlns:a16="http://schemas.microsoft.com/office/drawing/2014/main" id="{B9EC7747-CB12-408C-8D03-B39EAA517CF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4" name="直線コネクタ 833">
          <a:extLst>
            <a:ext uri="{FF2B5EF4-FFF2-40B4-BE49-F238E27FC236}">
              <a16:creationId xmlns:a16="http://schemas.microsoft.com/office/drawing/2014/main" id="{71747BC6-C801-4B0C-BB64-68CCF91239C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5" name="テキスト ボックス 834">
          <a:extLst>
            <a:ext uri="{FF2B5EF4-FFF2-40B4-BE49-F238E27FC236}">
              <a16:creationId xmlns:a16="http://schemas.microsoft.com/office/drawing/2014/main" id="{26218AA8-83B9-4F45-9F0A-039D53C6BB2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6" name="直線コネクタ 835">
          <a:extLst>
            <a:ext uri="{FF2B5EF4-FFF2-40B4-BE49-F238E27FC236}">
              <a16:creationId xmlns:a16="http://schemas.microsoft.com/office/drawing/2014/main" id="{EF0217F7-B075-4578-AA28-574924F29DF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7" name="テキスト ボックス 836">
          <a:extLst>
            <a:ext uri="{FF2B5EF4-FFF2-40B4-BE49-F238E27FC236}">
              <a16:creationId xmlns:a16="http://schemas.microsoft.com/office/drawing/2014/main" id="{AAFB839B-14DC-436F-8C8B-41221499C4A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8" name="直線コネクタ 837">
          <a:extLst>
            <a:ext uri="{FF2B5EF4-FFF2-40B4-BE49-F238E27FC236}">
              <a16:creationId xmlns:a16="http://schemas.microsoft.com/office/drawing/2014/main" id="{5EA7C30B-6E20-4914-96DD-9EE14511AB6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9" name="テキスト ボックス 838">
          <a:extLst>
            <a:ext uri="{FF2B5EF4-FFF2-40B4-BE49-F238E27FC236}">
              <a16:creationId xmlns:a16="http://schemas.microsoft.com/office/drawing/2014/main" id="{6FD442DC-B62E-4A88-B427-BAF046045D6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0" name="直線コネクタ 839">
          <a:extLst>
            <a:ext uri="{FF2B5EF4-FFF2-40B4-BE49-F238E27FC236}">
              <a16:creationId xmlns:a16="http://schemas.microsoft.com/office/drawing/2014/main" id="{0A8BEF84-D72D-4334-AB5E-8A73D0C286B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1" name="テキスト ボックス 840">
          <a:extLst>
            <a:ext uri="{FF2B5EF4-FFF2-40B4-BE49-F238E27FC236}">
              <a16:creationId xmlns:a16="http://schemas.microsoft.com/office/drawing/2014/main" id="{07DB9710-A35B-446D-A591-493F2FDE857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2" name="直線コネクタ 841">
          <a:extLst>
            <a:ext uri="{FF2B5EF4-FFF2-40B4-BE49-F238E27FC236}">
              <a16:creationId xmlns:a16="http://schemas.microsoft.com/office/drawing/2014/main" id="{49D982A4-CF18-43B4-8966-2642E665804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3" name="テキスト ボックス 842">
          <a:extLst>
            <a:ext uri="{FF2B5EF4-FFF2-40B4-BE49-F238E27FC236}">
              <a16:creationId xmlns:a16="http://schemas.microsoft.com/office/drawing/2014/main" id="{E27EDAE6-505B-4BFE-94E2-62717E8F71B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4" name="直線コネクタ 843">
          <a:extLst>
            <a:ext uri="{FF2B5EF4-FFF2-40B4-BE49-F238E27FC236}">
              <a16:creationId xmlns:a16="http://schemas.microsoft.com/office/drawing/2014/main" id="{817333F4-94CE-4498-A0E5-4DD7EA62E6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5" name="テキスト ボックス 844">
          <a:extLst>
            <a:ext uri="{FF2B5EF4-FFF2-40B4-BE49-F238E27FC236}">
              <a16:creationId xmlns:a16="http://schemas.microsoft.com/office/drawing/2014/main" id="{97621E8A-CA9E-4BA6-A986-2CDBC5DF095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6" name="【公民館】&#10;一人当たり面積グラフ枠">
          <a:extLst>
            <a:ext uri="{FF2B5EF4-FFF2-40B4-BE49-F238E27FC236}">
              <a16:creationId xmlns:a16="http://schemas.microsoft.com/office/drawing/2014/main" id="{87674213-CDE3-4947-905C-0C1EED8311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47" name="直線コネクタ 846">
          <a:extLst>
            <a:ext uri="{FF2B5EF4-FFF2-40B4-BE49-F238E27FC236}">
              <a16:creationId xmlns:a16="http://schemas.microsoft.com/office/drawing/2014/main" id="{78F923BC-75A8-4DE5-95A7-95ED8150C5B4}"/>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8" name="【公民館】&#10;一人当たり面積最小値テキスト">
          <a:extLst>
            <a:ext uri="{FF2B5EF4-FFF2-40B4-BE49-F238E27FC236}">
              <a16:creationId xmlns:a16="http://schemas.microsoft.com/office/drawing/2014/main" id="{35895A12-AD46-487E-B39D-B075F915FDA9}"/>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49" name="直線コネクタ 848">
          <a:extLst>
            <a:ext uri="{FF2B5EF4-FFF2-40B4-BE49-F238E27FC236}">
              <a16:creationId xmlns:a16="http://schemas.microsoft.com/office/drawing/2014/main" id="{C64AE08B-1DA0-40B8-A6A6-A00C8DF72B78}"/>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50" name="【公民館】&#10;一人当たり面積最大値テキスト">
          <a:extLst>
            <a:ext uri="{FF2B5EF4-FFF2-40B4-BE49-F238E27FC236}">
              <a16:creationId xmlns:a16="http://schemas.microsoft.com/office/drawing/2014/main" id="{BCA9468C-402A-4EF3-8153-A3A748A73531}"/>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51" name="直線コネクタ 850">
          <a:extLst>
            <a:ext uri="{FF2B5EF4-FFF2-40B4-BE49-F238E27FC236}">
              <a16:creationId xmlns:a16="http://schemas.microsoft.com/office/drawing/2014/main" id="{9BEA3C72-BA15-4F39-BD65-18262A213C48}"/>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52" name="【公民館】&#10;一人当たり面積平均値テキスト">
          <a:extLst>
            <a:ext uri="{FF2B5EF4-FFF2-40B4-BE49-F238E27FC236}">
              <a16:creationId xmlns:a16="http://schemas.microsoft.com/office/drawing/2014/main" id="{838BE83D-F073-4E41-A112-BA3D048A259E}"/>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53" name="フローチャート: 判断 852">
          <a:extLst>
            <a:ext uri="{FF2B5EF4-FFF2-40B4-BE49-F238E27FC236}">
              <a16:creationId xmlns:a16="http://schemas.microsoft.com/office/drawing/2014/main" id="{2015A7ED-A30F-4B9F-89C4-87EBC1835EE1}"/>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54" name="フローチャート: 判断 853">
          <a:extLst>
            <a:ext uri="{FF2B5EF4-FFF2-40B4-BE49-F238E27FC236}">
              <a16:creationId xmlns:a16="http://schemas.microsoft.com/office/drawing/2014/main" id="{E89F4BBE-371F-4E8C-B0BB-4E88928C7256}"/>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55" name="フローチャート: 判断 854">
          <a:extLst>
            <a:ext uri="{FF2B5EF4-FFF2-40B4-BE49-F238E27FC236}">
              <a16:creationId xmlns:a16="http://schemas.microsoft.com/office/drawing/2014/main" id="{2EBB4105-9478-41F3-9B82-AFD9C77F26DC}"/>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56" name="フローチャート: 判断 855">
          <a:extLst>
            <a:ext uri="{FF2B5EF4-FFF2-40B4-BE49-F238E27FC236}">
              <a16:creationId xmlns:a16="http://schemas.microsoft.com/office/drawing/2014/main" id="{0505EAC0-C157-4B16-852B-74259CFD5B9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A52FDFD7-95CC-4883-B430-BE1C673295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1F222E95-C4F9-4D74-9055-DB7ECEB7D0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11373D87-9291-441D-935A-ACB6581C75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CDC4F501-D5C8-48A6-8D86-BE0C977E9DC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F794126-8D1F-4545-82F0-4AFE858BCF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62" name="楕円 861">
          <a:extLst>
            <a:ext uri="{FF2B5EF4-FFF2-40B4-BE49-F238E27FC236}">
              <a16:creationId xmlns:a16="http://schemas.microsoft.com/office/drawing/2014/main" id="{1BE1B437-26FB-45C4-8459-C929E60702D4}"/>
            </a:ext>
          </a:extLst>
        </xdr:cNvPr>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8726</xdr:rowOff>
    </xdr:from>
    <xdr:ext cx="469744" cy="259045"/>
    <xdr:sp macro="" textlink="">
      <xdr:nvSpPr>
        <xdr:cNvPr id="863" name="【公民館】&#10;一人当たり面積該当値テキスト">
          <a:extLst>
            <a:ext uri="{FF2B5EF4-FFF2-40B4-BE49-F238E27FC236}">
              <a16:creationId xmlns:a16="http://schemas.microsoft.com/office/drawing/2014/main" id="{A270EC5F-8814-4ABC-A354-076BF7A523A0}"/>
            </a:ext>
          </a:extLst>
        </xdr:cNvPr>
        <xdr:cNvSpPr txBox="1"/>
      </xdr:nvSpPr>
      <xdr:spPr>
        <a:xfrm>
          <a:off x="22199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35198</xdr:rowOff>
    </xdr:from>
    <xdr:to>
      <xdr:col>112</xdr:col>
      <xdr:colOff>38100</xdr:colOff>
      <xdr:row>107</xdr:row>
      <xdr:rowOff>136798</xdr:rowOff>
    </xdr:to>
    <xdr:sp macro="" textlink="">
      <xdr:nvSpPr>
        <xdr:cNvPr id="864" name="楕円 863">
          <a:extLst>
            <a:ext uri="{FF2B5EF4-FFF2-40B4-BE49-F238E27FC236}">
              <a16:creationId xmlns:a16="http://schemas.microsoft.com/office/drawing/2014/main" id="{D8349941-6FA9-452A-A1E6-37986254BD6D}"/>
            </a:ext>
          </a:extLst>
        </xdr:cNvPr>
        <xdr:cNvSpPr/>
      </xdr:nvSpPr>
      <xdr:spPr>
        <a:xfrm>
          <a:off x="2127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85998</xdr:rowOff>
    </xdr:to>
    <xdr:cxnSp macro="">
      <xdr:nvCxnSpPr>
        <xdr:cNvPr id="865" name="直線コネクタ 864">
          <a:extLst>
            <a:ext uri="{FF2B5EF4-FFF2-40B4-BE49-F238E27FC236}">
              <a16:creationId xmlns:a16="http://schemas.microsoft.com/office/drawing/2014/main" id="{E66AF13D-04A2-4579-A330-88474246AF46}"/>
            </a:ext>
          </a:extLst>
        </xdr:cNvPr>
        <xdr:cNvCxnSpPr/>
      </xdr:nvCxnSpPr>
      <xdr:spPr>
        <a:xfrm flipV="1">
          <a:off x="21323300" y="1842624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38463</xdr:rowOff>
    </xdr:from>
    <xdr:to>
      <xdr:col>107</xdr:col>
      <xdr:colOff>101600</xdr:colOff>
      <xdr:row>107</xdr:row>
      <xdr:rowOff>140063</xdr:rowOff>
    </xdr:to>
    <xdr:sp macro="" textlink="">
      <xdr:nvSpPr>
        <xdr:cNvPr id="866" name="楕円 865">
          <a:extLst>
            <a:ext uri="{FF2B5EF4-FFF2-40B4-BE49-F238E27FC236}">
              <a16:creationId xmlns:a16="http://schemas.microsoft.com/office/drawing/2014/main" id="{71B448BA-C6DF-4BB8-823A-DB63767A2DB1}"/>
            </a:ext>
          </a:extLst>
        </xdr:cNvPr>
        <xdr:cNvSpPr/>
      </xdr:nvSpPr>
      <xdr:spPr>
        <a:xfrm>
          <a:off x="2038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85998</xdr:rowOff>
    </xdr:from>
    <xdr:to>
      <xdr:col>111</xdr:col>
      <xdr:colOff>177800</xdr:colOff>
      <xdr:row>107</xdr:row>
      <xdr:rowOff>89263</xdr:rowOff>
    </xdr:to>
    <xdr:cxnSp macro="">
      <xdr:nvCxnSpPr>
        <xdr:cNvPr id="867" name="直線コネクタ 866">
          <a:extLst>
            <a:ext uri="{FF2B5EF4-FFF2-40B4-BE49-F238E27FC236}">
              <a16:creationId xmlns:a16="http://schemas.microsoft.com/office/drawing/2014/main" id="{F9CF54FC-D407-4D78-AA40-1E4F69D519E2}"/>
            </a:ext>
          </a:extLst>
        </xdr:cNvPr>
        <xdr:cNvCxnSpPr/>
      </xdr:nvCxnSpPr>
      <xdr:spPr>
        <a:xfrm flipV="1">
          <a:off x="20434300" y="184311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77651</xdr:rowOff>
    </xdr:from>
    <xdr:to>
      <xdr:col>102</xdr:col>
      <xdr:colOff>165100</xdr:colOff>
      <xdr:row>108</xdr:row>
      <xdr:rowOff>7801</xdr:rowOff>
    </xdr:to>
    <xdr:sp macro="" textlink="">
      <xdr:nvSpPr>
        <xdr:cNvPr id="868" name="楕円 867">
          <a:extLst>
            <a:ext uri="{FF2B5EF4-FFF2-40B4-BE49-F238E27FC236}">
              <a16:creationId xmlns:a16="http://schemas.microsoft.com/office/drawing/2014/main" id="{570F7B93-4116-4243-A2DA-44C57E0659A8}"/>
            </a:ext>
          </a:extLst>
        </xdr:cNvPr>
        <xdr:cNvSpPr/>
      </xdr:nvSpPr>
      <xdr:spPr>
        <a:xfrm>
          <a:off x="19494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89263</xdr:rowOff>
    </xdr:from>
    <xdr:to>
      <xdr:col>107</xdr:col>
      <xdr:colOff>50800</xdr:colOff>
      <xdr:row>107</xdr:row>
      <xdr:rowOff>128451</xdr:rowOff>
    </xdr:to>
    <xdr:cxnSp macro="">
      <xdr:nvCxnSpPr>
        <xdr:cNvPr id="869" name="直線コネクタ 868">
          <a:extLst>
            <a:ext uri="{FF2B5EF4-FFF2-40B4-BE49-F238E27FC236}">
              <a16:creationId xmlns:a16="http://schemas.microsoft.com/office/drawing/2014/main" id="{4AC97555-E18F-4DDA-87F4-2A026900742F}"/>
            </a:ext>
          </a:extLst>
        </xdr:cNvPr>
        <xdr:cNvCxnSpPr/>
      </xdr:nvCxnSpPr>
      <xdr:spPr>
        <a:xfrm flipV="1">
          <a:off x="19545300" y="184344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70" name="n_1aveValue【公民館】&#10;一人当たり面積">
          <a:extLst>
            <a:ext uri="{FF2B5EF4-FFF2-40B4-BE49-F238E27FC236}">
              <a16:creationId xmlns:a16="http://schemas.microsoft.com/office/drawing/2014/main" id="{6D394767-844A-4718-97E4-87D577641C5F}"/>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71" name="n_2aveValue【公民館】&#10;一人当たり面積">
          <a:extLst>
            <a:ext uri="{FF2B5EF4-FFF2-40B4-BE49-F238E27FC236}">
              <a16:creationId xmlns:a16="http://schemas.microsoft.com/office/drawing/2014/main" id="{205DFB85-91C8-4A21-A450-AD222E1EC216}"/>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72" name="n_3aveValue【公民館】&#10;一人当たり面積">
          <a:extLst>
            <a:ext uri="{FF2B5EF4-FFF2-40B4-BE49-F238E27FC236}">
              <a16:creationId xmlns:a16="http://schemas.microsoft.com/office/drawing/2014/main" id="{7C90EBD0-A3D9-462F-92FD-D6367799ADA2}"/>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127925</xdr:rowOff>
    </xdr:from>
    <xdr:ext cx="469744" cy="259045"/>
    <xdr:sp macro="" textlink="">
      <xdr:nvSpPr>
        <xdr:cNvPr id="873" name="n_1mainValue【公民館】&#10;一人当たり面積">
          <a:extLst>
            <a:ext uri="{FF2B5EF4-FFF2-40B4-BE49-F238E27FC236}">
              <a16:creationId xmlns:a16="http://schemas.microsoft.com/office/drawing/2014/main" id="{BAF5A75D-25CA-4F0E-B9F5-C60250DDC50D}"/>
            </a:ext>
          </a:extLst>
        </xdr:cNvPr>
        <xdr:cNvSpPr txBox="1"/>
      </xdr:nvSpPr>
      <xdr:spPr>
        <a:xfrm>
          <a:off x="210757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131190</xdr:rowOff>
    </xdr:from>
    <xdr:ext cx="469744" cy="259045"/>
    <xdr:sp macro="" textlink="">
      <xdr:nvSpPr>
        <xdr:cNvPr id="874" name="n_2mainValue【公民館】&#10;一人当たり面積">
          <a:extLst>
            <a:ext uri="{FF2B5EF4-FFF2-40B4-BE49-F238E27FC236}">
              <a16:creationId xmlns:a16="http://schemas.microsoft.com/office/drawing/2014/main" id="{EA0802AD-87E4-4A7F-9596-E378DDED4A7D}"/>
            </a:ext>
          </a:extLst>
        </xdr:cNvPr>
        <xdr:cNvSpPr txBox="1"/>
      </xdr:nvSpPr>
      <xdr:spPr>
        <a:xfrm>
          <a:off x="20199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170378</xdr:rowOff>
    </xdr:from>
    <xdr:ext cx="469744" cy="259045"/>
    <xdr:sp macro="" textlink="">
      <xdr:nvSpPr>
        <xdr:cNvPr id="875" name="n_3mainValue【公民館】&#10;一人当たり面積">
          <a:extLst>
            <a:ext uri="{FF2B5EF4-FFF2-40B4-BE49-F238E27FC236}">
              <a16:creationId xmlns:a16="http://schemas.microsoft.com/office/drawing/2014/main" id="{DB3F0FF2-EEC2-44D3-A89C-B462CF2A88C0}"/>
            </a:ext>
          </a:extLst>
        </xdr:cNvPr>
        <xdr:cNvSpPr txBox="1"/>
      </xdr:nvSpPr>
      <xdr:spPr>
        <a:xfrm>
          <a:off x="19310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6" name="正方形/長方形 875">
          <a:extLst>
            <a:ext uri="{FF2B5EF4-FFF2-40B4-BE49-F238E27FC236}">
              <a16:creationId xmlns:a16="http://schemas.microsoft.com/office/drawing/2014/main" id="{46B4B817-3464-47A9-BF44-2B573E45B3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7" name="正方形/長方形 876">
          <a:extLst>
            <a:ext uri="{FF2B5EF4-FFF2-40B4-BE49-F238E27FC236}">
              <a16:creationId xmlns:a16="http://schemas.microsoft.com/office/drawing/2014/main" id="{96B7E52B-E856-4157-8C76-40ED083CD8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8" name="テキスト ボックス 877">
          <a:extLst>
            <a:ext uri="{FF2B5EF4-FFF2-40B4-BE49-F238E27FC236}">
              <a16:creationId xmlns:a16="http://schemas.microsoft.com/office/drawing/2014/main" id="{B3249059-EADE-4AE3-AFF3-1FBAB235C8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道路や橋りょうについては、類似団体内平均値よりも低い水準</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あり、新規建設や改修など</a:t>
          </a:r>
          <a:r>
            <a:rPr lang="ja-JP" altLang="en-US" sz="1100">
              <a:solidFill>
                <a:schemeClr val="dk1"/>
              </a:solidFill>
              <a:effectLst/>
              <a:latin typeface="+mn-lt"/>
              <a:ea typeface="+mn-ea"/>
              <a:cs typeface="+mn-cs"/>
            </a:rPr>
            <a:t>早めに</a:t>
          </a:r>
          <a:r>
            <a:rPr lang="ja-JP" altLang="ja-JP" sz="1100">
              <a:solidFill>
                <a:schemeClr val="dk1"/>
              </a:solidFill>
              <a:effectLst/>
              <a:latin typeface="+mn-lt"/>
              <a:ea typeface="+mn-ea"/>
              <a:cs typeface="+mn-cs"/>
            </a:rPr>
            <a:t>老朽化対策に取り組んでいると言える。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港湾・漁港においては、湯江漁港、大三東漁港といった比較的大きな漁港の減価償却率が低いこと、また、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年度から令和元年度にかけて</a:t>
          </a:r>
          <a:r>
            <a:rPr lang="ja-JP" altLang="ja-JP" sz="1100">
              <a:solidFill>
                <a:schemeClr val="dk1"/>
              </a:solidFill>
              <a:effectLst/>
              <a:latin typeface="+mn-lt"/>
              <a:ea typeface="+mn-ea"/>
              <a:cs typeface="+mn-cs"/>
            </a:rPr>
            <a:t>実施した三会漁港海岸保全事業の影響により全体の減価償却率が低い。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保育所の減価償却率が極端に高いのは、施設の民営化を進めたことで個別施設計画</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将来廃止する</a:t>
          </a:r>
          <a:r>
            <a:rPr lang="ja-JP" altLang="en-US" sz="1100">
              <a:solidFill>
                <a:schemeClr val="dk1"/>
              </a:solidFill>
              <a:effectLst/>
              <a:latin typeface="+mn-lt"/>
              <a:ea typeface="+mn-ea"/>
              <a:cs typeface="+mn-cs"/>
            </a:rPr>
            <a:t>方針の</a:t>
          </a:r>
          <a:r>
            <a:rPr lang="ja-JP" altLang="ja-JP" sz="1100">
              <a:solidFill>
                <a:schemeClr val="dk1"/>
              </a:solidFill>
              <a:effectLst/>
              <a:latin typeface="+mn-lt"/>
              <a:ea typeface="+mn-ea"/>
              <a:cs typeface="+mn-cs"/>
            </a:rPr>
            <a:t>施設が残ったためである。児童館についても個別施設計画上</a:t>
          </a:r>
          <a:r>
            <a:rPr lang="ja-JP" altLang="en-US" sz="1100">
              <a:solidFill>
                <a:schemeClr val="dk1"/>
              </a:solidFill>
              <a:effectLst/>
              <a:latin typeface="+mn-lt"/>
              <a:ea typeface="+mn-ea"/>
              <a:cs typeface="+mn-cs"/>
            </a:rPr>
            <a:t>将来</a:t>
          </a:r>
          <a:r>
            <a:rPr lang="ja-JP" altLang="ja-JP" sz="1100">
              <a:solidFill>
                <a:schemeClr val="dk1"/>
              </a:solidFill>
              <a:effectLst/>
              <a:latin typeface="+mn-lt"/>
              <a:ea typeface="+mn-ea"/>
              <a:cs typeface="+mn-cs"/>
            </a:rPr>
            <a:t>廃止する施設である。なお、保育所と児童館の資産額は</a:t>
          </a:r>
          <a:r>
            <a:rPr lang="ja-JP" altLang="en-US" sz="1100">
              <a:solidFill>
                <a:schemeClr val="dk1"/>
              </a:solidFill>
              <a:effectLst/>
              <a:latin typeface="+mn-lt"/>
              <a:ea typeface="+mn-ea"/>
              <a:cs typeface="+mn-cs"/>
            </a:rPr>
            <a:t>比較的</a:t>
          </a:r>
          <a:r>
            <a:rPr lang="ja-JP" altLang="ja-JP" sz="1100">
              <a:solidFill>
                <a:schemeClr val="dk1"/>
              </a:solidFill>
              <a:effectLst/>
              <a:latin typeface="+mn-lt"/>
              <a:ea typeface="+mn-ea"/>
              <a:cs typeface="+mn-cs"/>
            </a:rPr>
            <a:t>少ないため、全体の減価償却率にほとんど影響はない。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02F772-C187-4B72-9415-CF3BF7568C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345942-4F38-40FC-ABC9-C817E06995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933905-68E4-4D86-83DF-C7C98EA1DE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A71FDB-5BA3-4B83-80B3-A22FB2B9240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EAC282-B913-43ED-A754-A5C87B9E3D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3D39DC-42AF-4F24-B456-08A4AAEDD03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9245EC-F953-48FB-BB12-1D25C2A7B36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6EFA14-3B37-4C0A-B835-D4F10969A0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286231-0290-4421-837A-171F4868EEA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223898-80C3-449C-AD9D-7DDFC262E2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45,384
44,979
82.97
23,345,399
23,038,663
269,597
11,385,969
21,429,448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A930F0-56B4-4F35-A22B-A1D44A160B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4B27B45-313A-4BFB-923F-971E6373C3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C4BC85-929D-4B71-951F-602CC4D4B8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F636A0-2F82-4B02-9546-936430518F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28FA95-F8DA-4A96-AFFF-7D54A3BFE6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A9FEBA-6132-4603-A0EC-EBD8CD3F519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E30210-2D1C-4134-B4F8-C9E53B571D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900651-4A1C-4153-91DF-CD45CE7F45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D6A6C6-201C-4DF7-ACE7-1A3CE42F3D6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7BCFC5-94DD-4F94-A42D-F773DFEE96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D79B91-3761-4247-ACC8-8866888677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BC00FEA-ABB6-47A0-87F7-4D4C1A1131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7C7638-5114-4405-95CB-D3950E86B2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81C191-D500-4811-B769-370B3E5A671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4BE4C0-B472-4BFD-B2D3-1F290087A2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D7519A-FDAB-43BC-9E38-22F02A06443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1C42D12-14F9-4641-BC6C-6E326C57CA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8CDC25-CC5D-41CF-B580-FC600ADF78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F3A53E-41C6-428F-8A05-AF37BBBF09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8D23AD5-69E2-4D83-A142-D14968AF23D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17DD3A9-4B90-472D-A906-0A7B6C0548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ED85451-95E9-4CED-96AF-C6765D02FAB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56FFD79-7390-42F2-9B3F-0F46B32768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D5D2442-9544-4D3C-94B5-8E38C97A94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394FE8B-ABF8-44E6-9B48-70EBAD0901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80DE89E-73FF-4440-A4E8-E4648CB796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F85E33F-BF72-4364-93D9-37E2934D67E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EFC121E-FE4A-4FA2-A777-5130D832DE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279BEEB-F82B-429D-9F3E-2F36A0AFEA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1D4A4DD-F6EB-41FC-B6E5-8AD807F6BF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41131DD7-15B2-4DF4-9F76-D26D3E4ABFE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B1BDA98C-290A-4FFE-A26D-D576D93D1F66}"/>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4D6C4C55-F32D-48CC-98D6-6AFA4FCC96C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9675F2A2-34D2-435B-9D50-E017DE152DA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13D2172E-7B48-432C-9E97-5CFFAA894B2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B180DB93-895F-48A0-8FCF-C13DAEB2771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B469BF2F-07D2-42C4-8D2B-0082C74383A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699E8474-C200-47D6-953B-A90785304B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E1015DA0-DBBB-4B96-8055-6060E05964E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A1A897C-2A62-4E58-89E1-8B7CBCF594C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B795AA0-B449-451E-9CBD-4F77053B18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F211889D-EFEF-49DB-B269-855A7B0D6C8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83E67EB6-2A01-4995-8D00-803B5E6F038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E71577A7-C6A5-4DE7-9FFA-2CCF215EEA6E}"/>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A31B5BA5-2794-4B76-A090-55E7354ED3FE}"/>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C5933A03-400D-4250-9717-8C142E3D1DCA}"/>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797E8786-22E5-43F2-9B0B-C5B1EA14F3EB}"/>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2C92F87F-36DB-4DD3-B157-C8B0BCB3B36B}"/>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68EF00F1-E277-4CD9-8141-13302E87A365}"/>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6E657C24-DA81-473C-8167-13BCBDDD0BD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6820120F-FF75-475C-898A-2443822129B3}"/>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2C3B229C-E468-4963-8B25-A95D8E1C146B}"/>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2536BC3A-90B4-435E-B47E-01BC4F3404CF}"/>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791305D-1019-44CA-B6BB-088B9A7B6A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9389923-414C-4694-BF64-E35FBF56F25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5B15C54-0229-4441-BB34-FC2F6C28E8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7A75B1-F396-4326-9690-90EAAEC328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922BDE-9D07-4C28-9C5D-DB69E05CC89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0" name="楕円 69">
          <a:extLst>
            <a:ext uri="{FF2B5EF4-FFF2-40B4-BE49-F238E27FC236}">
              <a16:creationId xmlns:a16="http://schemas.microsoft.com/office/drawing/2014/main" id="{90F5151E-DF04-44B5-A2A9-0F62F530D9F8}"/>
            </a:ext>
          </a:extLst>
        </xdr:cNvPr>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1" name="【図書館】&#10;有形固定資産減価償却率該当値テキスト">
          <a:extLst>
            <a:ext uri="{FF2B5EF4-FFF2-40B4-BE49-F238E27FC236}">
              <a16:creationId xmlns:a16="http://schemas.microsoft.com/office/drawing/2014/main" id="{B9D86068-8509-4812-8B7D-91ED4A787ABF}"/>
            </a:ext>
          </a:extLst>
        </xdr:cNvPr>
        <xdr:cNvSpPr txBox="1"/>
      </xdr:nvSpPr>
      <xdr:spPr>
        <a:xfrm>
          <a:off x="4673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2" name="楕円 71">
          <a:extLst>
            <a:ext uri="{FF2B5EF4-FFF2-40B4-BE49-F238E27FC236}">
              <a16:creationId xmlns:a16="http://schemas.microsoft.com/office/drawing/2014/main" id="{19AC2471-659D-4B92-B01E-6424D10B443C}"/>
            </a:ext>
          </a:extLst>
        </xdr:cNvPr>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82550</xdr:rowOff>
    </xdr:to>
    <xdr:cxnSp macro="">
      <xdr:nvCxnSpPr>
        <xdr:cNvPr id="73" name="直線コネクタ 72">
          <a:extLst>
            <a:ext uri="{FF2B5EF4-FFF2-40B4-BE49-F238E27FC236}">
              <a16:creationId xmlns:a16="http://schemas.microsoft.com/office/drawing/2014/main" id="{7A520B63-3887-4E49-84CF-3F6D0F3D43FE}"/>
            </a:ext>
          </a:extLst>
        </xdr:cNvPr>
        <xdr:cNvCxnSpPr/>
      </xdr:nvCxnSpPr>
      <xdr:spPr>
        <a:xfrm flipV="1">
          <a:off x="3797300" y="639699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57150</xdr:rowOff>
    </xdr:from>
    <xdr:to>
      <xdr:col>15</xdr:col>
      <xdr:colOff>101600</xdr:colOff>
      <xdr:row>37</xdr:row>
      <xdr:rowOff>158750</xdr:rowOff>
    </xdr:to>
    <xdr:sp macro="" textlink="">
      <xdr:nvSpPr>
        <xdr:cNvPr id="74" name="楕円 73">
          <a:extLst>
            <a:ext uri="{FF2B5EF4-FFF2-40B4-BE49-F238E27FC236}">
              <a16:creationId xmlns:a16="http://schemas.microsoft.com/office/drawing/2014/main" id="{8C021632-3229-4716-BEBC-DADFFB7217F1}"/>
            </a:ext>
          </a:extLst>
        </xdr:cNvPr>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37</xdr:row>
      <xdr:rowOff>107950</xdr:rowOff>
    </xdr:to>
    <xdr:cxnSp macro="">
      <xdr:nvCxnSpPr>
        <xdr:cNvPr id="75" name="直線コネクタ 74">
          <a:extLst>
            <a:ext uri="{FF2B5EF4-FFF2-40B4-BE49-F238E27FC236}">
              <a16:creationId xmlns:a16="http://schemas.microsoft.com/office/drawing/2014/main" id="{AC6EC8B8-063E-4741-AC86-1852B4A82CA9}"/>
            </a:ext>
          </a:extLst>
        </xdr:cNvPr>
        <xdr:cNvCxnSpPr/>
      </xdr:nvCxnSpPr>
      <xdr:spPr>
        <a:xfrm flipV="1">
          <a:off x="29083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104140</xdr:rowOff>
    </xdr:from>
    <xdr:to>
      <xdr:col>10</xdr:col>
      <xdr:colOff>165100</xdr:colOff>
      <xdr:row>38</xdr:row>
      <xdr:rowOff>34290</xdr:rowOff>
    </xdr:to>
    <xdr:sp macro="" textlink="">
      <xdr:nvSpPr>
        <xdr:cNvPr id="76" name="楕円 75">
          <a:extLst>
            <a:ext uri="{FF2B5EF4-FFF2-40B4-BE49-F238E27FC236}">
              <a16:creationId xmlns:a16="http://schemas.microsoft.com/office/drawing/2014/main" id="{A568CB2E-61BD-42E9-B0B4-F1A1AC4C9A23}"/>
            </a:ext>
          </a:extLst>
        </xdr:cNvPr>
        <xdr:cNvSpPr/>
      </xdr:nvSpPr>
      <xdr:spPr>
        <a:xfrm>
          <a:off x="1968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107950</xdr:rowOff>
    </xdr:from>
    <xdr:to>
      <xdr:col>15</xdr:col>
      <xdr:colOff>50800</xdr:colOff>
      <xdr:row>37</xdr:row>
      <xdr:rowOff>154940</xdr:rowOff>
    </xdr:to>
    <xdr:cxnSp macro="">
      <xdr:nvCxnSpPr>
        <xdr:cNvPr id="77" name="直線コネクタ 76">
          <a:extLst>
            <a:ext uri="{FF2B5EF4-FFF2-40B4-BE49-F238E27FC236}">
              <a16:creationId xmlns:a16="http://schemas.microsoft.com/office/drawing/2014/main" id="{5374611A-60B1-449F-99A8-9F007EEEF188}"/>
            </a:ext>
          </a:extLst>
        </xdr:cNvPr>
        <xdr:cNvCxnSpPr/>
      </xdr:nvCxnSpPr>
      <xdr:spPr>
        <a:xfrm flipV="1">
          <a:off x="2019300" y="645160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a:extLst>
            <a:ext uri="{FF2B5EF4-FFF2-40B4-BE49-F238E27FC236}">
              <a16:creationId xmlns:a16="http://schemas.microsoft.com/office/drawing/2014/main" id="{8364D26C-A7F4-4A75-864F-22D17AF92677}"/>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a:extLst>
            <a:ext uri="{FF2B5EF4-FFF2-40B4-BE49-F238E27FC236}">
              <a16:creationId xmlns:a16="http://schemas.microsoft.com/office/drawing/2014/main" id="{8A219FC8-7537-4C63-96CB-70C85E7A5AA4}"/>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a:extLst>
            <a:ext uri="{FF2B5EF4-FFF2-40B4-BE49-F238E27FC236}">
              <a16:creationId xmlns:a16="http://schemas.microsoft.com/office/drawing/2014/main" id="{A4BFAEE1-C699-4635-97B3-5B48CD7B1317}"/>
            </a:ext>
          </a:extLst>
        </xdr:cNvPr>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149877</xdr:rowOff>
    </xdr:from>
    <xdr:ext cx="405111" cy="259045"/>
    <xdr:sp macro="" textlink="">
      <xdr:nvSpPr>
        <xdr:cNvPr id="81" name="n_1mainValue【図書館】&#10;有形固定資産減価償却率">
          <a:extLst>
            <a:ext uri="{FF2B5EF4-FFF2-40B4-BE49-F238E27FC236}">
              <a16:creationId xmlns:a16="http://schemas.microsoft.com/office/drawing/2014/main" id="{AFA6888E-89ED-4C9E-86FA-FDB611E72140}"/>
            </a:ext>
          </a:extLst>
        </xdr:cNvPr>
        <xdr:cNvSpPr txBox="1"/>
      </xdr:nvSpPr>
      <xdr:spPr>
        <a:xfrm>
          <a:off x="35820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mainValue【図書館】&#10;有形固定資産減価償却率">
          <a:extLst>
            <a:ext uri="{FF2B5EF4-FFF2-40B4-BE49-F238E27FC236}">
              <a16:creationId xmlns:a16="http://schemas.microsoft.com/office/drawing/2014/main" id="{80FF8A93-B69E-48DE-90E7-DD6E5959385F}"/>
            </a:ext>
          </a:extLst>
        </xdr:cNvPr>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50817</xdr:rowOff>
    </xdr:from>
    <xdr:ext cx="405111" cy="259045"/>
    <xdr:sp macro="" textlink="">
      <xdr:nvSpPr>
        <xdr:cNvPr id="83" name="n_3mainValue【図書館】&#10;有形固定資産減価償却率">
          <a:extLst>
            <a:ext uri="{FF2B5EF4-FFF2-40B4-BE49-F238E27FC236}">
              <a16:creationId xmlns:a16="http://schemas.microsoft.com/office/drawing/2014/main" id="{EC626FE1-2CC4-4EF4-9082-A6EEEAF51CB8}"/>
            </a:ext>
          </a:extLst>
        </xdr:cNvPr>
        <xdr:cNvSpPr txBox="1"/>
      </xdr:nvSpPr>
      <xdr:spPr>
        <a:xfrm>
          <a:off x="1816744" y="622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EA9AC3FB-2732-4CE2-83CB-1D1BD82638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B53FCA5E-EF8C-496A-85A3-04D8F608C0B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E134320D-E529-4BF9-A3ED-1DD890389B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4C7724C5-3E58-4559-A014-CE734A4593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8367850B-0218-483B-AB72-D502AB480C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CBDEF25-2707-4F5C-880A-D4327C55AA4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DA253F1B-1941-4960-90A5-E7E7F64741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A9FAAAB1-54A6-4C4D-BF0E-5521937048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id="{3CB765A6-B2EF-4703-9A87-C89313EDBBB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59FA970C-9722-45A9-89B5-52F3E062D4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a:extLst>
            <a:ext uri="{FF2B5EF4-FFF2-40B4-BE49-F238E27FC236}">
              <a16:creationId xmlns:a16="http://schemas.microsoft.com/office/drawing/2014/main" id="{6785D69F-CDDE-48CD-9872-27E90E560A09}"/>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a:extLst>
            <a:ext uri="{FF2B5EF4-FFF2-40B4-BE49-F238E27FC236}">
              <a16:creationId xmlns:a16="http://schemas.microsoft.com/office/drawing/2014/main" id="{A933EC48-E553-4273-8B19-B6FB7AD6CA7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F3EA088B-1CF2-4B2E-B22D-151FDC07630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B4E694C7-8BCB-45C7-9507-31AC8BA3CFA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a:extLst>
            <a:ext uri="{FF2B5EF4-FFF2-40B4-BE49-F238E27FC236}">
              <a16:creationId xmlns:a16="http://schemas.microsoft.com/office/drawing/2014/main" id="{C5D34DEA-08C6-40D7-B84B-03121C2624F4}"/>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a:extLst>
            <a:ext uri="{FF2B5EF4-FFF2-40B4-BE49-F238E27FC236}">
              <a16:creationId xmlns:a16="http://schemas.microsoft.com/office/drawing/2014/main" id="{F7CEBD04-F5BE-4C3D-B200-52DEC114A02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EB57E343-35FE-44BF-9436-42ECD1E68BC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CA5DDAC9-A622-4A61-AEA9-DE8416FB5D1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AAE991C1-8993-4A0F-A586-F953C160B5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a:extLst>
            <a:ext uri="{FF2B5EF4-FFF2-40B4-BE49-F238E27FC236}">
              <a16:creationId xmlns:a16="http://schemas.microsoft.com/office/drawing/2014/main" id="{E03EC65D-98BD-4873-9459-ED7D1519AAE5}"/>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a:extLst>
            <a:ext uri="{FF2B5EF4-FFF2-40B4-BE49-F238E27FC236}">
              <a16:creationId xmlns:a16="http://schemas.microsoft.com/office/drawing/2014/main" id="{863F40EA-43EC-4D41-9D69-F3D53457FDCD}"/>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a:extLst>
            <a:ext uri="{FF2B5EF4-FFF2-40B4-BE49-F238E27FC236}">
              <a16:creationId xmlns:a16="http://schemas.microsoft.com/office/drawing/2014/main" id="{1153B5D3-B219-43AD-83CC-5ABB4162EAE7}"/>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a:extLst>
            <a:ext uri="{FF2B5EF4-FFF2-40B4-BE49-F238E27FC236}">
              <a16:creationId xmlns:a16="http://schemas.microsoft.com/office/drawing/2014/main" id="{EFA54505-76A5-4B8E-91AE-B516E99E48EA}"/>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a:extLst>
            <a:ext uri="{FF2B5EF4-FFF2-40B4-BE49-F238E27FC236}">
              <a16:creationId xmlns:a16="http://schemas.microsoft.com/office/drawing/2014/main" id="{DF626EC9-FE84-4659-A171-DFFA6B3A37EA}"/>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CC48F244-E417-4579-902D-BB97AAE1DCE2}"/>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a:extLst>
            <a:ext uri="{FF2B5EF4-FFF2-40B4-BE49-F238E27FC236}">
              <a16:creationId xmlns:a16="http://schemas.microsoft.com/office/drawing/2014/main" id="{B05151D4-71D3-4793-886B-222A22EF2361}"/>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a:extLst>
            <a:ext uri="{FF2B5EF4-FFF2-40B4-BE49-F238E27FC236}">
              <a16:creationId xmlns:a16="http://schemas.microsoft.com/office/drawing/2014/main" id="{EBCF4C03-7E24-4484-9150-924DA36432AD}"/>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a:extLst>
            <a:ext uri="{FF2B5EF4-FFF2-40B4-BE49-F238E27FC236}">
              <a16:creationId xmlns:a16="http://schemas.microsoft.com/office/drawing/2014/main" id="{23023A17-0C1A-4C01-8701-623552E5BF4F}"/>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a:extLst>
            <a:ext uri="{FF2B5EF4-FFF2-40B4-BE49-F238E27FC236}">
              <a16:creationId xmlns:a16="http://schemas.microsoft.com/office/drawing/2014/main" id="{650DB893-A309-4104-89E9-126DA0D9BE08}"/>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E4F7D1E4-2B70-4EFD-9191-61F88CEE1B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01F2DB2-AE75-4090-8948-495B04E5B95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2A80D5F-4755-493F-8519-76EB11AEA5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2A78429-5936-44FF-A1E7-0387FC2693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DD0FCA4-F86E-43E0-98BC-8ABBBF8EF5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8" name="楕円 117">
          <a:extLst>
            <a:ext uri="{FF2B5EF4-FFF2-40B4-BE49-F238E27FC236}">
              <a16:creationId xmlns:a16="http://schemas.microsoft.com/office/drawing/2014/main" id="{9858FBF2-5DA0-40BC-82C3-5DCE2000EBBD}"/>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19" name="【図書館】&#10;一人当たり面積該当値テキスト">
          <a:extLst>
            <a:ext uri="{FF2B5EF4-FFF2-40B4-BE49-F238E27FC236}">
              <a16:creationId xmlns:a16="http://schemas.microsoft.com/office/drawing/2014/main" id="{B7F3B0CF-E5E5-4759-AF32-0B269D6FA576}"/>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0" name="楕円 119">
          <a:extLst>
            <a:ext uri="{FF2B5EF4-FFF2-40B4-BE49-F238E27FC236}">
              <a16:creationId xmlns:a16="http://schemas.microsoft.com/office/drawing/2014/main" id="{FB71036C-3C25-4141-A91A-AF3FF4240F83}"/>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161925</xdr:rowOff>
    </xdr:to>
    <xdr:cxnSp macro="">
      <xdr:nvCxnSpPr>
        <xdr:cNvPr id="121" name="直線コネクタ 120">
          <a:extLst>
            <a:ext uri="{FF2B5EF4-FFF2-40B4-BE49-F238E27FC236}">
              <a16:creationId xmlns:a16="http://schemas.microsoft.com/office/drawing/2014/main" id="{3A07CAA2-B879-4751-96DF-8F3D6112EC65}"/>
            </a:ext>
          </a:extLst>
        </xdr:cNvPr>
        <xdr:cNvCxnSpPr/>
      </xdr:nvCxnSpPr>
      <xdr:spPr>
        <a:xfrm flipV="1">
          <a:off x="9639300" y="68427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2" name="楕円 121">
          <a:extLst>
            <a:ext uri="{FF2B5EF4-FFF2-40B4-BE49-F238E27FC236}">
              <a16:creationId xmlns:a16="http://schemas.microsoft.com/office/drawing/2014/main" id="{A0F2A8E5-1D82-49CD-A782-6EB7D5BEC525}"/>
            </a:ext>
          </a:extLst>
        </xdr:cNvPr>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23" name="直線コネクタ 122">
          <a:extLst>
            <a:ext uri="{FF2B5EF4-FFF2-40B4-BE49-F238E27FC236}">
              <a16:creationId xmlns:a16="http://schemas.microsoft.com/office/drawing/2014/main" id="{A677B34D-EA71-4900-ADCF-05119BAD197C}"/>
            </a:ext>
          </a:extLst>
        </xdr:cNvPr>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24" name="楕円 123">
          <a:extLst>
            <a:ext uri="{FF2B5EF4-FFF2-40B4-BE49-F238E27FC236}">
              <a16:creationId xmlns:a16="http://schemas.microsoft.com/office/drawing/2014/main" id="{CEEF65C8-3CE3-4C1C-A17A-73559DF6F9C9}"/>
            </a:ext>
          </a:extLst>
        </xdr:cNvPr>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25" name="直線コネクタ 124">
          <a:extLst>
            <a:ext uri="{FF2B5EF4-FFF2-40B4-BE49-F238E27FC236}">
              <a16:creationId xmlns:a16="http://schemas.microsoft.com/office/drawing/2014/main" id="{06240AEE-2F5E-4CDF-BE16-727940B82C25}"/>
            </a:ext>
          </a:extLst>
        </xdr:cNvPr>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a:extLst>
            <a:ext uri="{FF2B5EF4-FFF2-40B4-BE49-F238E27FC236}">
              <a16:creationId xmlns:a16="http://schemas.microsoft.com/office/drawing/2014/main" id="{18C92AB4-D2EC-4E2C-98D8-F7ADB77EE224}"/>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a:extLst>
            <a:ext uri="{FF2B5EF4-FFF2-40B4-BE49-F238E27FC236}">
              <a16:creationId xmlns:a16="http://schemas.microsoft.com/office/drawing/2014/main" id="{14BE2D05-ABFD-4635-A272-B9971A92D5D4}"/>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a:extLst>
            <a:ext uri="{FF2B5EF4-FFF2-40B4-BE49-F238E27FC236}">
              <a16:creationId xmlns:a16="http://schemas.microsoft.com/office/drawing/2014/main" id="{B2B5A783-F31D-490D-A734-60263C525A17}"/>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29" name="n_1mainValue【図書館】&#10;一人当たり面積">
          <a:extLst>
            <a:ext uri="{FF2B5EF4-FFF2-40B4-BE49-F238E27FC236}">
              <a16:creationId xmlns:a16="http://schemas.microsoft.com/office/drawing/2014/main" id="{C294F0CD-9266-4A83-A1B0-92C91D5C16AF}"/>
            </a:ext>
          </a:extLst>
        </xdr:cNvPr>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0" name="n_2mainValue【図書館】&#10;一人当たり面積">
          <a:extLst>
            <a:ext uri="{FF2B5EF4-FFF2-40B4-BE49-F238E27FC236}">
              <a16:creationId xmlns:a16="http://schemas.microsoft.com/office/drawing/2014/main" id="{18D07D02-DA70-4EFE-BD62-0BAF98D18A3D}"/>
            </a:ext>
          </a:extLst>
        </xdr:cNvPr>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31" name="n_3mainValue【図書館】&#10;一人当たり面積">
          <a:extLst>
            <a:ext uri="{FF2B5EF4-FFF2-40B4-BE49-F238E27FC236}">
              <a16:creationId xmlns:a16="http://schemas.microsoft.com/office/drawing/2014/main" id="{DA9A424C-1A3E-402C-9115-D34B71CF2F31}"/>
            </a:ext>
          </a:extLst>
        </xdr:cNvPr>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1242D356-4044-4356-A34A-78E7752804A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DC0B0462-9873-4FB8-96F0-568ED21687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DB40E726-6DD5-45EC-8933-FB38B6627F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939D984A-F3FC-4925-B1DD-E187C3E5BD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52B5C216-4A73-4A58-BBD8-8835618DEA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B5B0C025-03D0-4E92-8B95-9E88C6CDDF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BA4CFF16-CE3D-407D-80A9-BC2ED6F5CF2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A3CE866B-D237-46CF-8DFA-D2ED51DC3A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555D9F90-974D-4664-A328-5E7AC23836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6F24F99B-AFA6-48AB-B2E7-96BBF3219C0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7727DA3A-BE43-42ED-9B66-498311B00FB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68F56210-706E-46AB-8431-FA88FA27D71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C39DD20D-45C4-4DD9-9C38-5CAAD4A9D93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94068BF4-2E53-4111-8165-12136C2C95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9DE57D6D-2A7C-4407-9813-7D554528AD9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3ABCB13-B372-4B19-86D0-29F4B6DFF23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DC5E43A6-A8D2-482D-9685-68F5BBFDC8F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FFD68225-57AA-48F3-8FE6-2C9962E8AEC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142BE2C5-A092-4ED8-A5E8-315491C4FDA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40112888-1227-4C81-A737-02111C773F7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49283F97-CD63-4F61-AA59-AAA783A6BFC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328EB538-3848-447F-841F-A2A6F8667C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5A0EB340-5321-432E-8F20-9AE58EA36D5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A1CE9053-184B-4643-BAAA-8A32FA8545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a:extLst>
            <a:ext uri="{FF2B5EF4-FFF2-40B4-BE49-F238E27FC236}">
              <a16:creationId xmlns:a16="http://schemas.microsoft.com/office/drawing/2014/main" id="{445BDC7E-736C-40BC-82FB-C5CC58D777A9}"/>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EA2DA77-A185-4C60-8746-0D0A866C4414}"/>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a:extLst>
            <a:ext uri="{FF2B5EF4-FFF2-40B4-BE49-F238E27FC236}">
              <a16:creationId xmlns:a16="http://schemas.microsoft.com/office/drawing/2014/main" id="{C2B844D6-8D08-4182-A098-A24B4E48956F}"/>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E58CE355-E9DF-4F49-A612-6414C93D1355}"/>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a:extLst>
            <a:ext uri="{FF2B5EF4-FFF2-40B4-BE49-F238E27FC236}">
              <a16:creationId xmlns:a16="http://schemas.microsoft.com/office/drawing/2014/main" id="{494FF3AF-EB98-4C69-8846-B5553BCD5F0A}"/>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8EF53EAA-6572-4A23-BC74-9CD1E91C70CC}"/>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a:extLst>
            <a:ext uri="{FF2B5EF4-FFF2-40B4-BE49-F238E27FC236}">
              <a16:creationId xmlns:a16="http://schemas.microsoft.com/office/drawing/2014/main" id="{D4BD7E37-DA84-4FCD-A305-C977C8316CF4}"/>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a:extLst>
            <a:ext uri="{FF2B5EF4-FFF2-40B4-BE49-F238E27FC236}">
              <a16:creationId xmlns:a16="http://schemas.microsoft.com/office/drawing/2014/main" id="{5E3A0AB9-F246-4341-BCE4-7BDFFF1CA7D5}"/>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a:extLst>
            <a:ext uri="{FF2B5EF4-FFF2-40B4-BE49-F238E27FC236}">
              <a16:creationId xmlns:a16="http://schemas.microsoft.com/office/drawing/2014/main" id="{A2581521-6068-48C1-8C3D-84314BE3250E}"/>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a:extLst>
            <a:ext uri="{FF2B5EF4-FFF2-40B4-BE49-F238E27FC236}">
              <a16:creationId xmlns:a16="http://schemas.microsoft.com/office/drawing/2014/main" id="{0EE8962F-2ADD-4953-B0AB-8C602BD1074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5CC22B34-C96E-4E5E-A8A0-2BD6461704F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02215C7-8006-4BE1-8365-405DBE5D8E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304D8E7-54C2-4FA8-90C1-284AD81C14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205B735-85AD-46E6-B4F2-4CAE3A005B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D14777F-6E60-4EEE-A883-F0D27ABEF9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124460</xdr:rowOff>
    </xdr:from>
    <xdr:to>
      <xdr:col>24</xdr:col>
      <xdr:colOff>114300</xdr:colOff>
      <xdr:row>62</xdr:row>
      <xdr:rowOff>54610</xdr:rowOff>
    </xdr:to>
    <xdr:sp macro="" textlink="">
      <xdr:nvSpPr>
        <xdr:cNvPr id="171" name="楕円 170">
          <a:extLst>
            <a:ext uri="{FF2B5EF4-FFF2-40B4-BE49-F238E27FC236}">
              <a16:creationId xmlns:a16="http://schemas.microsoft.com/office/drawing/2014/main" id="{09D0076C-F43A-42D0-9DC2-400DD124DFB0}"/>
            </a:ext>
          </a:extLst>
        </xdr:cNvPr>
        <xdr:cNvSpPr/>
      </xdr:nvSpPr>
      <xdr:spPr>
        <a:xfrm>
          <a:off x="4584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102887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F948C211-0228-4255-AC92-1E6DDE249806}"/>
            </a:ext>
          </a:extLst>
        </xdr:cNvPr>
        <xdr:cNvSpPr txBox="1"/>
      </xdr:nvSpPr>
      <xdr:spPr>
        <a:xfrm>
          <a:off x="4673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73" name="楕円 172">
          <a:extLst>
            <a:ext uri="{FF2B5EF4-FFF2-40B4-BE49-F238E27FC236}">
              <a16:creationId xmlns:a16="http://schemas.microsoft.com/office/drawing/2014/main" id="{C62DB960-781D-4EC8-96AC-D7CD2A62F063}"/>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80010</xdr:rowOff>
    </xdr:to>
    <xdr:cxnSp macro="">
      <xdr:nvCxnSpPr>
        <xdr:cNvPr id="174" name="直線コネクタ 173">
          <a:extLst>
            <a:ext uri="{FF2B5EF4-FFF2-40B4-BE49-F238E27FC236}">
              <a16:creationId xmlns:a16="http://schemas.microsoft.com/office/drawing/2014/main" id="{803544A6-5D79-410A-B0EA-491D26288D47}"/>
            </a:ext>
          </a:extLst>
        </xdr:cNvPr>
        <xdr:cNvCxnSpPr/>
      </xdr:nvCxnSpPr>
      <xdr:spPr>
        <a:xfrm flipV="1">
          <a:off x="3797300" y="106337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75" name="楕円 174">
          <a:extLst>
            <a:ext uri="{FF2B5EF4-FFF2-40B4-BE49-F238E27FC236}">
              <a16:creationId xmlns:a16="http://schemas.microsoft.com/office/drawing/2014/main" id="{636E9D4A-E4EA-4C3F-B288-C1DFAA3CF5A6}"/>
            </a:ext>
          </a:extLst>
        </xdr:cNvPr>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121920</xdr:rowOff>
    </xdr:to>
    <xdr:cxnSp macro="">
      <xdr:nvCxnSpPr>
        <xdr:cNvPr id="176" name="直線コネクタ 175">
          <a:extLst>
            <a:ext uri="{FF2B5EF4-FFF2-40B4-BE49-F238E27FC236}">
              <a16:creationId xmlns:a16="http://schemas.microsoft.com/office/drawing/2014/main" id="{DEC93590-62FE-4DA2-9E25-A103428880B4}"/>
            </a:ext>
          </a:extLst>
        </xdr:cNvPr>
        <xdr:cNvCxnSpPr/>
      </xdr:nvCxnSpPr>
      <xdr:spPr>
        <a:xfrm flipV="1">
          <a:off x="2908300" y="10709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162560</xdr:rowOff>
    </xdr:from>
    <xdr:to>
      <xdr:col>10</xdr:col>
      <xdr:colOff>165100</xdr:colOff>
      <xdr:row>63</xdr:row>
      <xdr:rowOff>92710</xdr:rowOff>
    </xdr:to>
    <xdr:sp macro="" textlink="">
      <xdr:nvSpPr>
        <xdr:cNvPr id="177" name="楕円 176">
          <a:extLst>
            <a:ext uri="{FF2B5EF4-FFF2-40B4-BE49-F238E27FC236}">
              <a16:creationId xmlns:a16="http://schemas.microsoft.com/office/drawing/2014/main" id="{A083273A-435B-4698-8B69-B19904911CEE}"/>
            </a:ext>
          </a:extLst>
        </xdr:cNvPr>
        <xdr:cNvSpPr/>
      </xdr:nvSpPr>
      <xdr:spPr>
        <a:xfrm>
          <a:off x="196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63</xdr:row>
      <xdr:rowOff>41910</xdr:rowOff>
    </xdr:to>
    <xdr:cxnSp macro="">
      <xdr:nvCxnSpPr>
        <xdr:cNvPr id="178" name="直線コネクタ 177">
          <a:extLst>
            <a:ext uri="{FF2B5EF4-FFF2-40B4-BE49-F238E27FC236}">
              <a16:creationId xmlns:a16="http://schemas.microsoft.com/office/drawing/2014/main" id="{0B4183E5-C8F7-4690-9EFF-EA6DBB76E40A}"/>
            </a:ext>
          </a:extLst>
        </xdr:cNvPr>
        <xdr:cNvCxnSpPr/>
      </xdr:nvCxnSpPr>
      <xdr:spPr>
        <a:xfrm flipV="1">
          <a:off x="2019300" y="10751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a:extLst>
            <a:ext uri="{FF2B5EF4-FFF2-40B4-BE49-F238E27FC236}">
              <a16:creationId xmlns:a16="http://schemas.microsoft.com/office/drawing/2014/main" id="{69518482-56B3-4F84-9B5A-0D3535F112C7}"/>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a:extLst>
            <a:ext uri="{FF2B5EF4-FFF2-40B4-BE49-F238E27FC236}">
              <a16:creationId xmlns:a16="http://schemas.microsoft.com/office/drawing/2014/main" id="{A3B6429A-8D98-469E-B1FF-EB367F4B42C3}"/>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a:extLst>
            <a:ext uri="{FF2B5EF4-FFF2-40B4-BE49-F238E27FC236}">
              <a16:creationId xmlns:a16="http://schemas.microsoft.com/office/drawing/2014/main" id="{C6B2AF4C-28C8-427B-A499-D1CA9E96B504}"/>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82" name="n_1mainValue【体育館・プール】&#10;有形固定資産減価償却率">
          <a:extLst>
            <a:ext uri="{FF2B5EF4-FFF2-40B4-BE49-F238E27FC236}">
              <a16:creationId xmlns:a16="http://schemas.microsoft.com/office/drawing/2014/main" id="{C6D11286-858C-4AC2-BB7D-001F35443137}"/>
            </a:ext>
          </a:extLst>
        </xdr:cNvPr>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183" name="n_2mainValue【体育館・プール】&#10;有形固定資産減価償却率">
          <a:extLst>
            <a:ext uri="{FF2B5EF4-FFF2-40B4-BE49-F238E27FC236}">
              <a16:creationId xmlns:a16="http://schemas.microsoft.com/office/drawing/2014/main" id="{229EA58B-B6FB-4FB0-8209-408BF9E37E77}"/>
            </a:ext>
          </a:extLst>
        </xdr:cNvPr>
        <xdr:cNvSpPr txBox="1"/>
      </xdr:nvSpPr>
      <xdr:spPr>
        <a:xfrm>
          <a:off x="2705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83837</xdr:rowOff>
    </xdr:from>
    <xdr:ext cx="405111" cy="259045"/>
    <xdr:sp macro="" textlink="">
      <xdr:nvSpPr>
        <xdr:cNvPr id="184" name="n_3mainValue【体育館・プール】&#10;有形固定資産減価償却率">
          <a:extLst>
            <a:ext uri="{FF2B5EF4-FFF2-40B4-BE49-F238E27FC236}">
              <a16:creationId xmlns:a16="http://schemas.microsoft.com/office/drawing/2014/main" id="{D002DC40-C085-4D76-9946-6D48695E078A}"/>
            </a:ext>
          </a:extLst>
        </xdr:cNvPr>
        <xdr:cNvSpPr txBox="1"/>
      </xdr:nvSpPr>
      <xdr:spPr>
        <a:xfrm>
          <a:off x="1816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id="{7E130D21-0FC1-4926-96CC-8F8517B052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id="{07D05E1E-8662-447E-8803-77C5D6F096D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id="{C3056BAB-0602-437C-8C9C-B7F33DA1FB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id="{A49A8596-02F3-4DB0-BF28-B15FF61C8E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id="{E5D76223-EE2C-41C0-A266-8D6FE1667F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id="{E35F0C51-B4C0-4342-BEEF-E153D4ACE0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id="{D7029620-C0FA-41F7-BCF4-0234B82857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911440A5-5FE8-4185-BE66-BDAC122ABF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5762A867-2AB2-4E40-AF61-4BD706668A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2B9DA1DD-9099-469E-B5DC-1E42DC01DDC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id="{7234DF29-133C-4D66-8B05-EE655CD7C03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id="{AD43D4C3-38D8-4ECD-B1DD-3B0D9A9206D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id="{2475BC6D-D235-4793-8A06-F4628D8CFA8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a:extLst>
            <a:ext uri="{FF2B5EF4-FFF2-40B4-BE49-F238E27FC236}">
              <a16:creationId xmlns:a16="http://schemas.microsoft.com/office/drawing/2014/main" id="{D958EC1F-AECE-49AC-A01D-441CEB522D2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id="{5C27AF4F-67B9-4BF4-BD4C-91926572C43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a:extLst>
            <a:ext uri="{FF2B5EF4-FFF2-40B4-BE49-F238E27FC236}">
              <a16:creationId xmlns:a16="http://schemas.microsoft.com/office/drawing/2014/main" id="{E5B02F48-4703-4412-BDF1-50A8ABD6C876}"/>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id="{93957EE9-B797-4018-9FFD-56488FE6695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a:extLst>
            <a:ext uri="{FF2B5EF4-FFF2-40B4-BE49-F238E27FC236}">
              <a16:creationId xmlns:a16="http://schemas.microsoft.com/office/drawing/2014/main" id="{71950370-F3B3-41FA-ACC6-D01F3AA44D3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4C5846D9-083C-49EE-B59D-DC6774B93C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a:extLst>
            <a:ext uri="{FF2B5EF4-FFF2-40B4-BE49-F238E27FC236}">
              <a16:creationId xmlns:a16="http://schemas.microsoft.com/office/drawing/2014/main" id="{A34090E7-7A15-4FC7-9FC5-4A2702DC18A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id="{9B477A1F-7A5B-4544-A413-091BAA74E9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a:extLst>
            <a:ext uri="{FF2B5EF4-FFF2-40B4-BE49-F238E27FC236}">
              <a16:creationId xmlns:a16="http://schemas.microsoft.com/office/drawing/2014/main" id="{F366ED73-2984-4DA0-BC9F-60C1AD09D623}"/>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a:extLst>
            <a:ext uri="{FF2B5EF4-FFF2-40B4-BE49-F238E27FC236}">
              <a16:creationId xmlns:a16="http://schemas.microsoft.com/office/drawing/2014/main" id="{E9D8F3C4-E5EF-453E-8055-B5F7E475DD12}"/>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a:extLst>
            <a:ext uri="{FF2B5EF4-FFF2-40B4-BE49-F238E27FC236}">
              <a16:creationId xmlns:a16="http://schemas.microsoft.com/office/drawing/2014/main" id="{659F47C8-A8A8-4287-9C6E-FE083081E32F}"/>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a:extLst>
            <a:ext uri="{FF2B5EF4-FFF2-40B4-BE49-F238E27FC236}">
              <a16:creationId xmlns:a16="http://schemas.microsoft.com/office/drawing/2014/main" id="{D3B6EEB1-B68A-47D0-B71D-9E53F2583E64}"/>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a:extLst>
            <a:ext uri="{FF2B5EF4-FFF2-40B4-BE49-F238E27FC236}">
              <a16:creationId xmlns:a16="http://schemas.microsoft.com/office/drawing/2014/main" id="{F1C928B9-1431-46A3-AFDE-B6BABC9D6C9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a:extLst>
            <a:ext uri="{FF2B5EF4-FFF2-40B4-BE49-F238E27FC236}">
              <a16:creationId xmlns:a16="http://schemas.microsoft.com/office/drawing/2014/main" id="{8088DB09-FBE4-4B82-8A6F-2A7D78639F48}"/>
            </a:ext>
          </a:extLst>
        </xdr:cNvPr>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a:extLst>
            <a:ext uri="{FF2B5EF4-FFF2-40B4-BE49-F238E27FC236}">
              <a16:creationId xmlns:a16="http://schemas.microsoft.com/office/drawing/2014/main" id="{BA46E06B-8B87-457B-A8EF-8F79EA83C236}"/>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a:extLst>
            <a:ext uri="{FF2B5EF4-FFF2-40B4-BE49-F238E27FC236}">
              <a16:creationId xmlns:a16="http://schemas.microsoft.com/office/drawing/2014/main" id="{9E26BD55-E782-4060-A8DC-743C2BBCDB45}"/>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a:extLst>
            <a:ext uri="{FF2B5EF4-FFF2-40B4-BE49-F238E27FC236}">
              <a16:creationId xmlns:a16="http://schemas.microsoft.com/office/drawing/2014/main" id="{69675585-E674-4868-A92C-A11890FB5E96}"/>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a:extLst>
            <a:ext uri="{FF2B5EF4-FFF2-40B4-BE49-F238E27FC236}">
              <a16:creationId xmlns:a16="http://schemas.microsoft.com/office/drawing/2014/main" id="{A25A9812-7309-410D-90EB-D4DC0379A6CA}"/>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AD56D6F-C904-4E8A-834A-2CA748B88E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59E0DF8-0808-45C6-9907-FAB409152E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D137EEC-567C-4758-A38C-7571B11D90C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C9D2B76-C731-4E9E-81A9-57CD9619DA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236E2135-5D8B-4791-96BB-42FAB53C647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116078</xdr:rowOff>
    </xdr:from>
    <xdr:to>
      <xdr:col>55</xdr:col>
      <xdr:colOff>50800</xdr:colOff>
      <xdr:row>63</xdr:row>
      <xdr:rowOff>46228</xdr:rowOff>
    </xdr:to>
    <xdr:sp macro="" textlink="">
      <xdr:nvSpPr>
        <xdr:cNvPr id="221" name="楕円 220">
          <a:extLst>
            <a:ext uri="{FF2B5EF4-FFF2-40B4-BE49-F238E27FC236}">
              <a16:creationId xmlns:a16="http://schemas.microsoft.com/office/drawing/2014/main" id="{B4BFA368-BF9F-4615-B527-B42EDA3B0F04}"/>
            </a:ext>
          </a:extLst>
        </xdr:cNvPr>
        <xdr:cNvSpPr/>
      </xdr:nvSpPr>
      <xdr:spPr>
        <a:xfrm>
          <a:off x="104267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138955</xdr:rowOff>
    </xdr:from>
    <xdr:ext cx="469744" cy="259045"/>
    <xdr:sp macro="" textlink="">
      <xdr:nvSpPr>
        <xdr:cNvPr id="222" name="【体育館・プール】&#10;一人当たり面積該当値テキスト">
          <a:extLst>
            <a:ext uri="{FF2B5EF4-FFF2-40B4-BE49-F238E27FC236}">
              <a16:creationId xmlns:a16="http://schemas.microsoft.com/office/drawing/2014/main" id="{64AFC261-7690-41B4-A932-11FD54D88BDF}"/>
            </a:ext>
          </a:extLst>
        </xdr:cNvPr>
        <xdr:cNvSpPr txBox="1"/>
      </xdr:nvSpPr>
      <xdr:spPr>
        <a:xfrm>
          <a:off x="10515600" y="1059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124308</xdr:rowOff>
    </xdr:from>
    <xdr:to>
      <xdr:col>50</xdr:col>
      <xdr:colOff>165100</xdr:colOff>
      <xdr:row>63</xdr:row>
      <xdr:rowOff>54458</xdr:rowOff>
    </xdr:to>
    <xdr:sp macro="" textlink="">
      <xdr:nvSpPr>
        <xdr:cNvPr id="223" name="楕円 222">
          <a:extLst>
            <a:ext uri="{FF2B5EF4-FFF2-40B4-BE49-F238E27FC236}">
              <a16:creationId xmlns:a16="http://schemas.microsoft.com/office/drawing/2014/main" id="{D1BED70B-3C18-451D-AF2D-05A2E8EEB9E6}"/>
            </a:ext>
          </a:extLst>
        </xdr:cNvPr>
        <xdr:cNvSpPr/>
      </xdr:nvSpPr>
      <xdr:spPr>
        <a:xfrm>
          <a:off x="9588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166878</xdr:rowOff>
    </xdr:from>
    <xdr:to>
      <xdr:col>55</xdr:col>
      <xdr:colOff>0</xdr:colOff>
      <xdr:row>63</xdr:row>
      <xdr:rowOff>3658</xdr:rowOff>
    </xdr:to>
    <xdr:cxnSp macro="">
      <xdr:nvCxnSpPr>
        <xdr:cNvPr id="224" name="直線コネクタ 223">
          <a:extLst>
            <a:ext uri="{FF2B5EF4-FFF2-40B4-BE49-F238E27FC236}">
              <a16:creationId xmlns:a16="http://schemas.microsoft.com/office/drawing/2014/main" id="{6A114C81-2AD9-4903-AFD1-B249AB05E88C}"/>
            </a:ext>
          </a:extLst>
        </xdr:cNvPr>
        <xdr:cNvCxnSpPr/>
      </xdr:nvCxnSpPr>
      <xdr:spPr>
        <a:xfrm flipV="1">
          <a:off x="9639300" y="1079677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126136</xdr:rowOff>
    </xdr:from>
    <xdr:to>
      <xdr:col>46</xdr:col>
      <xdr:colOff>38100</xdr:colOff>
      <xdr:row>63</xdr:row>
      <xdr:rowOff>56286</xdr:rowOff>
    </xdr:to>
    <xdr:sp macro="" textlink="">
      <xdr:nvSpPr>
        <xdr:cNvPr id="225" name="楕円 224">
          <a:extLst>
            <a:ext uri="{FF2B5EF4-FFF2-40B4-BE49-F238E27FC236}">
              <a16:creationId xmlns:a16="http://schemas.microsoft.com/office/drawing/2014/main" id="{5A81E062-7ED2-4CB7-91B4-D3A0C58B137F}"/>
            </a:ext>
          </a:extLst>
        </xdr:cNvPr>
        <xdr:cNvSpPr/>
      </xdr:nvSpPr>
      <xdr:spPr>
        <a:xfrm>
          <a:off x="8699500" y="107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3658</xdr:rowOff>
    </xdr:from>
    <xdr:to>
      <xdr:col>50</xdr:col>
      <xdr:colOff>114300</xdr:colOff>
      <xdr:row>63</xdr:row>
      <xdr:rowOff>5486</xdr:rowOff>
    </xdr:to>
    <xdr:cxnSp macro="">
      <xdr:nvCxnSpPr>
        <xdr:cNvPr id="226" name="直線コネクタ 225">
          <a:extLst>
            <a:ext uri="{FF2B5EF4-FFF2-40B4-BE49-F238E27FC236}">
              <a16:creationId xmlns:a16="http://schemas.microsoft.com/office/drawing/2014/main" id="{7E719C49-5EFA-45DB-80B1-7F040021B144}"/>
            </a:ext>
          </a:extLst>
        </xdr:cNvPr>
        <xdr:cNvCxnSpPr/>
      </xdr:nvCxnSpPr>
      <xdr:spPr>
        <a:xfrm flipV="1">
          <a:off x="8750300" y="1080500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40183</xdr:rowOff>
    </xdr:from>
    <xdr:to>
      <xdr:col>41</xdr:col>
      <xdr:colOff>101600</xdr:colOff>
      <xdr:row>63</xdr:row>
      <xdr:rowOff>141783</xdr:rowOff>
    </xdr:to>
    <xdr:sp macro="" textlink="">
      <xdr:nvSpPr>
        <xdr:cNvPr id="227" name="楕円 226">
          <a:extLst>
            <a:ext uri="{FF2B5EF4-FFF2-40B4-BE49-F238E27FC236}">
              <a16:creationId xmlns:a16="http://schemas.microsoft.com/office/drawing/2014/main" id="{9019E088-B5AE-4127-A45F-DD62126F6181}"/>
            </a:ext>
          </a:extLst>
        </xdr:cNvPr>
        <xdr:cNvSpPr/>
      </xdr:nvSpPr>
      <xdr:spPr>
        <a:xfrm>
          <a:off x="7810500" y="108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xdr:rowOff>
    </xdr:from>
    <xdr:to>
      <xdr:col>45</xdr:col>
      <xdr:colOff>177800</xdr:colOff>
      <xdr:row>63</xdr:row>
      <xdr:rowOff>90983</xdr:rowOff>
    </xdr:to>
    <xdr:cxnSp macro="">
      <xdr:nvCxnSpPr>
        <xdr:cNvPr id="228" name="直線コネクタ 227">
          <a:extLst>
            <a:ext uri="{FF2B5EF4-FFF2-40B4-BE49-F238E27FC236}">
              <a16:creationId xmlns:a16="http://schemas.microsoft.com/office/drawing/2014/main" id="{6001B9A1-94F0-4870-9E27-44DE661D58FA}"/>
            </a:ext>
          </a:extLst>
        </xdr:cNvPr>
        <xdr:cNvCxnSpPr/>
      </xdr:nvCxnSpPr>
      <xdr:spPr>
        <a:xfrm flipV="1">
          <a:off x="7861300" y="10806836"/>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a:extLst>
            <a:ext uri="{FF2B5EF4-FFF2-40B4-BE49-F238E27FC236}">
              <a16:creationId xmlns:a16="http://schemas.microsoft.com/office/drawing/2014/main" id="{55AFC481-72AC-4E7E-B64E-5488105E85A4}"/>
            </a:ext>
          </a:extLst>
        </xdr:cNvPr>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a:extLst>
            <a:ext uri="{FF2B5EF4-FFF2-40B4-BE49-F238E27FC236}">
              <a16:creationId xmlns:a16="http://schemas.microsoft.com/office/drawing/2014/main" id="{2AE09495-1B85-4BDA-AAA5-A2441FFB4516}"/>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a:extLst>
            <a:ext uri="{FF2B5EF4-FFF2-40B4-BE49-F238E27FC236}">
              <a16:creationId xmlns:a16="http://schemas.microsoft.com/office/drawing/2014/main" id="{869B42A6-C486-43EC-9335-C89A448483E7}"/>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70985</xdr:rowOff>
    </xdr:from>
    <xdr:ext cx="469744" cy="259045"/>
    <xdr:sp macro="" textlink="">
      <xdr:nvSpPr>
        <xdr:cNvPr id="232" name="n_1mainValue【体育館・プール】&#10;一人当たり面積">
          <a:extLst>
            <a:ext uri="{FF2B5EF4-FFF2-40B4-BE49-F238E27FC236}">
              <a16:creationId xmlns:a16="http://schemas.microsoft.com/office/drawing/2014/main" id="{DA43459B-4888-44B5-8931-FE4AF70DC5A9}"/>
            </a:ext>
          </a:extLst>
        </xdr:cNvPr>
        <xdr:cNvSpPr txBox="1"/>
      </xdr:nvSpPr>
      <xdr:spPr>
        <a:xfrm>
          <a:off x="93917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72813</xdr:rowOff>
    </xdr:from>
    <xdr:ext cx="469744" cy="259045"/>
    <xdr:sp macro="" textlink="">
      <xdr:nvSpPr>
        <xdr:cNvPr id="233" name="n_2mainValue【体育館・プール】&#10;一人当たり面積">
          <a:extLst>
            <a:ext uri="{FF2B5EF4-FFF2-40B4-BE49-F238E27FC236}">
              <a16:creationId xmlns:a16="http://schemas.microsoft.com/office/drawing/2014/main" id="{48C68229-46A6-45D3-AF8C-42AF2E41AC9C}"/>
            </a:ext>
          </a:extLst>
        </xdr:cNvPr>
        <xdr:cNvSpPr txBox="1"/>
      </xdr:nvSpPr>
      <xdr:spPr>
        <a:xfrm>
          <a:off x="8515427" y="105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132910</xdr:rowOff>
    </xdr:from>
    <xdr:ext cx="469744" cy="259045"/>
    <xdr:sp macro="" textlink="">
      <xdr:nvSpPr>
        <xdr:cNvPr id="234" name="n_3mainValue【体育館・プール】&#10;一人当たり面積">
          <a:extLst>
            <a:ext uri="{FF2B5EF4-FFF2-40B4-BE49-F238E27FC236}">
              <a16:creationId xmlns:a16="http://schemas.microsoft.com/office/drawing/2014/main" id="{0329A594-D6D9-4A66-930E-1114584BE05F}"/>
            </a:ext>
          </a:extLst>
        </xdr:cNvPr>
        <xdr:cNvSpPr txBox="1"/>
      </xdr:nvSpPr>
      <xdr:spPr>
        <a:xfrm>
          <a:off x="7626427" y="109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FC1798C4-D1F0-40A5-9CF3-CC415DAAD57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ABD843DB-661F-4EB7-BA47-02A23EF4BEB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F8568F30-0D2D-44A9-B44E-8E320D3D24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37FDA958-9F5A-44CA-B395-A01B35EF825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D643ED66-D7F6-488D-AA7B-10A51340B6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D01F24F9-9D78-466C-93E4-2D5BAAF461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806D6DFF-8534-418B-BB17-A220707423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4C1E895D-EB1B-41A4-9B8F-64E8DEE368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A2FC7EA4-2418-4961-B5CB-92E51B8A74A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6CE16176-CCF1-4ABB-9DA4-D57EE12F28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C09F2E92-2B92-410F-B6EE-99E41427E76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7FCB4616-E1CF-4A09-AAA7-35508060208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EE5421CA-0358-4D3C-B0B2-94E11B3798E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9727CE1E-3C15-4818-97F6-E2FDF99707E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178E6EF8-F0A0-45D6-A08B-228ACA7311B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36B0662B-C2CF-47CF-B75F-982E845E570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68D58636-7E17-42B6-975A-AF31F7013B2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A741F9E9-A8A4-4671-8C1B-67EA9DC731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846EFC8A-C979-4A57-91F0-68C1D44BDC0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E451BB17-D82F-437E-8B26-9A71C972B0A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CFE4309B-855F-4D1C-9CC7-84A3E560D70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C61B1AC2-633C-41E0-A0AB-F3EF07DC6F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B942C4AD-B7ED-40D2-B547-466CD1A14E9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9C9F62C6-5951-48B1-AD30-3ACE27D5DB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a:extLst>
            <a:ext uri="{FF2B5EF4-FFF2-40B4-BE49-F238E27FC236}">
              <a16:creationId xmlns:a16="http://schemas.microsoft.com/office/drawing/2014/main" id="{9D7CA181-6F26-467C-A8BA-2C75F8C09EB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a:extLst>
            <a:ext uri="{FF2B5EF4-FFF2-40B4-BE49-F238E27FC236}">
              <a16:creationId xmlns:a16="http://schemas.microsoft.com/office/drawing/2014/main" id="{092DA985-4AA7-4633-BA4D-9CAB31BBC0D6}"/>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a:extLst>
            <a:ext uri="{FF2B5EF4-FFF2-40B4-BE49-F238E27FC236}">
              <a16:creationId xmlns:a16="http://schemas.microsoft.com/office/drawing/2014/main" id="{15DC556F-E8E3-4BD8-8F61-2A1E67F1FAE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a:extLst>
            <a:ext uri="{FF2B5EF4-FFF2-40B4-BE49-F238E27FC236}">
              <a16:creationId xmlns:a16="http://schemas.microsoft.com/office/drawing/2014/main" id="{738A8ACB-29E6-4A96-9446-B28A440D4A4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727E9D89-079A-4EEC-99D5-68D0413AB57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C3676C2A-F61F-4B17-848C-0E97ACD58208}"/>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a:extLst>
            <a:ext uri="{FF2B5EF4-FFF2-40B4-BE49-F238E27FC236}">
              <a16:creationId xmlns:a16="http://schemas.microsoft.com/office/drawing/2014/main" id="{88B39CF2-D96A-4476-A435-1CAAF9C66F78}"/>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a:extLst>
            <a:ext uri="{FF2B5EF4-FFF2-40B4-BE49-F238E27FC236}">
              <a16:creationId xmlns:a16="http://schemas.microsoft.com/office/drawing/2014/main" id="{D8A2B33D-7AB2-45E4-A28A-0A2BA25431DA}"/>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a:extLst>
            <a:ext uri="{FF2B5EF4-FFF2-40B4-BE49-F238E27FC236}">
              <a16:creationId xmlns:a16="http://schemas.microsoft.com/office/drawing/2014/main" id="{51D6B845-2ED7-478C-BB1A-F5A2CB58D242}"/>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a:extLst>
            <a:ext uri="{FF2B5EF4-FFF2-40B4-BE49-F238E27FC236}">
              <a16:creationId xmlns:a16="http://schemas.microsoft.com/office/drawing/2014/main" id="{C05FD9BB-362E-466D-B50B-7E204B38FA3D}"/>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D4F65351-51F9-478F-8ED8-0F1C186B5BF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930F8CDD-4320-4E3C-92A3-57B411811B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A43CDDD-51A0-40DB-A952-8C2E42FC77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7B5BFA42-8487-4906-B941-07F4E00B6B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6A93F1E5-B65F-41DC-B470-E11154EFBDF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274" name="楕円 273">
          <a:extLst>
            <a:ext uri="{FF2B5EF4-FFF2-40B4-BE49-F238E27FC236}">
              <a16:creationId xmlns:a16="http://schemas.microsoft.com/office/drawing/2014/main" id="{1D66DEAD-836E-48C3-862C-B511ABE90F8D}"/>
            </a:ext>
          </a:extLst>
        </xdr:cNvPr>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65422</xdr:rowOff>
    </xdr:from>
    <xdr:ext cx="405111" cy="259045"/>
    <xdr:sp macro="" textlink="">
      <xdr:nvSpPr>
        <xdr:cNvPr id="275" name="【福祉施設】&#10;有形固定資産減価償却率該当値テキスト">
          <a:extLst>
            <a:ext uri="{FF2B5EF4-FFF2-40B4-BE49-F238E27FC236}">
              <a16:creationId xmlns:a16="http://schemas.microsoft.com/office/drawing/2014/main" id="{C5B365E9-D227-464B-B959-BDF4A1702BC3}"/>
            </a:ext>
          </a:extLst>
        </xdr:cNvPr>
        <xdr:cNvSpPr txBox="1"/>
      </xdr:nvSpPr>
      <xdr:spPr>
        <a:xfrm>
          <a:off x="4673600"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76" name="楕円 275">
          <a:extLst>
            <a:ext uri="{FF2B5EF4-FFF2-40B4-BE49-F238E27FC236}">
              <a16:creationId xmlns:a16="http://schemas.microsoft.com/office/drawing/2014/main" id="{B6943367-FB84-40D3-AE10-5B14922B860B}"/>
            </a:ext>
          </a:extLst>
        </xdr:cNvPr>
        <xdr:cNvSpPr/>
      </xdr:nvSpPr>
      <xdr:spPr>
        <a:xfrm>
          <a:off x="3746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93345</xdr:rowOff>
    </xdr:from>
    <xdr:to>
      <xdr:col>24</xdr:col>
      <xdr:colOff>63500</xdr:colOff>
      <xdr:row>82</xdr:row>
      <xdr:rowOff>161925</xdr:rowOff>
    </xdr:to>
    <xdr:cxnSp macro="">
      <xdr:nvCxnSpPr>
        <xdr:cNvPr id="277" name="直線コネクタ 276">
          <a:extLst>
            <a:ext uri="{FF2B5EF4-FFF2-40B4-BE49-F238E27FC236}">
              <a16:creationId xmlns:a16="http://schemas.microsoft.com/office/drawing/2014/main" id="{A83CCC48-2B25-46A7-A336-3907817711F4}"/>
            </a:ext>
          </a:extLst>
        </xdr:cNvPr>
        <xdr:cNvCxnSpPr/>
      </xdr:nvCxnSpPr>
      <xdr:spPr>
        <a:xfrm flipV="1">
          <a:off x="3797300" y="1415224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154939</xdr:rowOff>
    </xdr:from>
    <xdr:to>
      <xdr:col>15</xdr:col>
      <xdr:colOff>101600</xdr:colOff>
      <xdr:row>83</xdr:row>
      <xdr:rowOff>85089</xdr:rowOff>
    </xdr:to>
    <xdr:sp macro="" textlink="">
      <xdr:nvSpPr>
        <xdr:cNvPr id="278" name="楕円 277">
          <a:extLst>
            <a:ext uri="{FF2B5EF4-FFF2-40B4-BE49-F238E27FC236}">
              <a16:creationId xmlns:a16="http://schemas.microsoft.com/office/drawing/2014/main" id="{35B282CE-DA3B-4F3A-8C31-3A332839CD53}"/>
            </a:ext>
          </a:extLst>
        </xdr:cNvPr>
        <xdr:cNvSpPr/>
      </xdr:nvSpPr>
      <xdr:spPr>
        <a:xfrm>
          <a:off x="2857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34289</xdr:rowOff>
    </xdr:to>
    <xdr:cxnSp macro="">
      <xdr:nvCxnSpPr>
        <xdr:cNvPr id="279" name="直線コネクタ 278">
          <a:extLst>
            <a:ext uri="{FF2B5EF4-FFF2-40B4-BE49-F238E27FC236}">
              <a16:creationId xmlns:a16="http://schemas.microsoft.com/office/drawing/2014/main" id="{5D3A2E40-F1FC-4454-906E-1BEFE2BF094C}"/>
            </a:ext>
          </a:extLst>
        </xdr:cNvPr>
        <xdr:cNvCxnSpPr/>
      </xdr:nvCxnSpPr>
      <xdr:spPr>
        <a:xfrm flipV="1">
          <a:off x="2908300" y="14220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280" name="楕円 279">
          <a:extLst>
            <a:ext uri="{FF2B5EF4-FFF2-40B4-BE49-F238E27FC236}">
              <a16:creationId xmlns:a16="http://schemas.microsoft.com/office/drawing/2014/main" id="{B8AC7DF2-78F3-42B6-AC3B-3D4D27AD880C}"/>
            </a:ext>
          </a:extLst>
        </xdr:cNvPr>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34289</xdr:rowOff>
    </xdr:from>
    <xdr:to>
      <xdr:col>15</xdr:col>
      <xdr:colOff>50800</xdr:colOff>
      <xdr:row>83</xdr:row>
      <xdr:rowOff>112395</xdr:rowOff>
    </xdr:to>
    <xdr:cxnSp macro="">
      <xdr:nvCxnSpPr>
        <xdr:cNvPr id="281" name="直線コネクタ 280">
          <a:extLst>
            <a:ext uri="{FF2B5EF4-FFF2-40B4-BE49-F238E27FC236}">
              <a16:creationId xmlns:a16="http://schemas.microsoft.com/office/drawing/2014/main" id="{900F68E8-8E90-489B-8512-0FA21DD88767}"/>
            </a:ext>
          </a:extLst>
        </xdr:cNvPr>
        <xdr:cNvCxnSpPr/>
      </xdr:nvCxnSpPr>
      <xdr:spPr>
        <a:xfrm flipV="1">
          <a:off x="2019300" y="1426463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a:extLst>
            <a:ext uri="{FF2B5EF4-FFF2-40B4-BE49-F238E27FC236}">
              <a16:creationId xmlns:a16="http://schemas.microsoft.com/office/drawing/2014/main" id="{3710A905-591B-404C-865A-4DA71198BE71}"/>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a:extLst>
            <a:ext uri="{FF2B5EF4-FFF2-40B4-BE49-F238E27FC236}">
              <a16:creationId xmlns:a16="http://schemas.microsoft.com/office/drawing/2014/main" id="{57D96FCD-1F4F-4E6A-9587-C2CB4687F3CA}"/>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a:extLst>
            <a:ext uri="{FF2B5EF4-FFF2-40B4-BE49-F238E27FC236}">
              <a16:creationId xmlns:a16="http://schemas.microsoft.com/office/drawing/2014/main" id="{E11F98DA-6501-4D69-9B6D-7EC382B4729D}"/>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32402</xdr:rowOff>
    </xdr:from>
    <xdr:ext cx="405111" cy="259045"/>
    <xdr:sp macro="" textlink="">
      <xdr:nvSpPr>
        <xdr:cNvPr id="285" name="n_1mainValue【福祉施設】&#10;有形固定資産減価償却率">
          <a:extLst>
            <a:ext uri="{FF2B5EF4-FFF2-40B4-BE49-F238E27FC236}">
              <a16:creationId xmlns:a16="http://schemas.microsoft.com/office/drawing/2014/main" id="{5AA7D243-ADCF-43CA-B948-44DB826AE933}"/>
            </a:ext>
          </a:extLst>
        </xdr:cNvPr>
        <xdr:cNvSpPr txBox="1"/>
      </xdr:nvSpPr>
      <xdr:spPr>
        <a:xfrm>
          <a:off x="3582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76216</xdr:rowOff>
    </xdr:from>
    <xdr:ext cx="405111" cy="259045"/>
    <xdr:sp macro="" textlink="">
      <xdr:nvSpPr>
        <xdr:cNvPr id="286" name="n_2mainValue【福祉施設】&#10;有形固定資産減価償却率">
          <a:extLst>
            <a:ext uri="{FF2B5EF4-FFF2-40B4-BE49-F238E27FC236}">
              <a16:creationId xmlns:a16="http://schemas.microsoft.com/office/drawing/2014/main" id="{A8BB6D06-2BD7-44C1-9C3F-C699B3D41E43}"/>
            </a:ext>
          </a:extLst>
        </xdr:cNvPr>
        <xdr:cNvSpPr txBox="1"/>
      </xdr:nvSpPr>
      <xdr:spPr>
        <a:xfrm>
          <a:off x="2705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154322</xdr:rowOff>
    </xdr:from>
    <xdr:ext cx="405111" cy="259045"/>
    <xdr:sp macro="" textlink="">
      <xdr:nvSpPr>
        <xdr:cNvPr id="287" name="n_3mainValue【福祉施設】&#10;有形固定資産減価償却率">
          <a:extLst>
            <a:ext uri="{FF2B5EF4-FFF2-40B4-BE49-F238E27FC236}">
              <a16:creationId xmlns:a16="http://schemas.microsoft.com/office/drawing/2014/main" id="{85C416D1-1506-428B-8742-A072100A9D2A}"/>
            </a:ext>
          </a:extLst>
        </xdr:cNvPr>
        <xdr:cNvSpPr txBox="1"/>
      </xdr:nvSpPr>
      <xdr:spPr>
        <a:xfrm>
          <a:off x="1816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CB8E2819-8FD2-421F-8B9F-C47E482D37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8CF3944A-EE71-4C77-8762-7B91576E431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C9FF822A-4B25-416A-ADD0-6E599479A6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CD992863-12CB-4B8E-A053-0C5EAEB35E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E8BB7E49-2D4C-4E5A-8544-8AB2D49796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F915CBBB-2192-4DC9-BA43-8EE2F3E960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04C36C9F-6C94-451B-849F-183BCC2129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71965348-879F-49F8-9E76-5AED5A7F75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E3DA3051-B679-4399-97C9-3607E43A78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65739302-0D3B-4E7B-ACBF-8B295232192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a:extLst>
            <a:ext uri="{FF2B5EF4-FFF2-40B4-BE49-F238E27FC236}">
              <a16:creationId xmlns:a16="http://schemas.microsoft.com/office/drawing/2014/main" id="{33B93279-6581-446F-96A8-C083519AB0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D056D10A-F431-4BF9-950D-0AFEB74BCCB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a:extLst>
            <a:ext uri="{FF2B5EF4-FFF2-40B4-BE49-F238E27FC236}">
              <a16:creationId xmlns:a16="http://schemas.microsoft.com/office/drawing/2014/main" id="{5AC5EDE2-F9DE-4A58-910C-722E8B20101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B1ACF5F3-C551-4068-A70E-4D742A32BDD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a:extLst>
            <a:ext uri="{FF2B5EF4-FFF2-40B4-BE49-F238E27FC236}">
              <a16:creationId xmlns:a16="http://schemas.microsoft.com/office/drawing/2014/main" id="{6143091B-E4B0-4D25-8315-27DEE859247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164B2FC4-96C8-4C03-90B0-2FAC2778637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a:extLst>
            <a:ext uri="{FF2B5EF4-FFF2-40B4-BE49-F238E27FC236}">
              <a16:creationId xmlns:a16="http://schemas.microsoft.com/office/drawing/2014/main" id="{34E77A95-45BF-498D-998C-A252A894F54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9CDC8FCA-C31A-45F4-9E45-24E16EFE3F2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a:extLst>
            <a:ext uri="{FF2B5EF4-FFF2-40B4-BE49-F238E27FC236}">
              <a16:creationId xmlns:a16="http://schemas.microsoft.com/office/drawing/2014/main" id="{58139DDD-C835-4FF5-A632-01043BDD025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09FFD1EA-0013-454A-82A8-7691178002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EACBE0CB-ABB3-4379-93BC-DDFB248BA0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11870A7-1BE5-46F7-8552-447A28B9812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a:extLst>
            <a:ext uri="{FF2B5EF4-FFF2-40B4-BE49-F238E27FC236}">
              <a16:creationId xmlns:a16="http://schemas.microsoft.com/office/drawing/2014/main" id="{38545F30-E86D-4944-A0FD-4A2F1F7360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a:extLst>
            <a:ext uri="{FF2B5EF4-FFF2-40B4-BE49-F238E27FC236}">
              <a16:creationId xmlns:a16="http://schemas.microsoft.com/office/drawing/2014/main" id="{0CE95A8D-A625-41CD-8965-DE0A1269BDA8}"/>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a:extLst>
            <a:ext uri="{FF2B5EF4-FFF2-40B4-BE49-F238E27FC236}">
              <a16:creationId xmlns:a16="http://schemas.microsoft.com/office/drawing/2014/main" id="{780C16E5-A2C7-4A15-A268-3305E3C2A1A1}"/>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a:extLst>
            <a:ext uri="{FF2B5EF4-FFF2-40B4-BE49-F238E27FC236}">
              <a16:creationId xmlns:a16="http://schemas.microsoft.com/office/drawing/2014/main" id="{73AB84DA-8D7C-4DA2-8D00-C323F765040C}"/>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a:extLst>
            <a:ext uri="{FF2B5EF4-FFF2-40B4-BE49-F238E27FC236}">
              <a16:creationId xmlns:a16="http://schemas.microsoft.com/office/drawing/2014/main" id="{EF776D16-9F61-478C-A602-BBE53750699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a:extLst>
            <a:ext uri="{FF2B5EF4-FFF2-40B4-BE49-F238E27FC236}">
              <a16:creationId xmlns:a16="http://schemas.microsoft.com/office/drawing/2014/main" id="{2C91154B-530E-4192-8BF5-CF29B53B5F3E}"/>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a:extLst>
            <a:ext uri="{FF2B5EF4-FFF2-40B4-BE49-F238E27FC236}">
              <a16:creationId xmlns:a16="http://schemas.microsoft.com/office/drawing/2014/main" id="{BC3FBA09-2C9D-4E22-9EAD-3D03F6C1BACA}"/>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a:extLst>
            <a:ext uri="{FF2B5EF4-FFF2-40B4-BE49-F238E27FC236}">
              <a16:creationId xmlns:a16="http://schemas.microsoft.com/office/drawing/2014/main" id="{360C66AA-0A12-4BE5-82BB-3014629B9FAF}"/>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a:extLst>
            <a:ext uri="{FF2B5EF4-FFF2-40B4-BE49-F238E27FC236}">
              <a16:creationId xmlns:a16="http://schemas.microsoft.com/office/drawing/2014/main" id="{8AC8A944-82CC-4E55-BB51-F6F93D42B5B1}"/>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a:extLst>
            <a:ext uri="{FF2B5EF4-FFF2-40B4-BE49-F238E27FC236}">
              <a16:creationId xmlns:a16="http://schemas.microsoft.com/office/drawing/2014/main" id="{F3D696DF-42BD-4E96-B537-4780BFEAAA89}"/>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a:extLst>
            <a:ext uri="{FF2B5EF4-FFF2-40B4-BE49-F238E27FC236}">
              <a16:creationId xmlns:a16="http://schemas.microsoft.com/office/drawing/2014/main" id="{89925CE3-987D-40B8-80E2-CF9078D6C084}"/>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72173BD7-D741-4C04-BC15-FA405DEDFE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87C80077-9092-4169-BBD5-36F687A187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272457AE-9CA4-46B7-B6EA-4817D87440D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7C0FA600-C2D9-4DAB-8C29-FD93EDB2A5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3FE2366E-A728-446C-A05C-ECCD92233C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26" name="楕円 325">
          <a:extLst>
            <a:ext uri="{FF2B5EF4-FFF2-40B4-BE49-F238E27FC236}">
              <a16:creationId xmlns:a16="http://schemas.microsoft.com/office/drawing/2014/main" id="{99854FAB-C418-46A7-B0C8-57D5BC9F5482}"/>
            </a:ext>
          </a:extLst>
        </xdr:cNvPr>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27" name="【福祉施設】&#10;一人当たり面積該当値テキスト">
          <a:extLst>
            <a:ext uri="{FF2B5EF4-FFF2-40B4-BE49-F238E27FC236}">
              <a16:creationId xmlns:a16="http://schemas.microsoft.com/office/drawing/2014/main" id="{B200B1AA-106E-4D7E-8677-AB0A38118C61}"/>
            </a:ext>
          </a:extLst>
        </xdr:cNvPr>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28" name="楕円 327">
          <a:extLst>
            <a:ext uri="{FF2B5EF4-FFF2-40B4-BE49-F238E27FC236}">
              <a16:creationId xmlns:a16="http://schemas.microsoft.com/office/drawing/2014/main" id="{57D9A77E-E9F0-49CE-A30D-92339890F24E}"/>
            </a:ext>
          </a:extLst>
        </xdr:cNvPr>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86</xdr:row>
      <xdr:rowOff>0</xdr:rowOff>
    </xdr:to>
    <xdr:cxnSp macro="">
      <xdr:nvCxnSpPr>
        <xdr:cNvPr id="329" name="直線コネクタ 328">
          <a:extLst>
            <a:ext uri="{FF2B5EF4-FFF2-40B4-BE49-F238E27FC236}">
              <a16:creationId xmlns:a16="http://schemas.microsoft.com/office/drawing/2014/main" id="{EFEB5124-7B03-44A8-93F4-5C28292EE6E4}"/>
            </a:ext>
          </a:extLst>
        </xdr:cNvPr>
        <xdr:cNvCxnSpPr/>
      </xdr:nvCxnSpPr>
      <xdr:spPr>
        <a:xfrm flipV="1">
          <a:off x="9639300" y="14740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121920</xdr:rowOff>
    </xdr:from>
    <xdr:to>
      <xdr:col>46</xdr:col>
      <xdr:colOff>38100</xdr:colOff>
      <xdr:row>86</xdr:row>
      <xdr:rowOff>52070</xdr:rowOff>
    </xdr:to>
    <xdr:sp macro="" textlink="">
      <xdr:nvSpPr>
        <xdr:cNvPr id="330" name="楕円 329">
          <a:extLst>
            <a:ext uri="{FF2B5EF4-FFF2-40B4-BE49-F238E27FC236}">
              <a16:creationId xmlns:a16="http://schemas.microsoft.com/office/drawing/2014/main" id="{CC7823AB-D327-47BE-A0DF-D732520F8DE9}"/>
            </a:ext>
          </a:extLst>
        </xdr:cNvPr>
        <xdr:cNvSpPr/>
      </xdr:nvSpPr>
      <xdr:spPr>
        <a:xfrm>
          <a:off x="8699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1270</xdr:rowOff>
    </xdr:to>
    <xdr:cxnSp macro="">
      <xdr:nvCxnSpPr>
        <xdr:cNvPr id="331" name="直線コネクタ 330">
          <a:extLst>
            <a:ext uri="{FF2B5EF4-FFF2-40B4-BE49-F238E27FC236}">
              <a16:creationId xmlns:a16="http://schemas.microsoft.com/office/drawing/2014/main" id="{0ED23598-F861-423C-A71C-472ED6A378BE}"/>
            </a:ext>
          </a:extLst>
        </xdr:cNvPr>
        <xdr:cNvCxnSpPr/>
      </xdr:nvCxnSpPr>
      <xdr:spPr>
        <a:xfrm flipV="1">
          <a:off x="8750300" y="147447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119380</xdr:rowOff>
    </xdr:from>
    <xdr:to>
      <xdr:col>41</xdr:col>
      <xdr:colOff>101600</xdr:colOff>
      <xdr:row>86</xdr:row>
      <xdr:rowOff>49530</xdr:rowOff>
    </xdr:to>
    <xdr:sp macro="" textlink="">
      <xdr:nvSpPr>
        <xdr:cNvPr id="332" name="楕円 331">
          <a:extLst>
            <a:ext uri="{FF2B5EF4-FFF2-40B4-BE49-F238E27FC236}">
              <a16:creationId xmlns:a16="http://schemas.microsoft.com/office/drawing/2014/main" id="{E69576FD-F8D8-47FF-A8D8-95E5B56D84B7}"/>
            </a:ext>
          </a:extLst>
        </xdr:cNvPr>
        <xdr:cNvSpPr/>
      </xdr:nvSpPr>
      <xdr:spPr>
        <a:xfrm>
          <a:off x="7810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170180</xdr:rowOff>
    </xdr:from>
    <xdr:to>
      <xdr:col>45</xdr:col>
      <xdr:colOff>177800</xdr:colOff>
      <xdr:row>86</xdr:row>
      <xdr:rowOff>1270</xdr:rowOff>
    </xdr:to>
    <xdr:cxnSp macro="">
      <xdr:nvCxnSpPr>
        <xdr:cNvPr id="333" name="直線コネクタ 332">
          <a:extLst>
            <a:ext uri="{FF2B5EF4-FFF2-40B4-BE49-F238E27FC236}">
              <a16:creationId xmlns:a16="http://schemas.microsoft.com/office/drawing/2014/main" id="{438679D2-5570-49CA-BF54-77E6A80BDC01}"/>
            </a:ext>
          </a:extLst>
        </xdr:cNvPr>
        <xdr:cNvCxnSpPr/>
      </xdr:nvCxnSpPr>
      <xdr:spPr>
        <a:xfrm>
          <a:off x="7861300" y="14743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a:extLst>
            <a:ext uri="{FF2B5EF4-FFF2-40B4-BE49-F238E27FC236}">
              <a16:creationId xmlns:a16="http://schemas.microsoft.com/office/drawing/2014/main" id="{89CF779D-48B3-4F51-B57D-1326FECC6B0A}"/>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a:extLst>
            <a:ext uri="{FF2B5EF4-FFF2-40B4-BE49-F238E27FC236}">
              <a16:creationId xmlns:a16="http://schemas.microsoft.com/office/drawing/2014/main" id="{2D56A09B-5ACC-4CDB-B0CD-536FE9243D67}"/>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a:extLst>
            <a:ext uri="{FF2B5EF4-FFF2-40B4-BE49-F238E27FC236}">
              <a16:creationId xmlns:a16="http://schemas.microsoft.com/office/drawing/2014/main" id="{F5A9E8E6-7F5A-44B5-B395-4747F74CEA27}"/>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37" name="n_1mainValue【福祉施設】&#10;一人当たり面積">
          <a:extLst>
            <a:ext uri="{FF2B5EF4-FFF2-40B4-BE49-F238E27FC236}">
              <a16:creationId xmlns:a16="http://schemas.microsoft.com/office/drawing/2014/main" id="{C0F47ADF-C785-4460-BAB4-29C2D2C0A500}"/>
            </a:ext>
          </a:extLst>
        </xdr:cNvPr>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43197</xdr:rowOff>
    </xdr:from>
    <xdr:ext cx="469744" cy="259045"/>
    <xdr:sp macro="" textlink="">
      <xdr:nvSpPr>
        <xdr:cNvPr id="338" name="n_2mainValue【福祉施設】&#10;一人当たり面積">
          <a:extLst>
            <a:ext uri="{FF2B5EF4-FFF2-40B4-BE49-F238E27FC236}">
              <a16:creationId xmlns:a16="http://schemas.microsoft.com/office/drawing/2014/main" id="{9D6D58DC-8392-4A9C-BA95-D3FE3BE4C0B8}"/>
            </a:ext>
          </a:extLst>
        </xdr:cNvPr>
        <xdr:cNvSpPr txBox="1"/>
      </xdr:nvSpPr>
      <xdr:spPr>
        <a:xfrm>
          <a:off x="8515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40657</xdr:rowOff>
    </xdr:from>
    <xdr:ext cx="469744" cy="259045"/>
    <xdr:sp macro="" textlink="">
      <xdr:nvSpPr>
        <xdr:cNvPr id="339" name="n_3mainValue【福祉施設】&#10;一人当たり面積">
          <a:extLst>
            <a:ext uri="{FF2B5EF4-FFF2-40B4-BE49-F238E27FC236}">
              <a16:creationId xmlns:a16="http://schemas.microsoft.com/office/drawing/2014/main" id="{54DA26DD-95EB-42EB-B756-13762CA2B254}"/>
            </a:ext>
          </a:extLst>
        </xdr:cNvPr>
        <xdr:cNvSpPr txBox="1"/>
      </xdr:nvSpPr>
      <xdr:spPr>
        <a:xfrm>
          <a:off x="7626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6670ED5C-6BFE-48D8-B33D-21B5058D90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8F4073B0-B10E-4674-BCE3-BE7F9C9E55B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2CE0A07A-66AC-4CF1-A2BB-6349007CF4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49F83CDB-C9F3-4E38-9FCC-14A12D83E6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FEDB92C6-D700-427E-B01F-63720A99FA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322FCDDE-31FE-4B30-A1C1-19DD1A2197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3F31C3C0-029B-4467-AE5B-27A5EE8D3F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4A5606BA-44BC-4456-89C3-CE5C688B005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C55813A-E2EE-4681-9A94-8626BD38EAC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9C6672E-2E3F-45F7-A151-7D149F9C878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DA1CBE3C-A757-42B7-BAE3-26DDE499893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id="{11E5E382-13E3-4A90-A038-7443F76C82F5}"/>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92F2F0E7-465C-428D-8CCF-4C06220FC8A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16413F1E-1D91-4D02-98C3-7B5DC03A00D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7F85ED1F-655C-47DF-AF4E-ED1DB9DA1BF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0D11C5F2-D7BA-48CD-A17A-28A8C127BAD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2E5356FC-26C6-4543-A754-F94E784ED99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6B5B0EE0-B66B-410D-8DC3-AACD943553D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1BB140F0-2335-46AF-9A1B-4C2EC57722A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57E7A5DF-2284-4B18-9460-C869ACB00E4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8681601D-9F8B-413D-8BA7-6DBED153F3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5000F1B0-AE54-42C4-A247-1DA5F0DC7E8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a:extLst>
            <a:ext uri="{FF2B5EF4-FFF2-40B4-BE49-F238E27FC236}">
              <a16:creationId xmlns:a16="http://schemas.microsoft.com/office/drawing/2014/main" id="{1B887086-4C90-4D3A-9BDF-5D8C192FA83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a:extLst>
            <a:ext uri="{FF2B5EF4-FFF2-40B4-BE49-F238E27FC236}">
              <a16:creationId xmlns:a16="http://schemas.microsoft.com/office/drawing/2014/main" id="{20D13465-9272-469E-91B7-0CCFA8733662}"/>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a:extLst>
            <a:ext uri="{FF2B5EF4-FFF2-40B4-BE49-F238E27FC236}">
              <a16:creationId xmlns:a16="http://schemas.microsoft.com/office/drawing/2014/main" id="{ADDEF34D-ACFA-4E36-97AE-A5DC8D1D1F07}"/>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a:extLst>
            <a:ext uri="{FF2B5EF4-FFF2-40B4-BE49-F238E27FC236}">
              <a16:creationId xmlns:a16="http://schemas.microsoft.com/office/drawing/2014/main" id="{771C309B-630D-4EDC-B927-DC1576BC2BB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a:extLst>
            <a:ext uri="{FF2B5EF4-FFF2-40B4-BE49-F238E27FC236}">
              <a16:creationId xmlns:a16="http://schemas.microsoft.com/office/drawing/2014/main" id="{C5624DF1-8E4D-4C9B-9FF5-9D4BE4957D12}"/>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a:extLst>
            <a:ext uri="{FF2B5EF4-FFF2-40B4-BE49-F238E27FC236}">
              <a16:creationId xmlns:a16="http://schemas.microsoft.com/office/drawing/2014/main" id="{B8896002-71C4-4D6A-B45C-A1FBD433D83F}"/>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a:extLst>
            <a:ext uri="{FF2B5EF4-FFF2-40B4-BE49-F238E27FC236}">
              <a16:creationId xmlns:a16="http://schemas.microsoft.com/office/drawing/2014/main" id="{293F8585-DBE2-4946-A699-0D1FA92EEDC0}"/>
            </a:ext>
          </a:extLst>
        </xdr:cNvPr>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a:extLst>
            <a:ext uri="{FF2B5EF4-FFF2-40B4-BE49-F238E27FC236}">
              <a16:creationId xmlns:a16="http://schemas.microsoft.com/office/drawing/2014/main" id="{37A6A0B8-6100-4FD7-944E-0535664CDB15}"/>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a:extLst>
            <a:ext uri="{FF2B5EF4-FFF2-40B4-BE49-F238E27FC236}">
              <a16:creationId xmlns:a16="http://schemas.microsoft.com/office/drawing/2014/main" id="{15CD5EA8-A182-4169-804E-04E4D9D2554D}"/>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a:extLst>
            <a:ext uri="{FF2B5EF4-FFF2-40B4-BE49-F238E27FC236}">
              <a16:creationId xmlns:a16="http://schemas.microsoft.com/office/drawing/2014/main" id="{05DFDDB2-4DF0-403D-B60A-827384C60CA8}"/>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a:extLst>
            <a:ext uri="{FF2B5EF4-FFF2-40B4-BE49-F238E27FC236}">
              <a16:creationId xmlns:a16="http://schemas.microsoft.com/office/drawing/2014/main" id="{E9AE8D68-A896-4383-A7FD-912768946448}"/>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CFD3E14-5104-4E27-AA3D-78DAD420D8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84B1855B-7B73-489D-A265-55902331247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88FD4309-35BE-49F0-8F64-C344333AE17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5611000F-3C23-4517-BA51-C8A4A0D249B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85561439-3147-406D-9115-D2A895C601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161289</xdr:rowOff>
    </xdr:from>
    <xdr:to>
      <xdr:col>24</xdr:col>
      <xdr:colOff>114300</xdr:colOff>
      <xdr:row>104</xdr:row>
      <xdr:rowOff>91439</xdr:rowOff>
    </xdr:to>
    <xdr:sp macro="" textlink="">
      <xdr:nvSpPr>
        <xdr:cNvPr id="378" name="楕円 377">
          <a:extLst>
            <a:ext uri="{FF2B5EF4-FFF2-40B4-BE49-F238E27FC236}">
              <a16:creationId xmlns:a16="http://schemas.microsoft.com/office/drawing/2014/main" id="{D88F1656-D2D1-4FC6-A10D-8F208DA642B6}"/>
            </a:ext>
          </a:extLst>
        </xdr:cNvPr>
        <xdr:cNvSpPr/>
      </xdr:nvSpPr>
      <xdr:spPr>
        <a:xfrm>
          <a:off x="4584700" y="178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12716</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FF4432DA-94A5-4493-8865-5CC15C1F67F0}"/>
            </a:ext>
          </a:extLst>
        </xdr:cNvPr>
        <xdr:cNvSpPr txBox="1"/>
      </xdr:nvSpPr>
      <xdr:spPr>
        <a:xfrm>
          <a:off x="4673600" y="1767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24130</xdr:rowOff>
    </xdr:from>
    <xdr:to>
      <xdr:col>20</xdr:col>
      <xdr:colOff>38100</xdr:colOff>
      <xdr:row>104</xdr:row>
      <xdr:rowOff>125730</xdr:rowOff>
    </xdr:to>
    <xdr:sp macro="" textlink="">
      <xdr:nvSpPr>
        <xdr:cNvPr id="380" name="楕円 379">
          <a:extLst>
            <a:ext uri="{FF2B5EF4-FFF2-40B4-BE49-F238E27FC236}">
              <a16:creationId xmlns:a16="http://schemas.microsoft.com/office/drawing/2014/main" id="{AB4D4250-FD73-494E-BC21-9BDB49D7B662}"/>
            </a:ext>
          </a:extLst>
        </xdr:cNvPr>
        <xdr:cNvSpPr/>
      </xdr:nvSpPr>
      <xdr:spPr>
        <a:xfrm>
          <a:off x="3746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40639</xdr:rowOff>
    </xdr:from>
    <xdr:to>
      <xdr:col>24</xdr:col>
      <xdr:colOff>63500</xdr:colOff>
      <xdr:row>104</xdr:row>
      <xdr:rowOff>74930</xdr:rowOff>
    </xdr:to>
    <xdr:cxnSp macro="">
      <xdr:nvCxnSpPr>
        <xdr:cNvPr id="381" name="直線コネクタ 380">
          <a:extLst>
            <a:ext uri="{FF2B5EF4-FFF2-40B4-BE49-F238E27FC236}">
              <a16:creationId xmlns:a16="http://schemas.microsoft.com/office/drawing/2014/main" id="{5E630349-AE1E-4DA1-9870-0A6023E4F63C}"/>
            </a:ext>
          </a:extLst>
        </xdr:cNvPr>
        <xdr:cNvCxnSpPr/>
      </xdr:nvCxnSpPr>
      <xdr:spPr>
        <a:xfrm flipV="1">
          <a:off x="3797300" y="178714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49530</xdr:rowOff>
    </xdr:from>
    <xdr:to>
      <xdr:col>15</xdr:col>
      <xdr:colOff>101600</xdr:colOff>
      <xdr:row>104</xdr:row>
      <xdr:rowOff>151130</xdr:rowOff>
    </xdr:to>
    <xdr:sp macro="" textlink="">
      <xdr:nvSpPr>
        <xdr:cNvPr id="382" name="楕円 381">
          <a:extLst>
            <a:ext uri="{FF2B5EF4-FFF2-40B4-BE49-F238E27FC236}">
              <a16:creationId xmlns:a16="http://schemas.microsoft.com/office/drawing/2014/main" id="{6973D769-AE70-4552-8A62-DE809771B9AE}"/>
            </a:ext>
          </a:extLst>
        </xdr:cNvPr>
        <xdr:cNvSpPr/>
      </xdr:nvSpPr>
      <xdr:spPr>
        <a:xfrm>
          <a:off x="2857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74930</xdr:rowOff>
    </xdr:from>
    <xdr:to>
      <xdr:col>19</xdr:col>
      <xdr:colOff>177800</xdr:colOff>
      <xdr:row>104</xdr:row>
      <xdr:rowOff>100330</xdr:rowOff>
    </xdr:to>
    <xdr:cxnSp macro="">
      <xdr:nvCxnSpPr>
        <xdr:cNvPr id="383" name="直線コネクタ 382">
          <a:extLst>
            <a:ext uri="{FF2B5EF4-FFF2-40B4-BE49-F238E27FC236}">
              <a16:creationId xmlns:a16="http://schemas.microsoft.com/office/drawing/2014/main" id="{74E5E637-CC76-4B29-B122-B1DDFFF62C88}"/>
            </a:ext>
          </a:extLst>
        </xdr:cNvPr>
        <xdr:cNvCxnSpPr/>
      </xdr:nvCxnSpPr>
      <xdr:spPr>
        <a:xfrm flipV="1">
          <a:off x="2908300" y="179057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84" name="楕円 383">
          <a:extLst>
            <a:ext uri="{FF2B5EF4-FFF2-40B4-BE49-F238E27FC236}">
              <a16:creationId xmlns:a16="http://schemas.microsoft.com/office/drawing/2014/main" id="{F9F55D8B-45BC-4336-A744-F954FCCA9F72}"/>
            </a:ext>
          </a:extLst>
        </xdr:cNvPr>
        <xdr:cNvSpPr/>
      </xdr:nvSpPr>
      <xdr:spPr>
        <a:xfrm>
          <a:off x="196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100330</xdr:rowOff>
    </xdr:from>
    <xdr:to>
      <xdr:col>15</xdr:col>
      <xdr:colOff>50800</xdr:colOff>
      <xdr:row>105</xdr:row>
      <xdr:rowOff>45720</xdr:rowOff>
    </xdr:to>
    <xdr:cxnSp macro="">
      <xdr:nvCxnSpPr>
        <xdr:cNvPr id="385" name="直線コネクタ 384">
          <a:extLst>
            <a:ext uri="{FF2B5EF4-FFF2-40B4-BE49-F238E27FC236}">
              <a16:creationId xmlns:a16="http://schemas.microsoft.com/office/drawing/2014/main" id="{62602660-0BE7-48F8-B7E8-55ED1C0F1014}"/>
            </a:ext>
          </a:extLst>
        </xdr:cNvPr>
        <xdr:cNvCxnSpPr/>
      </xdr:nvCxnSpPr>
      <xdr:spPr>
        <a:xfrm flipV="1">
          <a:off x="2019300" y="17931130"/>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a:extLst>
            <a:ext uri="{FF2B5EF4-FFF2-40B4-BE49-F238E27FC236}">
              <a16:creationId xmlns:a16="http://schemas.microsoft.com/office/drawing/2014/main" id="{DEE3408A-E6DE-4BA8-8DD4-EB82143F6954}"/>
            </a:ext>
          </a:extLst>
        </xdr:cNvPr>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a:extLst>
            <a:ext uri="{FF2B5EF4-FFF2-40B4-BE49-F238E27FC236}">
              <a16:creationId xmlns:a16="http://schemas.microsoft.com/office/drawing/2014/main" id="{90C69C50-019F-43B2-88C3-A9003DAA39A5}"/>
            </a:ext>
          </a:extLst>
        </xdr:cNvPr>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a:extLst>
            <a:ext uri="{FF2B5EF4-FFF2-40B4-BE49-F238E27FC236}">
              <a16:creationId xmlns:a16="http://schemas.microsoft.com/office/drawing/2014/main" id="{2549423A-3BE8-4041-8538-4489F9697FAC}"/>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142257</xdr:rowOff>
    </xdr:from>
    <xdr:ext cx="405111" cy="259045"/>
    <xdr:sp macro="" textlink="">
      <xdr:nvSpPr>
        <xdr:cNvPr id="389" name="n_1mainValue【市民会館】&#10;有形固定資産減価償却率">
          <a:extLst>
            <a:ext uri="{FF2B5EF4-FFF2-40B4-BE49-F238E27FC236}">
              <a16:creationId xmlns:a16="http://schemas.microsoft.com/office/drawing/2014/main" id="{A9639F4F-27B1-492F-9B63-DEA5CC3885C4}"/>
            </a:ext>
          </a:extLst>
        </xdr:cNvPr>
        <xdr:cNvSpPr txBox="1"/>
      </xdr:nvSpPr>
      <xdr:spPr>
        <a:xfrm>
          <a:off x="3582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167657</xdr:rowOff>
    </xdr:from>
    <xdr:ext cx="405111" cy="259045"/>
    <xdr:sp macro="" textlink="">
      <xdr:nvSpPr>
        <xdr:cNvPr id="390" name="n_2mainValue【市民会館】&#10;有形固定資産減価償却率">
          <a:extLst>
            <a:ext uri="{FF2B5EF4-FFF2-40B4-BE49-F238E27FC236}">
              <a16:creationId xmlns:a16="http://schemas.microsoft.com/office/drawing/2014/main" id="{D7EA5EB5-D41B-4F61-BD9A-E1E9B900043D}"/>
            </a:ext>
          </a:extLst>
        </xdr:cNvPr>
        <xdr:cNvSpPr txBox="1"/>
      </xdr:nvSpPr>
      <xdr:spPr>
        <a:xfrm>
          <a:off x="27057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87647</xdr:rowOff>
    </xdr:from>
    <xdr:ext cx="405111" cy="259045"/>
    <xdr:sp macro="" textlink="">
      <xdr:nvSpPr>
        <xdr:cNvPr id="391" name="n_3mainValue【市民会館】&#10;有形固定資産減価償却率">
          <a:extLst>
            <a:ext uri="{FF2B5EF4-FFF2-40B4-BE49-F238E27FC236}">
              <a16:creationId xmlns:a16="http://schemas.microsoft.com/office/drawing/2014/main" id="{3B5C54F1-EDE5-4FBD-8262-F01A2B4815AF}"/>
            </a:ext>
          </a:extLst>
        </xdr:cNvPr>
        <xdr:cNvSpPr txBox="1"/>
      </xdr:nvSpPr>
      <xdr:spPr>
        <a:xfrm>
          <a:off x="1816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F1499433-ECAF-46D3-A096-1B7C3DCE4C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98FB9C3B-42F6-43BD-86D5-BE5D3E0332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44E623FF-7DC6-4F86-8C1C-2E0A26CAF6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B5A08AD9-5B55-4626-80DE-B4009A264E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9C354FF8-AB31-4891-9920-E4ED432546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E8FF494D-3F86-4D63-B601-1036A33B65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C36F601F-8DDB-4B9C-8E4D-B408B5DDDF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9539A653-C675-4DA2-AD39-EF8EFE14E1D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a:extLst>
            <a:ext uri="{FF2B5EF4-FFF2-40B4-BE49-F238E27FC236}">
              <a16:creationId xmlns:a16="http://schemas.microsoft.com/office/drawing/2014/main" id="{D8BA3F85-07AC-48CA-88DB-F24A35AFE22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a:extLst>
            <a:ext uri="{FF2B5EF4-FFF2-40B4-BE49-F238E27FC236}">
              <a16:creationId xmlns:a16="http://schemas.microsoft.com/office/drawing/2014/main" id="{58E6DEBD-DD81-48E1-95A1-BA7BC9F2DE5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a:extLst>
            <a:ext uri="{FF2B5EF4-FFF2-40B4-BE49-F238E27FC236}">
              <a16:creationId xmlns:a16="http://schemas.microsoft.com/office/drawing/2014/main" id="{53BF867E-F6B7-4EB2-A628-5E7F321F5A7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a:extLst>
            <a:ext uri="{FF2B5EF4-FFF2-40B4-BE49-F238E27FC236}">
              <a16:creationId xmlns:a16="http://schemas.microsoft.com/office/drawing/2014/main" id="{1A14FBDC-51B9-4284-9CE4-1751F8EB99B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a:extLst>
            <a:ext uri="{FF2B5EF4-FFF2-40B4-BE49-F238E27FC236}">
              <a16:creationId xmlns:a16="http://schemas.microsoft.com/office/drawing/2014/main" id="{A557C1CC-3039-41DC-990B-663B4C24820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a:extLst>
            <a:ext uri="{FF2B5EF4-FFF2-40B4-BE49-F238E27FC236}">
              <a16:creationId xmlns:a16="http://schemas.microsoft.com/office/drawing/2014/main" id="{D7FE3444-32CA-4C19-8EA0-85BBEE1E075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a:extLst>
            <a:ext uri="{FF2B5EF4-FFF2-40B4-BE49-F238E27FC236}">
              <a16:creationId xmlns:a16="http://schemas.microsoft.com/office/drawing/2014/main" id="{D53DBBC2-F073-47EB-8168-8881BBFB4AC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a:extLst>
            <a:ext uri="{FF2B5EF4-FFF2-40B4-BE49-F238E27FC236}">
              <a16:creationId xmlns:a16="http://schemas.microsoft.com/office/drawing/2014/main" id="{DF6E4F8E-9D7D-4E96-B846-31DD0980502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a:extLst>
            <a:ext uri="{FF2B5EF4-FFF2-40B4-BE49-F238E27FC236}">
              <a16:creationId xmlns:a16="http://schemas.microsoft.com/office/drawing/2014/main" id="{B3F02103-4B3F-4491-AB9B-C7182EFC5BE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a:extLst>
            <a:ext uri="{FF2B5EF4-FFF2-40B4-BE49-F238E27FC236}">
              <a16:creationId xmlns:a16="http://schemas.microsoft.com/office/drawing/2014/main" id="{A5D09201-0785-4DAE-A70A-A9D19B71FC2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a:extLst>
            <a:ext uri="{FF2B5EF4-FFF2-40B4-BE49-F238E27FC236}">
              <a16:creationId xmlns:a16="http://schemas.microsoft.com/office/drawing/2014/main" id="{1CCE47F1-9490-4D67-9617-053BE8E72AD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a:extLst>
            <a:ext uri="{FF2B5EF4-FFF2-40B4-BE49-F238E27FC236}">
              <a16:creationId xmlns:a16="http://schemas.microsoft.com/office/drawing/2014/main" id="{EDAD0194-00A7-40E2-8E34-29260CE7A94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a:extLst>
            <a:ext uri="{FF2B5EF4-FFF2-40B4-BE49-F238E27FC236}">
              <a16:creationId xmlns:a16="http://schemas.microsoft.com/office/drawing/2014/main" id="{40E01883-EC02-4DC4-AB72-1FA4D33C99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a:extLst>
            <a:ext uri="{FF2B5EF4-FFF2-40B4-BE49-F238E27FC236}">
              <a16:creationId xmlns:a16="http://schemas.microsoft.com/office/drawing/2014/main" id="{3DA3B689-5E3E-411B-A6BE-48B7908E2AD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a:extLst>
            <a:ext uri="{FF2B5EF4-FFF2-40B4-BE49-F238E27FC236}">
              <a16:creationId xmlns:a16="http://schemas.microsoft.com/office/drawing/2014/main" id="{E5C08DDB-9831-4BA3-9DFE-7F34C6EE33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a:extLst>
            <a:ext uri="{FF2B5EF4-FFF2-40B4-BE49-F238E27FC236}">
              <a16:creationId xmlns:a16="http://schemas.microsoft.com/office/drawing/2014/main" id="{46AF85CB-40CF-4758-95A6-3F6F5B9D7D04}"/>
            </a:ext>
          </a:extLst>
        </xdr:cNvPr>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a:extLst>
            <a:ext uri="{FF2B5EF4-FFF2-40B4-BE49-F238E27FC236}">
              <a16:creationId xmlns:a16="http://schemas.microsoft.com/office/drawing/2014/main" id="{6AD1A315-58A7-4E0A-B439-E0802B3EC51B}"/>
            </a:ext>
          </a:extLst>
        </xdr:cNvPr>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a:extLst>
            <a:ext uri="{FF2B5EF4-FFF2-40B4-BE49-F238E27FC236}">
              <a16:creationId xmlns:a16="http://schemas.microsoft.com/office/drawing/2014/main" id="{0C5BA0E1-34C8-462C-AAEE-15CD17597B39}"/>
            </a:ext>
          </a:extLst>
        </xdr:cNvPr>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a:extLst>
            <a:ext uri="{FF2B5EF4-FFF2-40B4-BE49-F238E27FC236}">
              <a16:creationId xmlns:a16="http://schemas.microsoft.com/office/drawing/2014/main" id="{F72BD1C5-3330-4748-8274-63B34A5FD158}"/>
            </a:ext>
          </a:extLst>
        </xdr:cNvPr>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a:extLst>
            <a:ext uri="{FF2B5EF4-FFF2-40B4-BE49-F238E27FC236}">
              <a16:creationId xmlns:a16="http://schemas.microsoft.com/office/drawing/2014/main" id="{F5653107-67F3-452F-8D6A-D34EF54438F0}"/>
            </a:ext>
          </a:extLst>
        </xdr:cNvPr>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a:extLst>
            <a:ext uri="{FF2B5EF4-FFF2-40B4-BE49-F238E27FC236}">
              <a16:creationId xmlns:a16="http://schemas.microsoft.com/office/drawing/2014/main" id="{9322E3CB-4CCB-4225-8D60-5B869D991D88}"/>
            </a:ext>
          </a:extLst>
        </xdr:cNvPr>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a:extLst>
            <a:ext uri="{FF2B5EF4-FFF2-40B4-BE49-F238E27FC236}">
              <a16:creationId xmlns:a16="http://schemas.microsoft.com/office/drawing/2014/main" id="{BE36D176-D4A9-4DE2-ACA4-507E5BB93A15}"/>
            </a:ext>
          </a:extLst>
        </xdr:cNvPr>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a:extLst>
            <a:ext uri="{FF2B5EF4-FFF2-40B4-BE49-F238E27FC236}">
              <a16:creationId xmlns:a16="http://schemas.microsoft.com/office/drawing/2014/main" id="{0A5D26B5-5D54-4082-B7B5-7D9AD19A40BD}"/>
            </a:ext>
          </a:extLst>
        </xdr:cNvPr>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a:extLst>
            <a:ext uri="{FF2B5EF4-FFF2-40B4-BE49-F238E27FC236}">
              <a16:creationId xmlns:a16="http://schemas.microsoft.com/office/drawing/2014/main" id="{ED6314F5-6600-4B88-A323-B488C5934564}"/>
            </a:ext>
          </a:extLst>
        </xdr:cNvPr>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a:extLst>
            <a:ext uri="{FF2B5EF4-FFF2-40B4-BE49-F238E27FC236}">
              <a16:creationId xmlns:a16="http://schemas.microsoft.com/office/drawing/2014/main" id="{1E88F958-FD2A-4EE9-A28D-AE6C92F95741}"/>
            </a:ext>
          </a:extLst>
        </xdr:cNvPr>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76AFC6C8-A38D-43E6-864A-CAB7494BA1A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5CA7D3A2-CB26-4955-8438-5A2A72732CA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8E2A504A-170A-4078-8105-D55E151FCF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D31F9CBA-74D8-4763-827F-4D818E8DDD6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DF9D61B3-2D71-405F-BD55-6D104B6B08E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30" name="楕円 429">
          <a:extLst>
            <a:ext uri="{FF2B5EF4-FFF2-40B4-BE49-F238E27FC236}">
              <a16:creationId xmlns:a16="http://schemas.microsoft.com/office/drawing/2014/main" id="{E3E61ABC-1D75-4972-97D3-CC33A2D42AE8}"/>
            </a:ext>
          </a:extLst>
        </xdr:cNvPr>
        <xdr:cNvSpPr/>
      </xdr:nvSpPr>
      <xdr:spPr>
        <a:xfrm>
          <a:off x="10426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8272</xdr:rowOff>
    </xdr:from>
    <xdr:ext cx="469744" cy="259045"/>
    <xdr:sp macro="" textlink="">
      <xdr:nvSpPr>
        <xdr:cNvPr id="431" name="【市民会館】&#10;一人当たり面積該当値テキスト">
          <a:extLst>
            <a:ext uri="{FF2B5EF4-FFF2-40B4-BE49-F238E27FC236}">
              <a16:creationId xmlns:a16="http://schemas.microsoft.com/office/drawing/2014/main" id="{417B6963-9285-4664-9715-4D0FC6CD5958}"/>
            </a:ext>
          </a:extLst>
        </xdr:cNvPr>
        <xdr:cNvSpPr txBox="1"/>
      </xdr:nvSpPr>
      <xdr:spPr>
        <a:xfrm>
          <a:off x="10515600"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32" name="楕円 431">
          <a:extLst>
            <a:ext uri="{FF2B5EF4-FFF2-40B4-BE49-F238E27FC236}">
              <a16:creationId xmlns:a16="http://schemas.microsoft.com/office/drawing/2014/main" id="{D7E4523B-6119-469A-A556-27D37F2FFFA6}"/>
            </a:ext>
          </a:extLst>
        </xdr:cNvPr>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36195</xdr:rowOff>
    </xdr:from>
    <xdr:to>
      <xdr:col>55</xdr:col>
      <xdr:colOff>0</xdr:colOff>
      <xdr:row>106</xdr:row>
      <xdr:rowOff>41911</xdr:rowOff>
    </xdr:to>
    <xdr:cxnSp macro="">
      <xdr:nvCxnSpPr>
        <xdr:cNvPr id="433" name="直線コネクタ 432">
          <a:extLst>
            <a:ext uri="{FF2B5EF4-FFF2-40B4-BE49-F238E27FC236}">
              <a16:creationId xmlns:a16="http://schemas.microsoft.com/office/drawing/2014/main" id="{137DE5CE-399C-4CE2-84AC-DF8E775C63F5}"/>
            </a:ext>
          </a:extLst>
        </xdr:cNvPr>
        <xdr:cNvCxnSpPr/>
      </xdr:nvCxnSpPr>
      <xdr:spPr>
        <a:xfrm flipV="1">
          <a:off x="9639300" y="182098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168275</xdr:rowOff>
    </xdr:from>
    <xdr:to>
      <xdr:col>46</xdr:col>
      <xdr:colOff>38100</xdr:colOff>
      <xdr:row>106</xdr:row>
      <xdr:rowOff>98425</xdr:rowOff>
    </xdr:to>
    <xdr:sp macro="" textlink="">
      <xdr:nvSpPr>
        <xdr:cNvPr id="434" name="楕円 433">
          <a:extLst>
            <a:ext uri="{FF2B5EF4-FFF2-40B4-BE49-F238E27FC236}">
              <a16:creationId xmlns:a16="http://schemas.microsoft.com/office/drawing/2014/main" id="{3912B3BF-7CD8-4246-B4D9-70FE5CF4FBF7}"/>
            </a:ext>
          </a:extLst>
        </xdr:cNvPr>
        <xdr:cNvSpPr/>
      </xdr:nvSpPr>
      <xdr:spPr>
        <a:xfrm>
          <a:off x="8699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47625</xdr:rowOff>
    </xdr:to>
    <xdr:cxnSp macro="">
      <xdr:nvCxnSpPr>
        <xdr:cNvPr id="435" name="直線コネクタ 434">
          <a:extLst>
            <a:ext uri="{FF2B5EF4-FFF2-40B4-BE49-F238E27FC236}">
              <a16:creationId xmlns:a16="http://schemas.microsoft.com/office/drawing/2014/main" id="{961AE75F-3F59-4AA2-ABB8-BD80E682026A}"/>
            </a:ext>
          </a:extLst>
        </xdr:cNvPr>
        <xdr:cNvCxnSpPr/>
      </xdr:nvCxnSpPr>
      <xdr:spPr>
        <a:xfrm flipV="1">
          <a:off x="8750300" y="18215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109220</xdr:rowOff>
    </xdr:from>
    <xdr:to>
      <xdr:col>41</xdr:col>
      <xdr:colOff>101600</xdr:colOff>
      <xdr:row>104</xdr:row>
      <xdr:rowOff>39370</xdr:rowOff>
    </xdr:to>
    <xdr:sp macro="" textlink="">
      <xdr:nvSpPr>
        <xdr:cNvPr id="436" name="楕円 435">
          <a:extLst>
            <a:ext uri="{FF2B5EF4-FFF2-40B4-BE49-F238E27FC236}">
              <a16:creationId xmlns:a16="http://schemas.microsoft.com/office/drawing/2014/main" id="{BC11E2C2-2505-468E-B6AD-C55AC997D9FA}"/>
            </a:ext>
          </a:extLst>
        </xdr:cNvPr>
        <xdr:cNvSpPr/>
      </xdr:nvSpPr>
      <xdr:spPr>
        <a:xfrm>
          <a:off x="781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160020</xdr:rowOff>
    </xdr:from>
    <xdr:to>
      <xdr:col>45</xdr:col>
      <xdr:colOff>177800</xdr:colOff>
      <xdr:row>106</xdr:row>
      <xdr:rowOff>47625</xdr:rowOff>
    </xdr:to>
    <xdr:cxnSp macro="">
      <xdr:nvCxnSpPr>
        <xdr:cNvPr id="437" name="直線コネクタ 436">
          <a:extLst>
            <a:ext uri="{FF2B5EF4-FFF2-40B4-BE49-F238E27FC236}">
              <a16:creationId xmlns:a16="http://schemas.microsoft.com/office/drawing/2014/main" id="{6FEAE682-0F11-48F6-85D5-08366D9B4AA3}"/>
            </a:ext>
          </a:extLst>
        </xdr:cNvPr>
        <xdr:cNvCxnSpPr/>
      </xdr:nvCxnSpPr>
      <xdr:spPr>
        <a:xfrm>
          <a:off x="7861300" y="17819370"/>
          <a:ext cx="8890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a:extLst>
            <a:ext uri="{FF2B5EF4-FFF2-40B4-BE49-F238E27FC236}">
              <a16:creationId xmlns:a16="http://schemas.microsoft.com/office/drawing/2014/main" id="{054349E6-E99C-41F6-B045-90FF983F536F}"/>
            </a:ext>
          </a:extLst>
        </xdr:cNvPr>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a:extLst>
            <a:ext uri="{FF2B5EF4-FFF2-40B4-BE49-F238E27FC236}">
              <a16:creationId xmlns:a16="http://schemas.microsoft.com/office/drawing/2014/main" id="{F199490D-7FDA-4A87-BBEA-61BD3B88A547}"/>
            </a:ext>
          </a:extLst>
        </xdr:cNvPr>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a:extLst>
            <a:ext uri="{FF2B5EF4-FFF2-40B4-BE49-F238E27FC236}">
              <a16:creationId xmlns:a16="http://schemas.microsoft.com/office/drawing/2014/main" id="{40B12AB2-B550-4E0B-A750-5DAA8DE5CE47}"/>
            </a:ext>
          </a:extLst>
        </xdr:cNvPr>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109238</xdr:rowOff>
    </xdr:from>
    <xdr:ext cx="469744" cy="259045"/>
    <xdr:sp macro="" textlink="">
      <xdr:nvSpPr>
        <xdr:cNvPr id="441" name="n_1mainValue【市民会館】&#10;一人当たり面積">
          <a:extLst>
            <a:ext uri="{FF2B5EF4-FFF2-40B4-BE49-F238E27FC236}">
              <a16:creationId xmlns:a16="http://schemas.microsoft.com/office/drawing/2014/main" id="{ADC59E71-C41A-4C4F-A8DC-C8B192716DE3}"/>
            </a:ext>
          </a:extLst>
        </xdr:cNvPr>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114952</xdr:rowOff>
    </xdr:from>
    <xdr:ext cx="469744" cy="259045"/>
    <xdr:sp macro="" textlink="">
      <xdr:nvSpPr>
        <xdr:cNvPr id="442" name="n_2mainValue【市民会館】&#10;一人当たり面積">
          <a:extLst>
            <a:ext uri="{FF2B5EF4-FFF2-40B4-BE49-F238E27FC236}">
              <a16:creationId xmlns:a16="http://schemas.microsoft.com/office/drawing/2014/main" id="{4533F72F-52F7-48FB-884E-6328BE3B325C}"/>
            </a:ext>
          </a:extLst>
        </xdr:cNvPr>
        <xdr:cNvSpPr txBox="1"/>
      </xdr:nvSpPr>
      <xdr:spPr>
        <a:xfrm>
          <a:off x="8515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55897</xdr:rowOff>
    </xdr:from>
    <xdr:ext cx="469744" cy="259045"/>
    <xdr:sp macro="" textlink="">
      <xdr:nvSpPr>
        <xdr:cNvPr id="443" name="n_3mainValue【市民会館】&#10;一人当たり面積">
          <a:extLst>
            <a:ext uri="{FF2B5EF4-FFF2-40B4-BE49-F238E27FC236}">
              <a16:creationId xmlns:a16="http://schemas.microsoft.com/office/drawing/2014/main" id="{4E8EC341-C2C0-4304-BD69-3E5526CD57B5}"/>
            </a:ext>
          </a:extLst>
        </xdr:cNvPr>
        <xdr:cNvSpPr txBox="1"/>
      </xdr:nvSpPr>
      <xdr:spPr>
        <a:xfrm>
          <a:off x="7626427" y="175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147F31AF-E18E-43B5-B730-0B1D8E27D7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1DABB098-577E-41AB-84AA-C2A54A537A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610C4100-3146-474D-8F47-144CF37390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62EEDB7A-A175-4A0F-BC00-BCBD0925C0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B3CB90A8-3B56-462C-87E7-FED6406E927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B6D24D61-0378-41E7-B9CD-DB5EE9A3ED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883463E6-F89C-46EF-A372-538BC689BF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A6ADEE51-5600-454D-8717-64BCC74B985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B5EA78B9-6564-45AD-87E7-A21D66453A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F7BCA791-27F8-4CC2-A729-FCCF5664D7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a:extLst>
            <a:ext uri="{FF2B5EF4-FFF2-40B4-BE49-F238E27FC236}">
              <a16:creationId xmlns:a16="http://schemas.microsoft.com/office/drawing/2014/main" id="{B16CE9E1-4D57-4799-9986-96D7D8B7DE7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a:extLst>
            <a:ext uri="{FF2B5EF4-FFF2-40B4-BE49-F238E27FC236}">
              <a16:creationId xmlns:a16="http://schemas.microsoft.com/office/drawing/2014/main" id="{9A77C2F0-FBD8-4A42-AE82-213699798A1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a:extLst>
            <a:ext uri="{FF2B5EF4-FFF2-40B4-BE49-F238E27FC236}">
              <a16:creationId xmlns:a16="http://schemas.microsoft.com/office/drawing/2014/main" id="{41DDBEBA-0958-439C-ABAD-7B9B2166DCA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a:extLst>
            <a:ext uri="{FF2B5EF4-FFF2-40B4-BE49-F238E27FC236}">
              <a16:creationId xmlns:a16="http://schemas.microsoft.com/office/drawing/2014/main" id="{F9548EBA-B09A-40D4-845C-8D7D8B02845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a:extLst>
            <a:ext uri="{FF2B5EF4-FFF2-40B4-BE49-F238E27FC236}">
              <a16:creationId xmlns:a16="http://schemas.microsoft.com/office/drawing/2014/main" id="{26C55E89-84DF-4F08-8F1D-520A9D94384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a:extLst>
            <a:ext uri="{FF2B5EF4-FFF2-40B4-BE49-F238E27FC236}">
              <a16:creationId xmlns:a16="http://schemas.microsoft.com/office/drawing/2014/main" id="{65AB1090-654E-48AB-9C29-91AA66E653C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a:extLst>
            <a:ext uri="{FF2B5EF4-FFF2-40B4-BE49-F238E27FC236}">
              <a16:creationId xmlns:a16="http://schemas.microsoft.com/office/drawing/2014/main" id="{8D59F4D4-DDE6-4C8D-83E9-94351A9CBB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a:extLst>
            <a:ext uri="{FF2B5EF4-FFF2-40B4-BE49-F238E27FC236}">
              <a16:creationId xmlns:a16="http://schemas.microsoft.com/office/drawing/2014/main" id="{B75C020E-CAF9-441C-A1A0-3E45CC7825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a:extLst>
            <a:ext uri="{FF2B5EF4-FFF2-40B4-BE49-F238E27FC236}">
              <a16:creationId xmlns:a16="http://schemas.microsoft.com/office/drawing/2014/main" id="{8E795F0B-0093-48B2-96BE-28839CDE50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a:extLst>
            <a:ext uri="{FF2B5EF4-FFF2-40B4-BE49-F238E27FC236}">
              <a16:creationId xmlns:a16="http://schemas.microsoft.com/office/drawing/2014/main" id="{E88D6FC3-81E1-49E7-B7B1-D83ACE4DB7B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a:extLst>
            <a:ext uri="{FF2B5EF4-FFF2-40B4-BE49-F238E27FC236}">
              <a16:creationId xmlns:a16="http://schemas.microsoft.com/office/drawing/2014/main" id="{2271C576-78AB-4DC9-9000-49D11E61C3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a:extLst>
            <a:ext uri="{FF2B5EF4-FFF2-40B4-BE49-F238E27FC236}">
              <a16:creationId xmlns:a16="http://schemas.microsoft.com/office/drawing/2014/main" id="{31443D1D-38CD-450D-9FB1-29BD398A555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a:extLst>
            <a:ext uri="{FF2B5EF4-FFF2-40B4-BE49-F238E27FC236}">
              <a16:creationId xmlns:a16="http://schemas.microsoft.com/office/drawing/2014/main" id="{D6943846-6836-4CE3-942D-22E5B11202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A01F2D0-1399-493E-B8F6-B6DA696DA33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a:extLst>
            <a:ext uri="{FF2B5EF4-FFF2-40B4-BE49-F238E27FC236}">
              <a16:creationId xmlns:a16="http://schemas.microsoft.com/office/drawing/2014/main" id="{C7CE4455-1E67-48BC-8D3D-97D540F67D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a:extLst>
            <a:ext uri="{FF2B5EF4-FFF2-40B4-BE49-F238E27FC236}">
              <a16:creationId xmlns:a16="http://schemas.microsoft.com/office/drawing/2014/main" id="{2F889763-5799-4261-849D-5755D4F57553}"/>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a:extLst>
            <a:ext uri="{FF2B5EF4-FFF2-40B4-BE49-F238E27FC236}">
              <a16:creationId xmlns:a16="http://schemas.microsoft.com/office/drawing/2014/main" id="{CD9B68DF-29A1-4B77-82CA-B0D09F6DD5E3}"/>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a:extLst>
            <a:ext uri="{FF2B5EF4-FFF2-40B4-BE49-F238E27FC236}">
              <a16:creationId xmlns:a16="http://schemas.microsoft.com/office/drawing/2014/main" id="{5FB83B78-1EE5-4C31-9C9F-BEE89D2E0B68}"/>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a:extLst>
            <a:ext uri="{FF2B5EF4-FFF2-40B4-BE49-F238E27FC236}">
              <a16:creationId xmlns:a16="http://schemas.microsoft.com/office/drawing/2014/main" id="{BB409D66-8EC4-446C-9D41-A59813C231A2}"/>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a:extLst>
            <a:ext uri="{FF2B5EF4-FFF2-40B4-BE49-F238E27FC236}">
              <a16:creationId xmlns:a16="http://schemas.microsoft.com/office/drawing/2014/main" id="{2F34F018-CED1-4F8B-AD00-EC51A9F3CB2F}"/>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118490</xdr:rowOff>
    </xdr:from>
    <xdr:ext cx="405111" cy="259045"/>
    <xdr:sp macro="" textlink="">
      <xdr:nvSpPr>
        <xdr:cNvPr id="474" name="【一般廃棄物処理施設】&#10;有形固定資産減価償却率平均値テキスト">
          <a:extLst>
            <a:ext uri="{FF2B5EF4-FFF2-40B4-BE49-F238E27FC236}">
              <a16:creationId xmlns:a16="http://schemas.microsoft.com/office/drawing/2014/main" id="{223BA7F8-6EA4-4BA9-8C92-3E1A6C80E037}"/>
            </a:ext>
          </a:extLst>
        </xdr:cNvPr>
        <xdr:cNvSpPr txBox="1"/>
      </xdr:nvSpPr>
      <xdr:spPr>
        <a:xfrm>
          <a:off x="16357600" y="663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a:extLst>
            <a:ext uri="{FF2B5EF4-FFF2-40B4-BE49-F238E27FC236}">
              <a16:creationId xmlns:a16="http://schemas.microsoft.com/office/drawing/2014/main" id="{8225A6D5-783C-49DE-A4BA-94DB6A2EB6A1}"/>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a:extLst>
            <a:ext uri="{FF2B5EF4-FFF2-40B4-BE49-F238E27FC236}">
              <a16:creationId xmlns:a16="http://schemas.microsoft.com/office/drawing/2014/main" id="{65AB050D-8B90-4C8D-8176-B0FB995D2BEB}"/>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a:extLst>
            <a:ext uri="{FF2B5EF4-FFF2-40B4-BE49-F238E27FC236}">
              <a16:creationId xmlns:a16="http://schemas.microsoft.com/office/drawing/2014/main" id="{3D3EDDAB-A418-426A-80F5-C875745E650D}"/>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a:extLst>
            <a:ext uri="{FF2B5EF4-FFF2-40B4-BE49-F238E27FC236}">
              <a16:creationId xmlns:a16="http://schemas.microsoft.com/office/drawing/2014/main" id="{BDFDCC82-8A4A-47C1-B632-E947516399BD}"/>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C33FEF9C-9313-4365-AA0B-9233C72C91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E6D6497-3793-4E13-95A1-0FA13E11B9F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FEB5C86-AF5C-4D0E-B293-9D9DBB7705C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4D7D3DEA-3BE8-4B16-98D3-3F312E01936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060C244-2C0B-43D4-8F57-B838A30C2A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484" name="楕円 483">
          <a:extLst>
            <a:ext uri="{FF2B5EF4-FFF2-40B4-BE49-F238E27FC236}">
              <a16:creationId xmlns:a16="http://schemas.microsoft.com/office/drawing/2014/main" id="{13C9CBA8-1269-45CF-A0C7-243AEE949D6B}"/>
            </a:ext>
          </a:extLst>
        </xdr:cNvPr>
        <xdr:cNvSpPr/>
      </xdr:nvSpPr>
      <xdr:spPr>
        <a:xfrm>
          <a:off x="162687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485" name="【一般廃棄物処理施設】&#10;有形固定資産減価償却率該当値テキスト">
          <a:extLst>
            <a:ext uri="{FF2B5EF4-FFF2-40B4-BE49-F238E27FC236}">
              <a16:creationId xmlns:a16="http://schemas.microsoft.com/office/drawing/2014/main" id="{FF8BED44-ECC0-4699-B074-565BB9559A14}"/>
            </a:ext>
          </a:extLst>
        </xdr:cNvPr>
        <xdr:cNvSpPr txBox="1"/>
      </xdr:nvSpPr>
      <xdr:spPr>
        <a:xfrm>
          <a:off x="16357600"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86" name="楕円 485">
          <a:extLst>
            <a:ext uri="{FF2B5EF4-FFF2-40B4-BE49-F238E27FC236}">
              <a16:creationId xmlns:a16="http://schemas.microsoft.com/office/drawing/2014/main" id="{515894B3-0627-450D-AD80-4EB29FC7A897}"/>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40</xdr:row>
      <xdr:rowOff>134983</xdr:rowOff>
    </xdr:to>
    <xdr:cxnSp macro="">
      <xdr:nvCxnSpPr>
        <xdr:cNvPr id="487" name="直線コネクタ 486">
          <a:extLst>
            <a:ext uri="{FF2B5EF4-FFF2-40B4-BE49-F238E27FC236}">
              <a16:creationId xmlns:a16="http://schemas.microsoft.com/office/drawing/2014/main" id="{3E155193-083C-4A80-AFA3-4AD322ABA07D}"/>
            </a:ext>
          </a:extLst>
        </xdr:cNvPr>
        <xdr:cNvCxnSpPr/>
      </xdr:nvCxnSpPr>
      <xdr:spPr>
        <a:xfrm>
          <a:off x="15481300" y="6444343"/>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103777</xdr:rowOff>
    </xdr:from>
    <xdr:to>
      <xdr:col>76</xdr:col>
      <xdr:colOff>165100</xdr:colOff>
      <xdr:row>38</xdr:row>
      <xdr:rowOff>33927</xdr:rowOff>
    </xdr:to>
    <xdr:sp macro="" textlink="">
      <xdr:nvSpPr>
        <xdr:cNvPr id="488" name="楕円 487">
          <a:extLst>
            <a:ext uri="{FF2B5EF4-FFF2-40B4-BE49-F238E27FC236}">
              <a16:creationId xmlns:a16="http://schemas.microsoft.com/office/drawing/2014/main" id="{3E999BDC-558C-4AEA-A4ED-938BFEFCBF9F}"/>
            </a:ext>
          </a:extLst>
        </xdr:cNvPr>
        <xdr:cNvSpPr/>
      </xdr:nvSpPr>
      <xdr:spPr>
        <a:xfrm>
          <a:off x="14541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100693</xdr:rowOff>
    </xdr:from>
    <xdr:to>
      <xdr:col>81</xdr:col>
      <xdr:colOff>50800</xdr:colOff>
      <xdr:row>37</xdr:row>
      <xdr:rowOff>154577</xdr:rowOff>
    </xdr:to>
    <xdr:cxnSp macro="">
      <xdr:nvCxnSpPr>
        <xdr:cNvPr id="489" name="直線コネクタ 488">
          <a:extLst>
            <a:ext uri="{FF2B5EF4-FFF2-40B4-BE49-F238E27FC236}">
              <a16:creationId xmlns:a16="http://schemas.microsoft.com/office/drawing/2014/main" id="{117E6413-4B55-4446-916F-C2F2E7F61B69}"/>
            </a:ext>
          </a:extLst>
        </xdr:cNvPr>
        <xdr:cNvCxnSpPr/>
      </xdr:nvCxnSpPr>
      <xdr:spPr>
        <a:xfrm flipV="1">
          <a:off x="14592300" y="64443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4173</xdr:rowOff>
    </xdr:from>
    <xdr:to>
      <xdr:col>72</xdr:col>
      <xdr:colOff>38100</xdr:colOff>
      <xdr:row>35</xdr:row>
      <xdr:rowOff>105773</xdr:rowOff>
    </xdr:to>
    <xdr:sp macro="" textlink="">
      <xdr:nvSpPr>
        <xdr:cNvPr id="490" name="楕円 489">
          <a:extLst>
            <a:ext uri="{FF2B5EF4-FFF2-40B4-BE49-F238E27FC236}">
              <a16:creationId xmlns:a16="http://schemas.microsoft.com/office/drawing/2014/main" id="{AAA9399D-B070-44E4-BBD7-F833019AACD0}"/>
            </a:ext>
          </a:extLst>
        </xdr:cNvPr>
        <xdr:cNvSpPr/>
      </xdr:nvSpPr>
      <xdr:spPr>
        <a:xfrm>
          <a:off x="13652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54973</xdr:rowOff>
    </xdr:from>
    <xdr:to>
      <xdr:col>76</xdr:col>
      <xdr:colOff>114300</xdr:colOff>
      <xdr:row>37</xdr:row>
      <xdr:rowOff>154577</xdr:rowOff>
    </xdr:to>
    <xdr:cxnSp macro="">
      <xdr:nvCxnSpPr>
        <xdr:cNvPr id="491" name="直線コネクタ 490">
          <a:extLst>
            <a:ext uri="{FF2B5EF4-FFF2-40B4-BE49-F238E27FC236}">
              <a16:creationId xmlns:a16="http://schemas.microsoft.com/office/drawing/2014/main" id="{98956A62-DCF6-4594-87AF-D78353B14B66}"/>
            </a:ext>
          </a:extLst>
        </xdr:cNvPr>
        <xdr:cNvCxnSpPr/>
      </xdr:nvCxnSpPr>
      <xdr:spPr>
        <a:xfrm>
          <a:off x="13703300" y="6055723"/>
          <a:ext cx="8890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a:extLst>
            <a:ext uri="{FF2B5EF4-FFF2-40B4-BE49-F238E27FC236}">
              <a16:creationId xmlns:a16="http://schemas.microsoft.com/office/drawing/2014/main" id="{144CA22C-0475-43F4-A76C-7BCF7F786149}"/>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a:extLst>
            <a:ext uri="{FF2B5EF4-FFF2-40B4-BE49-F238E27FC236}">
              <a16:creationId xmlns:a16="http://schemas.microsoft.com/office/drawing/2014/main" id="{B3C63439-E51D-452B-A587-7461BF77F1BC}"/>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a:extLst>
            <a:ext uri="{FF2B5EF4-FFF2-40B4-BE49-F238E27FC236}">
              <a16:creationId xmlns:a16="http://schemas.microsoft.com/office/drawing/2014/main" id="{E13F2303-80C7-4DF4-A817-2AEB2ABB4F88}"/>
            </a:ext>
          </a:extLst>
        </xdr:cNvPr>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495" name="n_1mainValue【一般廃棄物処理施設】&#10;有形固定資産減価償却率">
          <a:extLst>
            <a:ext uri="{FF2B5EF4-FFF2-40B4-BE49-F238E27FC236}">
              <a16:creationId xmlns:a16="http://schemas.microsoft.com/office/drawing/2014/main" id="{CD57E2F9-E67B-418B-A878-9A27105B5987}"/>
            </a:ext>
          </a:extLst>
        </xdr:cNvPr>
        <xdr:cNvSpPr txBox="1"/>
      </xdr:nvSpPr>
      <xdr:spPr>
        <a:xfrm>
          <a:off x="15266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25054</xdr:rowOff>
    </xdr:from>
    <xdr:ext cx="405111" cy="259045"/>
    <xdr:sp macro="" textlink="">
      <xdr:nvSpPr>
        <xdr:cNvPr id="496" name="n_2mainValue【一般廃棄物処理施設】&#10;有形固定資産減価償却率">
          <a:extLst>
            <a:ext uri="{FF2B5EF4-FFF2-40B4-BE49-F238E27FC236}">
              <a16:creationId xmlns:a16="http://schemas.microsoft.com/office/drawing/2014/main" id="{A6981FD6-5A08-4215-8434-25A5A1A6A2DA}"/>
            </a:ext>
          </a:extLst>
        </xdr:cNvPr>
        <xdr:cNvSpPr txBox="1"/>
      </xdr:nvSpPr>
      <xdr:spPr>
        <a:xfrm>
          <a:off x="14389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122300</xdr:rowOff>
    </xdr:from>
    <xdr:ext cx="405111" cy="259045"/>
    <xdr:sp macro="" textlink="">
      <xdr:nvSpPr>
        <xdr:cNvPr id="497" name="n_3mainValue【一般廃棄物処理施設】&#10;有形固定資産減価償却率">
          <a:extLst>
            <a:ext uri="{FF2B5EF4-FFF2-40B4-BE49-F238E27FC236}">
              <a16:creationId xmlns:a16="http://schemas.microsoft.com/office/drawing/2014/main" id="{8B8CF1F7-AE27-4A0C-9F87-8863132272D8}"/>
            </a:ext>
          </a:extLst>
        </xdr:cNvPr>
        <xdr:cNvSpPr txBox="1"/>
      </xdr:nvSpPr>
      <xdr:spPr>
        <a:xfrm>
          <a:off x="13500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a:extLst>
            <a:ext uri="{FF2B5EF4-FFF2-40B4-BE49-F238E27FC236}">
              <a16:creationId xmlns:a16="http://schemas.microsoft.com/office/drawing/2014/main" id="{A70BDBB5-3285-42B2-BC2E-0597F6A644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a:extLst>
            <a:ext uri="{FF2B5EF4-FFF2-40B4-BE49-F238E27FC236}">
              <a16:creationId xmlns:a16="http://schemas.microsoft.com/office/drawing/2014/main" id="{FFD8CC7A-3D77-4E4E-9BA5-A29017CB05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a:extLst>
            <a:ext uri="{FF2B5EF4-FFF2-40B4-BE49-F238E27FC236}">
              <a16:creationId xmlns:a16="http://schemas.microsoft.com/office/drawing/2014/main" id="{3F429FF4-105B-4949-BDEA-589DB7A07D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a:extLst>
            <a:ext uri="{FF2B5EF4-FFF2-40B4-BE49-F238E27FC236}">
              <a16:creationId xmlns:a16="http://schemas.microsoft.com/office/drawing/2014/main" id="{CFF54DA3-04FC-4A94-B510-3A5F0E6B69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a:extLst>
            <a:ext uri="{FF2B5EF4-FFF2-40B4-BE49-F238E27FC236}">
              <a16:creationId xmlns:a16="http://schemas.microsoft.com/office/drawing/2014/main" id="{9BE17AAD-E2BA-4F57-B623-5A654B417D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a:extLst>
            <a:ext uri="{FF2B5EF4-FFF2-40B4-BE49-F238E27FC236}">
              <a16:creationId xmlns:a16="http://schemas.microsoft.com/office/drawing/2014/main" id="{D2C9CD69-D20C-4937-BB21-CFECDA2AF7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a:extLst>
            <a:ext uri="{FF2B5EF4-FFF2-40B4-BE49-F238E27FC236}">
              <a16:creationId xmlns:a16="http://schemas.microsoft.com/office/drawing/2014/main" id="{214EB285-D4DC-42DF-9D37-A551FF82C5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a:extLst>
            <a:ext uri="{FF2B5EF4-FFF2-40B4-BE49-F238E27FC236}">
              <a16:creationId xmlns:a16="http://schemas.microsoft.com/office/drawing/2014/main" id="{C527BFEF-F645-4E64-9D66-C7E8364B90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a:extLst>
            <a:ext uri="{FF2B5EF4-FFF2-40B4-BE49-F238E27FC236}">
              <a16:creationId xmlns:a16="http://schemas.microsoft.com/office/drawing/2014/main" id="{371D4726-7BFB-4781-882D-939DEC98C8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a:extLst>
            <a:ext uri="{FF2B5EF4-FFF2-40B4-BE49-F238E27FC236}">
              <a16:creationId xmlns:a16="http://schemas.microsoft.com/office/drawing/2014/main" id="{A9698702-0450-4293-AD6D-17E39942FD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a:extLst>
            <a:ext uri="{FF2B5EF4-FFF2-40B4-BE49-F238E27FC236}">
              <a16:creationId xmlns:a16="http://schemas.microsoft.com/office/drawing/2014/main" id="{A6061493-3C5B-4442-9642-ACB08908FDD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a:extLst>
            <a:ext uri="{FF2B5EF4-FFF2-40B4-BE49-F238E27FC236}">
              <a16:creationId xmlns:a16="http://schemas.microsoft.com/office/drawing/2014/main" id="{2765F332-38D1-4678-9295-A398B364CB5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a:extLst>
            <a:ext uri="{FF2B5EF4-FFF2-40B4-BE49-F238E27FC236}">
              <a16:creationId xmlns:a16="http://schemas.microsoft.com/office/drawing/2014/main" id="{9BAD3459-6381-4E9B-ABEB-A51E32018A1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a:extLst>
            <a:ext uri="{FF2B5EF4-FFF2-40B4-BE49-F238E27FC236}">
              <a16:creationId xmlns:a16="http://schemas.microsoft.com/office/drawing/2014/main" id="{17B0B88B-FC00-474B-B179-69F1F2D00B31}"/>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a:extLst>
            <a:ext uri="{FF2B5EF4-FFF2-40B4-BE49-F238E27FC236}">
              <a16:creationId xmlns:a16="http://schemas.microsoft.com/office/drawing/2014/main" id="{7418BAD6-56D6-4D9D-9FC8-441A5DD42C3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a:extLst>
            <a:ext uri="{FF2B5EF4-FFF2-40B4-BE49-F238E27FC236}">
              <a16:creationId xmlns:a16="http://schemas.microsoft.com/office/drawing/2014/main" id="{4C1930C8-4D33-4D2B-9C30-8667CDE3553F}"/>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a:extLst>
            <a:ext uri="{FF2B5EF4-FFF2-40B4-BE49-F238E27FC236}">
              <a16:creationId xmlns:a16="http://schemas.microsoft.com/office/drawing/2014/main" id="{9DD6E5A0-82C3-4B1E-ADD5-31E2E2DD9DF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a:extLst>
            <a:ext uri="{FF2B5EF4-FFF2-40B4-BE49-F238E27FC236}">
              <a16:creationId xmlns:a16="http://schemas.microsoft.com/office/drawing/2014/main" id="{3C3C8EB7-B4FE-474B-8ECF-EE25ABC41E6B}"/>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a:extLst>
            <a:ext uri="{FF2B5EF4-FFF2-40B4-BE49-F238E27FC236}">
              <a16:creationId xmlns:a16="http://schemas.microsoft.com/office/drawing/2014/main" id="{44F71E28-2B33-4058-A5E4-EB7B617FEB9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a:extLst>
            <a:ext uri="{FF2B5EF4-FFF2-40B4-BE49-F238E27FC236}">
              <a16:creationId xmlns:a16="http://schemas.microsoft.com/office/drawing/2014/main" id="{98EA33B3-0513-4FB6-8EAC-1B0A715AD16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a:extLst>
            <a:ext uri="{FF2B5EF4-FFF2-40B4-BE49-F238E27FC236}">
              <a16:creationId xmlns:a16="http://schemas.microsoft.com/office/drawing/2014/main" id="{4DFE7D81-AA48-4AA0-9074-40470CF61C4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a:extLst>
            <a:ext uri="{FF2B5EF4-FFF2-40B4-BE49-F238E27FC236}">
              <a16:creationId xmlns:a16="http://schemas.microsoft.com/office/drawing/2014/main" id="{4736AAA0-CCE5-4F42-8BCB-91D41870B523}"/>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49599034-C1BC-4545-AB3A-5ED30A7C6F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a:extLst>
            <a:ext uri="{FF2B5EF4-FFF2-40B4-BE49-F238E27FC236}">
              <a16:creationId xmlns:a16="http://schemas.microsoft.com/office/drawing/2014/main" id="{6E3E7910-1DF7-4040-81E4-2E98E360C61C}"/>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117C522D-3650-4850-A231-03516FA605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a:extLst>
            <a:ext uri="{FF2B5EF4-FFF2-40B4-BE49-F238E27FC236}">
              <a16:creationId xmlns:a16="http://schemas.microsoft.com/office/drawing/2014/main" id="{906EF5E7-9E79-40E4-BBCE-5EED7D2D7F1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id="{DC388631-2337-4D7B-BC31-0F721189B556}"/>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a:extLst>
            <a:ext uri="{FF2B5EF4-FFF2-40B4-BE49-F238E27FC236}">
              <a16:creationId xmlns:a16="http://schemas.microsoft.com/office/drawing/2014/main" id="{F54B7E1A-6FBE-438A-8949-984E1CA42A4F}"/>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a:extLst>
            <a:ext uri="{FF2B5EF4-FFF2-40B4-BE49-F238E27FC236}">
              <a16:creationId xmlns:a16="http://schemas.microsoft.com/office/drawing/2014/main" id="{CBE2F914-7A0C-43CF-B872-020CBA36AF93}"/>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a:extLst>
            <a:ext uri="{FF2B5EF4-FFF2-40B4-BE49-F238E27FC236}">
              <a16:creationId xmlns:a16="http://schemas.microsoft.com/office/drawing/2014/main" id="{A271B417-2817-43C6-B344-3574BBB326F3}"/>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a:extLst>
            <a:ext uri="{FF2B5EF4-FFF2-40B4-BE49-F238E27FC236}">
              <a16:creationId xmlns:a16="http://schemas.microsoft.com/office/drawing/2014/main" id="{BE7DA5AC-F906-4761-A8A8-2D0AE24FE74E}"/>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a:extLst>
            <a:ext uri="{FF2B5EF4-FFF2-40B4-BE49-F238E27FC236}">
              <a16:creationId xmlns:a16="http://schemas.microsoft.com/office/drawing/2014/main" id="{7A6573DB-62E5-4B96-9C21-4A7BF121B31C}"/>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a:extLst>
            <a:ext uri="{FF2B5EF4-FFF2-40B4-BE49-F238E27FC236}">
              <a16:creationId xmlns:a16="http://schemas.microsoft.com/office/drawing/2014/main" id="{7D4C4ED3-816C-4B27-B390-41435DE27724}"/>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a:extLst>
            <a:ext uri="{FF2B5EF4-FFF2-40B4-BE49-F238E27FC236}">
              <a16:creationId xmlns:a16="http://schemas.microsoft.com/office/drawing/2014/main" id="{0C869CB3-6724-4E42-820C-C1E698FA097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a:extLst>
            <a:ext uri="{FF2B5EF4-FFF2-40B4-BE49-F238E27FC236}">
              <a16:creationId xmlns:a16="http://schemas.microsoft.com/office/drawing/2014/main" id="{60C42919-5D07-4179-912D-84DA41764EED}"/>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3D2CFC1-0627-4DC3-8F02-28B1949DCC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C1F55F5-482B-4DAD-9863-F4CBD376B5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7A210E6-5049-45CB-9FEA-F43B773F9F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1239C21-CAA6-4EB8-888C-0481C17112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9EE15CED-5878-43AA-B7E2-329C9D7B16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26591</xdr:rowOff>
    </xdr:from>
    <xdr:to>
      <xdr:col>116</xdr:col>
      <xdr:colOff>114300</xdr:colOff>
      <xdr:row>42</xdr:row>
      <xdr:rowOff>128191</xdr:rowOff>
    </xdr:to>
    <xdr:sp macro="" textlink="">
      <xdr:nvSpPr>
        <xdr:cNvPr id="538" name="楕円 537">
          <a:extLst>
            <a:ext uri="{FF2B5EF4-FFF2-40B4-BE49-F238E27FC236}">
              <a16:creationId xmlns:a16="http://schemas.microsoft.com/office/drawing/2014/main" id="{0EA15553-5B4C-4C93-B6BC-5C4E3C2BD313}"/>
            </a:ext>
          </a:extLst>
        </xdr:cNvPr>
        <xdr:cNvSpPr/>
      </xdr:nvSpPr>
      <xdr:spPr>
        <a:xfrm>
          <a:off x="22110700" y="72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39" name="【一般廃棄物処理施設】&#10;一人当たり有形固定資産（償却資産）額該当値テキスト">
          <a:extLst>
            <a:ext uri="{FF2B5EF4-FFF2-40B4-BE49-F238E27FC236}">
              <a16:creationId xmlns:a16="http://schemas.microsoft.com/office/drawing/2014/main" id="{A5D8D21C-9F64-4E0E-9BCB-A5CD8DEB8F68}"/>
            </a:ext>
          </a:extLst>
        </xdr:cNvPr>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41550</xdr:rowOff>
    </xdr:from>
    <xdr:to>
      <xdr:col>112</xdr:col>
      <xdr:colOff>38100</xdr:colOff>
      <xdr:row>42</xdr:row>
      <xdr:rowOff>143150</xdr:rowOff>
    </xdr:to>
    <xdr:sp macro="" textlink="">
      <xdr:nvSpPr>
        <xdr:cNvPr id="540" name="楕円 539">
          <a:extLst>
            <a:ext uri="{FF2B5EF4-FFF2-40B4-BE49-F238E27FC236}">
              <a16:creationId xmlns:a16="http://schemas.microsoft.com/office/drawing/2014/main" id="{31DFBC29-A5CF-44E9-8817-20E6754D5F61}"/>
            </a:ext>
          </a:extLst>
        </xdr:cNvPr>
        <xdr:cNvSpPr/>
      </xdr:nvSpPr>
      <xdr:spPr>
        <a:xfrm>
          <a:off x="21272500" y="72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77391</xdr:rowOff>
    </xdr:from>
    <xdr:to>
      <xdr:col>116</xdr:col>
      <xdr:colOff>63500</xdr:colOff>
      <xdr:row>42</xdr:row>
      <xdr:rowOff>92350</xdr:rowOff>
    </xdr:to>
    <xdr:cxnSp macro="">
      <xdr:nvCxnSpPr>
        <xdr:cNvPr id="541" name="直線コネクタ 540">
          <a:extLst>
            <a:ext uri="{FF2B5EF4-FFF2-40B4-BE49-F238E27FC236}">
              <a16:creationId xmlns:a16="http://schemas.microsoft.com/office/drawing/2014/main" id="{E6C775CE-B319-43E5-BF7E-DD366DAAF01F}"/>
            </a:ext>
          </a:extLst>
        </xdr:cNvPr>
        <xdr:cNvCxnSpPr/>
      </xdr:nvCxnSpPr>
      <xdr:spPr>
        <a:xfrm flipV="1">
          <a:off x="21323300" y="7278291"/>
          <a:ext cx="838200" cy="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41553</xdr:rowOff>
    </xdr:from>
    <xdr:to>
      <xdr:col>107</xdr:col>
      <xdr:colOff>101600</xdr:colOff>
      <xdr:row>42</xdr:row>
      <xdr:rowOff>143153</xdr:rowOff>
    </xdr:to>
    <xdr:sp macro="" textlink="">
      <xdr:nvSpPr>
        <xdr:cNvPr id="542" name="楕円 541">
          <a:extLst>
            <a:ext uri="{FF2B5EF4-FFF2-40B4-BE49-F238E27FC236}">
              <a16:creationId xmlns:a16="http://schemas.microsoft.com/office/drawing/2014/main" id="{1A9DB135-354B-4BAB-A789-AD3C573116D0}"/>
            </a:ext>
          </a:extLst>
        </xdr:cNvPr>
        <xdr:cNvSpPr/>
      </xdr:nvSpPr>
      <xdr:spPr>
        <a:xfrm>
          <a:off x="20383500" y="72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92350</xdr:rowOff>
    </xdr:from>
    <xdr:to>
      <xdr:col>111</xdr:col>
      <xdr:colOff>177800</xdr:colOff>
      <xdr:row>42</xdr:row>
      <xdr:rowOff>92353</xdr:rowOff>
    </xdr:to>
    <xdr:cxnSp macro="">
      <xdr:nvCxnSpPr>
        <xdr:cNvPr id="543" name="直線コネクタ 542">
          <a:extLst>
            <a:ext uri="{FF2B5EF4-FFF2-40B4-BE49-F238E27FC236}">
              <a16:creationId xmlns:a16="http://schemas.microsoft.com/office/drawing/2014/main" id="{5EC98D78-04A1-4FDF-A0D7-35B924893FCD}"/>
            </a:ext>
          </a:extLst>
        </xdr:cNvPr>
        <xdr:cNvCxnSpPr/>
      </xdr:nvCxnSpPr>
      <xdr:spPr>
        <a:xfrm flipV="1">
          <a:off x="20434300" y="729325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40939</xdr:rowOff>
    </xdr:from>
    <xdr:to>
      <xdr:col>102</xdr:col>
      <xdr:colOff>165100</xdr:colOff>
      <xdr:row>42</xdr:row>
      <xdr:rowOff>142539</xdr:rowOff>
    </xdr:to>
    <xdr:sp macro="" textlink="">
      <xdr:nvSpPr>
        <xdr:cNvPr id="544" name="楕円 543">
          <a:extLst>
            <a:ext uri="{FF2B5EF4-FFF2-40B4-BE49-F238E27FC236}">
              <a16:creationId xmlns:a16="http://schemas.microsoft.com/office/drawing/2014/main" id="{B7C8B222-8DAB-4091-B284-6E1AFA14765E}"/>
            </a:ext>
          </a:extLst>
        </xdr:cNvPr>
        <xdr:cNvSpPr/>
      </xdr:nvSpPr>
      <xdr:spPr>
        <a:xfrm>
          <a:off x="19494500" y="72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91739</xdr:rowOff>
    </xdr:from>
    <xdr:to>
      <xdr:col>107</xdr:col>
      <xdr:colOff>50800</xdr:colOff>
      <xdr:row>42</xdr:row>
      <xdr:rowOff>92353</xdr:rowOff>
    </xdr:to>
    <xdr:cxnSp macro="">
      <xdr:nvCxnSpPr>
        <xdr:cNvPr id="545" name="直線コネクタ 544">
          <a:extLst>
            <a:ext uri="{FF2B5EF4-FFF2-40B4-BE49-F238E27FC236}">
              <a16:creationId xmlns:a16="http://schemas.microsoft.com/office/drawing/2014/main" id="{9FC401FF-66C2-40C4-9B88-3A8813D01F5B}"/>
            </a:ext>
          </a:extLst>
        </xdr:cNvPr>
        <xdr:cNvCxnSpPr/>
      </xdr:nvCxnSpPr>
      <xdr:spPr>
        <a:xfrm>
          <a:off x="19545300" y="7292639"/>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a:extLst>
            <a:ext uri="{FF2B5EF4-FFF2-40B4-BE49-F238E27FC236}">
              <a16:creationId xmlns:a16="http://schemas.microsoft.com/office/drawing/2014/main" id="{E6285C2B-2C2C-44D9-9FCD-52F2ED369A37}"/>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a:extLst>
            <a:ext uri="{FF2B5EF4-FFF2-40B4-BE49-F238E27FC236}">
              <a16:creationId xmlns:a16="http://schemas.microsoft.com/office/drawing/2014/main" id="{25B0CE95-653A-41F9-A43A-67C309E7C086}"/>
            </a:ext>
          </a:extLst>
        </xdr:cNvPr>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a:extLst>
            <a:ext uri="{FF2B5EF4-FFF2-40B4-BE49-F238E27FC236}">
              <a16:creationId xmlns:a16="http://schemas.microsoft.com/office/drawing/2014/main" id="{C799F5A9-27D7-4850-9B75-5F85D61C44CE}"/>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134277</xdr:rowOff>
    </xdr:from>
    <xdr:ext cx="469744" cy="259045"/>
    <xdr:sp macro="" textlink="">
      <xdr:nvSpPr>
        <xdr:cNvPr id="549" name="n_1mainValue【一般廃棄物処理施設】&#10;一人当たり有形固定資産（償却資産）額">
          <a:extLst>
            <a:ext uri="{FF2B5EF4-FFF2-40B4-BE49-F238E27FC236}">
              <a16:creationId xmlns:a16="http://schemas.microsoft.com/office/drawing/2014/main" id="{D9AC1437-E3E9-4BE6-A824-E6DA36D51B85}"/>
            </a:ext>
          </a:extLst>
        </xdr:cNvPr>
        <xdr:cNvSpPr txBox="1"/>
      </xdr:nvSpPr>
      <xdr:spPr>
        <a:xfrm>
          <a:off x="21075728" y="73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134280</xdr:rowOff>
    </xdr:from>
    <xdr:ext cx="469744" cy="259045"/>
    <xdr:sp macro="" textlink="">
      <xdr:nvSpPr>
        <xdr:cNvPr id="550" name="n_2mainValue【一般廃棄物処理施設】&#10;一人当たり有形固定資産（償却資産）額">
          <a:extLst>
            <a:ext uri="{FF2B5EF4-FFF2-40B4-BE49-F238E27FC236}">
              <a16:creationId xmlns:a16="http://schemas.microsoft.com/office/drawing/2014/main" id="{FA6F5F06-99D9-4D94-AD5F-B81FD178D4F8}"/>
            </a:ext>
          </a:extLst>
        </xdr:cNvPr>
        <xdr:cNvSpPr txBox="1"/>
      </xdr:nvSpPr>
      <xdr:spPr>
        <a:xfrm>
          <a:off x="20199428" y="73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133666</xdr:rowOff>
    </xdr:from>
    <xdr:ext cx="469744" cy="259045"/>
    <xdr:sp macro="" textlink="">
      <xdr:nvSpPr>
        <xdr:cNvPr id="551" name="n_3mainValue【一般廃棄物処理施設】&#10;一人当たり有形固定資産（償却資産）額">
          <a:extLst>
            <a:ext uri="{FF2B5EF4-FFF2-40B4-BE49-F238E27FC236}">
              <a16:creationId xmlns:a16="http://schemas.microsoft.com/office/drawing/2014/main" id="{78C66A3B-674B-4A98-93FC-B82386DAD105}"/>
            </a:ext>
          </a:extLst>
        </xdr:cNvPr>
        <xdr:cNvSpPr txBox="1"/>
      </xdr:nvSpPr>
      <xdr:spPr>
        <a:xfrm>
          <a:off x="19310428" y="733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D91AD2C4-2925-4A81-BE0D-48FEB38858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2C812D32-825D-4C5B-9A0B-99C4AEDD71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1569C8C0-E82B-430A-B8F5-7882281C09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48A5FC57-06F3-4BD7-A8A7-DDCACFA3A1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62ED0FDC-E955-43C3-BBA2-DCBA7AD898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1719CFB8-3FF9-4A4C-A89E-D1C8B333A5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F6F70D6F-ACF4-4CCD-8D91-4F08F4F940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B3857712-0609-4429-B88C-37633D0EAB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6C8613AD-6DBA-4279-B866-9052C045F94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9A07A637-6908-40AB-849C-C03EB17056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a:extLst>
            <a:ext uri="{FF2B5EF4-FFF2-40B4-BE49-F238E27FC236}">
              <a16:creationId xmlns:a16="http://schemas.microsoft.com/office/drawing/2014/main" id="{9067D1BE-9DC1-4CE7-B3D3-6B297010A6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a:extLst>
            <a:ext uri="{FF2B5EF4-FFF2-40B4-BE49-F238E27FC236}">
              <a16:creationId xmlns:a16="http://schemas.microsoft.com/office/drawing/2014/main" id="{5BC8C68C-D952-4127-B80C-1F18F2A0EF3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a:extLst>
            <a:ext uri="{FF2B5EF4-FFF2-40B4-BE49-F238E27FC236}">
              <a16:creationId xmlns:a16="http://schemas.microsoft.com/office/drawing/2014/main" id="{AFAF5667-9190-446F-95F5-87150E700B1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a:extLst>
            <a:ext uri="{FF2B5EF4-FFF2-40B4-BE49-F238E27FC236}">
              <a16:creationId xmlns:a16="http://schemas.microsoft.com/office/drawing/2014/main" id="{4F4580F5-8681-4602-B5DB-1F4066B6F6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a:extLst>
            <a:ext uri="{FF2B5EF4-FFF2-40B4-BE49-F238E27FC236}">
              <a16:creationId xmlns:a16="http://schemas.microsoft.com/office/drawing/2014/main" id="{ACD1F14E-AA2F-4F19-A551-503AF5A453F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a:extLst>
            <a:ext uri="{FF2B5EF4-FFF2-40B4-BE49-F238E27FC236}">
              <a16:creationId xmlns:a16="http://schemas.microsoft.com/office/drawing/2014/main" id="{A83B98B8-DF10-4DF2-9315-E5A2B9EC4CF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a:extLst>
            <a:ext uri="{FF2B5EF4-FFF2-40B4-BE49-F238E27FC236}">
              <a16:creationId xmlns:a16="http://schemas.microsoft.com/office/drawing/2014/main" id="{33C66617-AA63-4350-BD7D-93D5DC67075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a:extLst>
            <a:ext uri="{FF2B5EF4-FFF2-40B4-BE49-F238E27FC236}">
              <a16:creationId xmlns:a16="http://schemas.microsoft.com/office/drawing/2014/main" id="{7F6C30E2-5CE5-44CD-9D3D-008EE439FC9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a:extLst>
            <a:ext uri="{FF2B5EF4-FFF2-40B4-BE49-F238E27FC236}">
              <a16:creationId xmlns:a16="http://schemas.microsoft.com/office/drawing/2014/main" id="{D435C7BF-EBF5-44C3-B166-349990889C0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a:extLst>
            <a:ext uri="{FF2B5EF4-FFF2-40B4-BE49-F238E27FC236}">
              <a16:creationId xmlns:a16="http://schemas.microsoft.com/office/drawing/2014/main" id="{66C4CDAA-3315-4819-9CBE-0062C362726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a:extLst>
            <a:ext uri="{FF2B5EF4-FFF2-40B4-BE49-F238E27FC236}">
              <a16:creationId xmlns:a16="http://schemas.microsoft.com/office/drawing/2014/main" id="{2F3A8229-A97F-4085-98B2-9077AC67F74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3D7453A6-BBB5-41F4-A385-A78827A55CF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85B48738-D4EC-4D00-A281-77FF8CB2FC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4CADD81-99D4-4E2B-8808-1634E0DF330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02C85321-3A0B-4A92-8804-F877FEA7C8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a:extLst>
            <a:ext uri="{FF2B5EF4-FFF2-40B4-BE49-F238E27FC236}">
              <a16:creationId xmlns:a16="http://schemas.microsoft.com/office/drawing/2014/main" id="{84C4B94F-004B-406D-8021-7FA868A1642C}"/>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id="{63517380-E171-4E16-B9C3-3AA5F49F8322}"/>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a:extLst>
            <a:ext uri="{FF2B5EF4-FFF2-40B4-BE49-F238E27FC236}">
              <a16:creationId xmlns:a16="http://schemas.microsoft.com/office/drawing/2014/main" id="{3086C5A1-8FB9-45F4-8D23-17FE332D3B46}"/>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a:extLst>
            <a:ext uri="{FF2B5EF4-FFF2-40B4-BE49-F238E27FC236}">
              <a16:creationId xmlns:a16="http://schemas.microsoft.com/office/drawing/2014/main" id="{C4B6E7B4-63C4-4F5F-87E1-50AAB1449781}"/>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a:extLst>
            <a:ext uri="{FF2B5EF4-FFF2-40B4-BE49-F238E27FC236}">
              <a16:creationId xmlns:a16="http://schemas.microsoft.com/office/drawing/2014/main" id="{C4FC660F-B64B-402C-8FB8-5A39842CE2A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77558A68-E781-4AD9-B697-1E15C679DC02}"/>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a:extLst>
            <a:ext uri="{FF2B5EF4-FFF2-40B4-BE49-F238E27FC236}">
              <a16:creationId xmlns:a16="http://schemas.microsoft.com/office/drawing/2014/main" id="{5B31976B-6D6B-41C2-8D28-75F55E976051}"/>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a:extLst>
            <a:ext uri="{FF2B5EF4-FFF2-40B4-BE49-F238E27FC236}">
              <a16:creationId xmlns:a16="http://schemas.microsoft.com/office/drawing/2014/main" id="{4915BCB9-6C0A-414C-93A6-FE9B244DE25C}"/>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a:extLst>
            <a:ext uri="{FF2B5EF4-FFF2-40B4-BE49-F238E27FC236}">
              <a16:creationId xmlns:a16="http://schemas.microsoft.com/office/drawing/2014/main" id="{7A384AEA-B7DB-44EE-B916-4C1F2EE8D495}"/>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a:extLst>
            <a:ext uri="{FF2B5EF4-FFF2-40B4-BE49-F238E27FC236}">
              <a16:creationId xmlns:a16="http://schemas.microsoft.com/office/drawing/2014/main" id="{418DA5D3-6D39-448A-9633-5DD1DBDB713D}"/>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FF3BF810-11EB-418B-9C52-9E78E5A19B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FBD69B1C-35EF-4EB7-BD7B-13C265682C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FCA0487C-741B-4178-95D8-F857927C8B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456C9388-8238-4296-93F4-2B9BBD511B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A5A87F1-97DC-4311-AA6D-2394A657B20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592" name="楕円 591">
          <a:extLst>
            <a:ext uri="{FF2B5EF4-FFF2-40B4-BE49-F238E27FC236}">
              <a16:creationId xmlns:a16="http://schemas.microsoft.com/office/drawing/2014/main" id="{252EFF7F-9478-4DD9-A3F1-9AFB6B2842D5}"/>
            </a:ext>
          </a:extLst>
        </xdr:cNvPr>
        <xdr:cNvSpPr/>
      </xdr:nvSpPr>
      <xdr:spPr>
        <a:xfrm>
          <a:off x="16268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62F87EDA-B4F1-4946-AB6F-3DF4A7F5FC72}"/>
            </a:ext>
          </a:extLst>
        </xdr:cNvPr>
        <xdr:cNvSpPr txBox="1"/>
      </xdr:nvSpPr>
      <xdr:spPr>
        <a:xfrm>
          <a:off x="16357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79828</xdr:rowOff>
    </xdr:from>
    <xdr:to>
      <xdr:col>81</xdr:col>
      <xdr:colOff>101600</xdr:colOff>
      <xdr:row>62</xdr:row>
      <xdr:rowOff>9978</xdr:rowOff>
    </xdr:to>
    <xdr:sp macro="" textlink="">
      <xdr:nvSpPr>
        <xdr:cNvPr id="594" name="楕円 593">
          <a:extLst>
            <a:ext uri="{FF2B5EF4-FFF2-40B4-BE49-F238E27FC236}">
              <a16:creationId xmlns:a16="http://schemas.microsoft.com/office/drawing/2014/main" id="{3EA987BB-51D2-4982-B6D0-323E4B5504FD}"/>
            </a:ext>
          </a:extLst>
        </xdr:cNvPr>
        <xdr:cNvSpPr/>
      </xdr:nvSpPr>
      <xdr:spPr>
        <a:xfrm>
          <a:off x="15430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61</xdr:row>
      <xdr:rowOff>130628</xdr:rowOff>
    </xdr:to>
    <xdr:cxnSp macro="">
      <xdr:nvCxnSpPr>
        <xdr:cNvPr id="595" name="直線コネクタ 594">
          <a:extLst>
            <a:ext uri="{FF2B5EF4-FFF2-40B4-BE49-F238E27FC236}">
              <a16:creationId xmlns:a16="http://schemas.microsoft.com/office/drawing/2014/main" id="{6E15ACBD-E72C-44CD-90B1-DE2A8E20A754}"/>
            </a:ext>
          </a:extLst>
        </xdr:cNvPr>
        <xdr:cNvCxnSpPr/>
      </xdr:nvCxnSpPr>
      <xdr:spPr>
        <a:xfrm flipV="1">
          <a:off x="15481300" y="105547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596" name="楕円 595">
          <a:extLst>
            <a:ext uri="{FF2B5EF4-FFF2-40B4-BE49-F238E27FC236}">
              <a16:creationId xmlns:a16="http://schemas.microsoft.com/office/drawing/2014/main" id="{85C8F62D-58B8-4A2B-A0A9-5FD3124ABA85}"/>
            </a:ext>
          </a:extLst>
        </xdr:cNvPr>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128996</xdr:rowOff>
    </xdr:from>
    <xdr:to>
      <xdr:col>81</xdr:col>
      <xdr:colOff>50800</xdr:colOff>
      <xdr:row>61</xdr:row>
      <xdr:rowOff>130628</xdr:rowOff>
    </xdr:to>
    <xdr:cxnSp macro="">
      <xdr:nvCxnSpPr>
        <xdr:cNvPr id="597" name="直線コネクタ 596">
          <a:extLst>
            <a:ext uri="{FF2B5EF4-FFF2-40B4-BE49-F238E27FC236}">
              <a16:creationId xmlns:a16="http://schemas.microsoft.com/office/drawing/2014/main" id="{9176D882-8D45-4C2A-9D7C-C78A8379C3C4}"/>
            </a:ext>
          </a:extLst>
        </xdr:cNvPr>
        <xdr:cNvCxnSpPr/>
      </xdr:nvCxnSpPr>
      <xdr:spPr>
        <a:xfrm>
          <a:off x="14592300" y="105874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150041</xdr:rowOff>
    </xdr:from>
    <xdr:to>
      <xdr:col>72</xdr:col>
      <xdr:colOff>38100</xdr:colOff>
      <xdr:row>62</xdr:row>
      <xdr:rowOff>80191</xdr:rowOff>
    </xdr:to>
    <xdr:sp macro="" textlink="">
      <xdr:nvSpPr>
        <xdr:cNvPr id="598" name="楕円 597">
          <a:extLst>
            <a:ext uri="{FF2B5EF4-FFF2-40B4-BE49-F238E27FC236}">
              <a16:creationId xmlns:a16="http://schemas.microsoft.com/office/drawing/2014/main" id="{352A9CD2-93EB-46E9-9F09-19A571E16355}"/>
            </a:ext>
          </a:extLst>
        </xdr:cNvPr>
        <xdr:cNvSpPr/>
      </xdr:nvSpPr>
      <xdr:spPr>
        <a:xfrm>
          <a:off x="13652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128996</xdr:rowOff>
    </xdr:from>
    <xdr:to>
      <xdr:col>76</xdr:col>
      <xdr:colOff>114300</xdr:colOff>
      <xdr:row>62</xdr:row>
      <xdr:rowOff>29391</xdr:rowOff>
    </xdr:to>
    <xdr:cxnSp macro="">
      <xdr:nvCxnSpPr>
        <xdr:cNvPr id="599" name="直線コネクタ 598">
          <a:extLst>
            <a:ext uri="{FF2B5EF4-FFF2-40B4-BE49-F238E27FC236}">
              <a16:creationId xmlns:a16="http://schemas.microsoft.com/office/drawing/2014/main" id="{7ED75B55-C81B-4642-8CDB-BB42E2F81730}"/>
            </a:ext>
          </a:extLst>
        </xdr:cNvPr>
        <xdr:cNvCxnSpPr/>
      </xdr:nvCxnSpPr>
      <xdr:spPr>
        <a:xfrm flipV="1">
          <a:off x="13703300" y="1058744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C0050488-F6C8-4505-AE29-677E1DF8994B}"/>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E2E43573-32D5-4B7C-86EF-4E2CA97249C6}"/>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02BE03FD-C4F3-4CE4-903E-C7BB8ED95462}"/>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5C062F3C-C676-4D54-BEA4-1C5B0FDEE315}"/>
            </a:ext>
          </a:extLst>
        </xdr:cNvPr>
        <xdr:cNvSpPr txBox="1"/>
      </xdr:nvSpPr>
      <xdr:spPr>
        <a:xfrm>
          <a:off x="15266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7702BC14-30DD-4C24-9066-F4A06D1D8E9F}"/>
            </a:ext>
          </a:extLst>
        </xdr:cNvPr>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71318</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B2B661F2-643D-4F14-A06C-04F264FFC349}"/>
            </a:ext>
          </a:extLst>
        </xdr:cNvPr>
        <xdr:cNvSpPr txBox="1"/>
      </xdr:nvSpPr>
      <xdr:spPr>
        <a:xfrm>
          <a:off x="13500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743FD508-6665-4AEF-B67F-A40988798C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983D8118-B4F2-402D-BE1C-0EB7FBF87F1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D98E4F4C-4D30-47CE-8EFE-162AF2289D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3A0E2781-9337-4E40-9CAF-8F103FA44C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B2EF6E89-2C05-4124-A5BA-B4F73ACECC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0D381212-523C-4AB1-AF05-6412B5FB85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EFEAE7BD-0BA1-4A93-91AF-0BD967F9C79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F376A29E-71A3-4CEC-A1EF-058CC1410A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594DBBDE-D4CB-4173-9B31-DAB7E71CA5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11DA9A2F-D9A5-4660-AED3-B69BE86D42D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a:extLst>
            <a:ext uri="{FF2B5EF4-FFF2-40B4-BE49-F238E27FC236}">
              <a16:creationId xmlns:a16="http://schemas.microsoft.com/office/drawing/2014/main" id="{16CAE2BD-EDA5-4293-9E6C-76966C4AD0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8729E3E3-C8EE-4E8E-B84B-625BCCE714B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a:extLst>
            <a:ext uri="{FF2B5EF4-FFF2-40B4-BE49-F238E27FC236}">
              <a16:creationId xmlns:a16="http://schemas.microsoft.com/office/drawing/2014/main" id="{DD029264-2DD5-40B8-937C-C16C0BC643C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a:extLst>
            <a:ext uri="{FF2B5EF4-FFF2-40B4-BE49-F238E27FC236}">
              <a16:creationId xmlns:a16="http://schemas.microsoft.com/office/drawing/2014/main" id="{23CDF788-8FF5-4CDE-80F9-D081FC1938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a:extLst>
            <a:ext uri="{FF2B5EF4-FFF2-40B4-BE49-F238E27FC236}">
              <a16:creationId xmlns:a16="http://schemas.microsoft.com/office/drawing/2014/main" id="{520991D9-BEC3-496D-8F9F-34A2EC4B229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a:extLst>
            <a:ext uri="{FF2B5EF4-FFF2-40B4-BE49-F238E27FC236}">
              <a16:creationId xmlns:a16="http://schemas.microsoft.com/office/drawing/2014/main" id="{F632C5F3-B9BA-459D-810F-3E417E7593D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a:extLst>
            <a:ext uri="{FF2B5EF4-FFF2-40B4-BE49-F238E27FC236}">
              <a16:creationId xmlns:a16="http://schemas.microsoft.com/office/drawing/2014/main" id="{B6293975-BA8C-4D04-9B2D-9D64D87B8D0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a:extLst>
            <a:ext uri="{FF2B5EF4-FFF2-40B4-BE49-F238E27FC236}">
              <a16:creationId xmlns:a16="http://schemas.microsoft.com/office/drawing/2014/main" id="{AE5C0B30-3850-4E9A-9DFC-EE541CD53C2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a:extLst>
            <a:ext uri="{FF2B5EF4-FFF2-40B4-BE49-F238E27FC236}">
              <a16:creationId xmlns:a16="http://schemas.microsoft.com/office/drawing/2014/main" id="{AA728E47-11C9-4B4D-B9A2-3B233EBDCAF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a:extLst>
            <a:ext uri="{FF2B5EF4-FFF2-40B4-BE49-F238E27FC236}">
              <a16:creationId xmlns:a16="http://schemas.microsoft.com/office/drawing/2014/main" id="{F8F89EC1-CEA4-484C-981A-69C5A79442C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65BB0637-5B42-4937-9CFB-6D19C108B6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AD23B7E1-A0F1-4A5F-97DE-31BE4DDF1FE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DD7E1688-E46B-45A0-AC3F-671E1C50F2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9" name="直線コネクタ 628">
          <a:extLst>
            <a:ext uri="{FF2B5EF4-FFF2-40B4-BE49-F238E27FC236}">
              <a16:creationId xmlns:a16="http://schemas.microsoft.com/office/drawing/2014/main" id="{3E78DE9D-BA29-415A-AF88-D30579701FD9}"/>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86AE23A6-2E32-43BA-9DA8-7F943BE5B54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31" name="直線コネクタ 630">
          <a:extLst>
            <a:ext uri="{FF2B5EF4-FFF2-40B4-BE49-F238E27FC236}">
              <a16:creationId xmlns:a16="http://schemas.microsoft.com/office/drawing/2014/main" id="{C6EABC8F-14A0-45C9-9FA3-DD0E6E1204B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CF289CE8-99E6-455E-B81F-64B1302DCDBE}"/>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33" name="直線コネクタ 632">
          <a:extLst>
            <a:ext uri="{FF2B5EF4-FFF2-40B4-BE49-F238E27FC236}">
              <a16:creationId xmlns:a16="http://schemas.microsoft.com/office/drawing/2014/main" id="{3416EF50-6B8E-4FE7-8349-6B94F5DEB1F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C2481391-95EA-4165-ACB2-40A8105820D8}"/>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35" name="フローチャート: 判断 634">
          <a:extLst>
            <a:ext uri="{FF2B5EF4-FFF2-40B4-BE49-F238E27FC236}">
              <a16:creationId xmlns:a16="http://schemas.microsoft.com/office/drawing/2014/main" id="{54D1B008-31D0-4DBA-A9ED-27FA2EB0D87A}"/>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36" name="フローチャート: 判断 635">
          <a:extLst>
            <a:ext uri="{FF2B5EF4-FFF2-40B4-BE49-F238E27FC236}">
              <a16:creationId xmlns:a16="http://schemas.microsoft.com/office/drawing/2014/main" id="{7D61D36F-4F10-4D0D-B0C1-ECBCB64B5D5A}"/>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37" name="フローチャート: 判断 636">
          <a:extLst>
            <a:ext uri="{FF2B5EF4-FFF2-40B4-BE49-F238E27FC236}">
              <a16:creationId xmlns:a16="http://schemas.microsoft.com/office/drawing/2014/main" id="{1E1A9BF8-00A0-4CBF-AF45-E229E5F5FE43}"/>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38" name="フローチャート: 判断 637">
          <a:extLst>
            <a:ext uri="{FF2B5EF4-FFF2-40B4-BE49-F238E27FC236}">
              <a16:creationId xmlns:a16="http://schemas.microsoft.com/office/drawing/2014/main" id="{51A7B0A5-313A-419E-B776-0149E9BFECBE}"/>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5BFEBCD4-1FB3-443E-AC13-14197A48AE4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FBEACC3-D041-4409-852D-7F2FC093C79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DB8534E-E08A-49C8-8367-2A5D276FA2A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61F6F21-0B17-4407-8936-E3B1FA668EB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BCBFA71-6A42-4E8B-A306-D307CD3D44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10160</xdr:rowOff>
    </xdr:from>
    <xdr:to>
      <xdr:col>116</xdr:col>
      <xdr:colOff>114300</xdr:colOff>
      <xdr:row>63</xdr:row>
      <xdr:rowOff>111760</xdr:rowOff>
    </xdr:to>
    <xdr:sp macro="" textlink="">
      <xdr:nvSpPr>
        <xdr:cNvPr id="644" name="楕円 643">
          <a:extLst>
            <a:ext uri="{FF2B5EF4-FFF2-40B4-BE49-F238E27FC236}">
              <a16:creationId xmlns:a16="http://schemas.microsoft.com/office/drawing/2014/main" id="{E3676600-5B4B-434A-A6D4-1F474D7B478F}"/>
            </a:ext>
          </a:extLst>
        </xdr:cNvPr>
        <xdr:cNvSpPr/>
      </xdr:nvSpPr>
      <xdr:spPr>
        <a:xfrm>
          <a:off x="22110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160037</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53A73817-EBAA-4976-8CEA-F149C48C1B32}"/>
            </a:ext>
          </a:extLst>
        </xdr:cNvPr>
        <xdr:cNvSpPr txBox="1"/>
      </xdr:nvSpPr>
      <xdr:spPr>
        <a:xfrm>
          <a:off x="22199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10160</xdr:rowOff>
    </xdr:from>
    <xdr:to>
      <xdr:col>112</xdr:col>
      <xdr:colOff>38100</xdr:colOff>
      <xdr:row>63</xdr:row>
      <xdr:rowOff>111760</xdr:rowOff>
    </xdr:to>
    <xdr:sp macro="" textlink="">
      <xdr:nvSpPr>
        <xdr:cNvPr id="646" name="楕円 645">
          <a:extLst>
            <a:ext uri="{FF2B5EF4-FFF2-40B4-BE49-F238E27FC236}">
              <a16:creationId xmlns:a16="http://schemas.microsoft.com/office/drawing/2014/main" id="{CA81000A-68E7-404F-AE42-F02342F74293}"/>
            </a:ext>
          </a:extLst>
        </xdr:cNvPr>
        <xdr:cNvSpPr/>
      </xdr:nvSpPr>
      <xdr:spPr>
        <a:xfrm>
          <a:off x="2127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60960</xdr:rowOff>
    </xdr:from>
    <xdr:to>
      <xdr:col>116</xdr:col>
      <xdr:colOff>63500</xdr:colOff>
      <xdr:row>63</xdr:row>
      <xdr:rowOff>60960</xdr:rowOff>
    </xdr:to>
    <xdr:cxnSp macro="">
      <xdr:nvCxnSpPr>
        <xdr:cNvPr id="647" name="直線コネクタ 646">
          <a:extLst>
            <a:ext uri="{FF2B5EF4-FFF2-40B4-BE49-F238E27FC236}">
              <a16:creationId xmlns:a16="http://schemas.microsoft.com/office/drawing/2014/main" id="{63A46B84-D3D5-4858-B813-C98096358D06}"/>
            </a:ext>
          </a:extLst>
        </xdr:cNvPr>
        <xdr:cNvCxnSpPr/>
      </xdr:nvCxnSpPr>
      <xdr:spPr>
        <a:xfrm>
          <a:off x="21323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xdr:rowOff>
    </xdr:from>
    <xdr:to>
      <xdr:col>107</xdr:col>
      <xdr:colOff>101600</xdr:colOff>
      <xdr:row>63</xdr:row>
      <xdr:rowOff>115570</xdr:rowOff>
    </xdr:to>
    <xdr:sp macro="" textlink="">
      <xdr:nvSpPr>
        <xdr:cNvPr id="648" name="楕円 647">
          <a:extLst>
            <a:ext uri="{FF2B5EF4-FFF2-40B4-BE49-F238E27FC236}">
              <a16:creationId xmlns:a16="http://schemas.microsoft.com/office/drawing/2014/main" id="{EE2EC8A5-63E2-43E4-BB2B-DF2E0CED2F29}"/>
            </a:ext>
          </a:extLst>
        </xdr:cNvPr>
        <xdr:cNvSpPr/>
      </xdr:nvSpPr>
      <xdr:spPr>
        <a:xfrm>
          <a:off x="20383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60960</xdr:rowOff>
    </xdr:from>
    <xdr:to>
      <xdr:col>111</xdr:col>
      <xdr:colOff>177800</xdr:colOff>
      <xdr:row>63</xdr:row>
      <xdr:rowOff>64770</xdr:rowOff>
    </xdr:to>
    <xdr:cxnSp macro="">
      <xdr:nvCxnSpPr>
        <xdr:cNvPr id="649" name="直線コネクタ 648">
          <a:extLst>
            <a:ext uri="{FF2B5EF4-FFF2-40B4-BE49-F238E27FC236}">
              <a16:creationId xmlns:a16="http://schemas.microsoft.com/office/drawing/2014/main" id="{F5C5ADD4-C7AA-4795-953C-678A999A19F5}"/>
            </a:ext>
          </a:extLst>
        </xdr:cNvPr>
        <xdr:cNvCxnSpPr/>
      </xdr:nvCxnSpPr>
      <xdr:spPr>
        <a:xfrm flipV="1">
          <a:off x="20434300" y="10862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50" name="楕円 649">
          <a:extLst>
            <a:ext uri="{FF2B5EF4-FFF2-40B4-BE49-F238E27FC236}">
              <a16:creationId xmlns:a16="http://schemas.microsoft.com/office/drawing/2014/main" id="{646808C0-7A57-4100-B69E-606B77B6EB25}"/>
            </a:ext>
          </a:extLst>
        </xdr:cNvPr>
        <xdr:cNvSpPr/>
      </xdr:nvSpPr>
      <xdr:spPr>
        <a:xfrm>
          <a:off x="19494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64770</xdr:rowOff>
    </xdr:from>
    <xdr:to>
      <xdr:col>107</xdr:col>
      <xdr:colOff>50800</xdr:colOff>
      <xdr:row>63</xdr:row>
      <xdr:rowOff>64770</xdr:rowOff>
    </xdr:to>
    <xdr:cxnSp macro="">
      <xdr:nvCxnSpPr>
        <xdr:cNvPr id="651" name="直線コネクタ 650">
          <a:extLst>
            <a:ext uri="{FF2B5EF4-FFF2-40B4-BE49-F238E27FC236}">
              <a16:creationId xmlns:a16="http://schemas.microsoft.com/office/drawing/2014/main" id="{B2C2F0AA-001E-4FDF-88AC-A9BC7E75F221}"/>
            </a:ext>
          </a:extLst>
        </xdr:cNvPr>
        <xdr:cNvCxnSpPr/>
      </xdr:nvCxnSpPr>
      <xdr:spPr>
        <a:xfrm>
          <a:off x="19545300" y="1086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52" name="n_1aveValue【保健センター・保健所】&#10;一人当たり面積">
          <a:extLst>
            <a:ext uri="{FF2B5EF4-FFF2-40B4-BE49-F238E27FC236}">
              <a16:creationId xmlns:a16="http://schemas.microsoft.com/office/drawing/2014/main" id="{29AF1FC1-0E5E-4A46-AE2C-0B49EE05F711}"/>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53" name="n_2aveValue【保健センター・保健所】&#10;一人当たり面積">
          <a:extLst>
            <a:ext uri="{FF2B5EF4-FFF2-40B4-BE49-F238E27FC236}">
              <a16:creationId xmlns:a16="http://schemas.microsoft.com/office/drawing/2014/main" id="{3DB19497-E3E5-4352-A408-671792C2BBF2}"/>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54" name="n_3aveValue【保健センター・保健所】&#10;一人当たり面積">
          <a:extLst>
            <a:ext uri="{FF2B5EF4-FFF2-40B4-BE49-F238E27FC236}">
              <a16:creationId xmlns:a16="http://schemas.microsoft.com/office/drawing/2014/main" id="{888D9A02-C690-4A70-BBA8-D662CC46FB93}"/>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102887</xdr:rowOff>
    </xdr:from>
    <xdr:ext cx="469744" cy="259045"/>
    <xdr:sp macro="" textlink="">
      <xdr:nvSpPr>
        <xdr:cNvPr id="655" name="n_1mainValue【保健センター・保健所】&#10;一人当たり面積">
          <a:extLst>
            <a:ext uri="{FF2B5EF4-FFF2-40B4-BE49-F238E27FC236}">
              <a16:creationId xmlns:a16="http://schemas.microsoft.com/office/drawing/2014/main" id="{79930ACA-AB69-4C4E-9DA3-51D5E74CAF62}"/>
            </a:ext>
          </a:extLst>
        </xdr:cNvPr>
        <xdr:cNvSpPr txBox="1"/>
      </xdr:nvSpPr>
      <xdr:spPr>
        <a:xfrm>
          <a:off x="21075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56" name="n_2mainValue【保健センター・保健所】&#10;一人当たり面積">
          <a:extLst>
            <a:ext uri="{FF2B5EF4-FFF2-40B4-BE49-F238E27FC236}">
              <a16:creationId xmlns:a16="http://schemas.microsoft.com/office/drawing/2014/main" id="{B5E77BBB-5C35-4194-AB84-C22A55BDC069}"/>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57" name="n_3mainValue【保健センター・保健所】&#10;一人当たり面積">
          <a:extLst>
            <a:ext uri="{FF2B5EF4-FFF2-40B4-BE49-F238E27FC236}">
              <a16:creationId xmlns:a16="http://schemas.microsoft.com/office/drawing/2014/main" id="{FAD942A5-CA2C-407A-B653-A57BAE4A9FD4}"/>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07FADA72-A8DF-4D57-BC49-981451F9F1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FF713918-5D2A-4252-9CC0-3E4D3A92D1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433A8E63-DFDE-4030-AEAD-FFF316DC67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92826024-CB22-4DD6-9473-C0F7F056DA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9C2E0A54-628E-4BFC-9343-463382909E3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500F8CE5-6A37-489D-99F1-2E26294BB6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5C36C109-5F5C-492C-88B3-EF912D9330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3EC5284C-C0A4-48D9-9F1C-6E93393011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D87277C3-A6E5-4EC4-A0EA-E061F41D87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51B79842-E058-4185-AA9F-ED8096616AE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961C029D-09FA-4484-ADF0-1E80E8C177B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1F16A4D6-C4DB-42FD-B557-4ABB5E7D5DA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58310DA3-7BA2-401D-9387-30E306164A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A7898CE4-E822-47BF-B74D-3B49D524274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7070E9D8-BDFF-4D67-A572-6AB7606E471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BF299FF3-928D-4E13-A84B-0FA6861CE38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D33390DB-A3AC-45D7-807E-449085613AF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8CD0A2F7-2137-41B6-9318-96FAE556C47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FCED8B5C-B5E7-45C1-BEC8-B41A8029242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DBB1D9C8-44F8-4D7A-81F7-CD01C2B74EF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E971E92C-78A4-4E38-9A2C-258AD11D3E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9FF5AF4B-B223-47C1-AA4D-8B432F05A28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EA2809AD-092C-4207-911A-D886B8725F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2C11FA42-0295-40FE-9EEC-ADE41C214F3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B5E9970D-1807-4DDD-A5ED-E77ABF9381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83" name="直線コネクタ 682">
          <a:extLst>
            <a:ext uri="{FF2B5EF4-FFF2-40B4-BE49-F238E27FC236}">
              <a16:creationId xmlns:a16="http://schemas.microsoft.com/office/drawing/2014/main" id="{8DB886C7-ED5C-4093-98D7-E77D691521F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84" name="【消防施設】&#10;有形固定資産減価償却率最小値テキスト">
          <a:extLst>
            <a:ext uri="{FF2B5EF4-FFF2-40B4-BE49-F238E27FC236}">
              <a16:creationId xmlns:a16="http://schemas.microsoft.com/office/drawing/2014/main" id="{AEF0E95F-AC08-4CF5-80D1-B071C833BF7B}"/>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85" name="直線コネクタ 684">
          <a:extLst>
            <a:ext uri="{FF2B5EF4-FFF2-40B4-BE49-F238E27FC236}">
              <a16:creationId xmlns:a16="http://schemas.microsoft.com/office/drawing/2014/main" id="{68558868-02CB-4F4A-905B-5A4081962CBB}"/>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62C1445C-CD79-4BB3-BACA-1D1BB5013F8F}"/>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87" name="直線コネクタ 686">
          <a:extLst>
            <a:ext uri="{FF2B5EF4-FFF2-40B4-BE49-F238E27FC236}">
              <a16:creationId xmlns:a16="http://schemas.microsoft.com/office/drawing/2014/main" id="{63666F10-C16E-45FE-AA20-25121DE528CD}"/>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C2FDDC4C-B901-44FE-A1E4-3E38F25C3581}"/>
            </a:ext>
          </a:extLst>
        </xdr:cNvPr>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89" name="フローチャート: 判断 688">
          <a:extLst>
            <a:ext uri="{FF2B5EF4-FFF2-40B4-BE49-F238E27FC236}">
              <a16:creationId xmlns:a16="http://schemas.microsoft.com/office/drawing/2014/main" id="{9ECDEEB2-7E08-4E79-B951-44E642AB897C}"/>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90" name="フローチャート: 判断 689">
          <a:extLst>
            <a:ext uri="{FF2B5EF4-FFF2-40B4-BE49-F238E27FC236}">
              <a16:creationId xmlns:a16="http://schemas.microsoft.com/office/drawing/2014/main" id="{B85187D5-0B72-4B64-B4F5-220A7C35EE63}"/>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91" name="フローチャート: 判断 690">
          <a:extLst>
            <a:ext uri="{FF2B5EF4-FFF2-40B4-BE49-F238E27FC236}">
              <a16:creationId xmlns:a16="http://schemas.microsoft.com/office/drawing/2014/main" id="{234FE8C2-6F28-4BF3-BA35-1BEB37BC1EF8}"/>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92" name="フローチャート: 判断 691">
          <a:extLst>
            <a:ext uri="{FF2B5EF4-FFF2-40B4-BE49-F238E27FC236}">
              <a16:creationId xmlns:a16="http://schemas.microsoft.com/office/drawing/2014/main" id="{8B3F2D88-4B22-4078-B432-6BA4846083C2}"/>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C1335E2A-3FC6-4AA9-B13F-85AADF8B4E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F3F44130-19FB-4194-940E-3FA3FC2217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E64841BC-474D-4A70-B998-49C8F508EE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358317C2-9FC2-4A73-A479-3323826ADC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A39C403B-8550-412D-987D-054334D645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99968</xdr:rowOff>
    </xdr:from>
    <xdr:to>
      <xdr:col>85</xdr:col>
      <xdr:colOff>177800</xdr:colOff>
      <xdr:row>80</xdr:row>
      <xdr:rowOff>30118</xdr:rowOff>
    </xdr:to>
    <xdr:sp macro="" textlink="">
      <xdr:nvSpPr>
        <xdr:cNvPr id="698" name="楕円 697">
          <a:extLst>
            <a:ext uri="{FF2B5EF4-FFF2-40B4-BE49-F238E27FC236}">
              <a16:creationId xmlns:a16="http://schemas.microsoft.com/office/drawing/2014/main" id="{00344C66-3974-4EF2-9984-D4350BBD535B}"/>
            </a:ext>
          </a:extLst>
        </xdr:cNvPr>
        <xdr:cNvSpPr/>
      </xdr:nvSpPr>
      <xdr:spPr>
        <a:xfrm>
          <a:off x="16268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122845</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F0365F26-6BC1-4972-AA8D-691DA210732A}"/>
            </a:ext>
          </a:extLst>
        </xdr:cNvPr>
        <xdr:cNvSpPr txBox="1"/>
      </xdr:nvSpPr>
      <xdr:spPr>
        <a:xfrm>
          <a:off x="16357600" y="1349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166914</xdr:rowOff>
    </xdr:from>
    <xdr:to>
      <xdr:col>81</xdr:col>
      <xdr:colOff>101600</xdr:colOff>
      <xdr:row>80</xdr:row>
      <xdr:rowOff>97064</xdr:rowOff>
    </xdr:to>
    <xdr:sp macro="" textlink="">
      <xdr:nvSpPr>
        <xdr:cNvPr id="700" name="楕円 699">
          <a:extLst>
            <a:ext uri="{FF2B5EF4-FFF2-40B4-BE49-F238E27FC236}">
              <a16:creationId xmlns:a16="http://schemas.microsoft.com/office/drawing/2014/main" id="{06C5A79C-8B41-45AC-901A-24911905EE57}"/>
            </a:ext>
          </a:extLst>
        </xdr:cNvPr>
        <xdr:cNvSpPr/>
      </xdr:nvSpPr>
      <xdr:spPr>
        <a:xfrm>
          <a:off x="154305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150768</xdr:rowOff>
    </xdr:from>
    <xdr:to>
      <xdr:col>85</xdr:col>
      <xdr:colOff>127000</xdr:colOff>
      <xdr:row>80</xdr:row>
      <xdr:rowOff>46264</xdr:rowOff>
    </xdr:to>
    <xdr:cxnSp macro="">
      <xdr:nvCxnSpPr>
        <xdr:cNvPr id="701" name="直線コネクタ 700">
          <a:extLst>
            <a:ext uri="{FF2B5EF4-FFF2-40B4-BE49-F238E27FC236}">
              <a16:creationId xmlns:a16="http://schemas.microsoft.com/office/drawing/2014/main" id="{D65715D1-54B6-44B2-8856-58F94DBD052B}"/>
            </a:ext>
          </a:extLst>
        </xdr:cNvPr>
        <xdr:cNvCxnSpPr/>
      </xdr:nvCxnSpPr>
      <xdr:spPr>
        <a:xfrm flipV="1">
          <a:off x="15481300" y="1369531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144055</xdr:rowOff>
    </xdr:from>
    <xdr:to>
      <xdr:col>76</xdr:col>
      <xdr:colOff>165100</xdr:colOff>
      <xdr:row>80</xdr:row>
      <xdr:rowOff>74205</xdr:rowOff>
    </xdr:to>
    <xdr:sp macro="" textlink="">
      <xdr:nvSpPr>
        <xdr:cNvPr id="702" name="楕円 701">
          <a:extLst>
            <a:ext uri="{FF2B5EF4-FFF2-40B4-BE49-F238E27FC236}">
              <a16:creationId xmlns:a16="http://schemas.microsoft.com/office/drawing/2014/main" id="{30CDF9C0-2FA0-4DB8-8761-E561A2899B11}"/>
            </a:ext>
          </a:extLst>
        </xdr:cNvPr>
        <xdr:cNvSpPr/>
      </xdr:nvSpPr>
      <xdr:spPr>
        <a:xfrm>
          <a:off x="14541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23405</xdr:rowOff>
    </xdr:from>
    <xdr:to>
      <xdr:col>81</xdr:col>
      <xdr:colOff>50800</xdr:colOff>
      <xdr:row>80</xdr:row>
      <xdr:rowOff>46264</xdr:rowOff>
    </xdr:to>
    <xdr:cxnSp macro="">
      <xdr:nvCxnSpPr>
        <xdr:cNvPr id="703" name="直線コネクタ 702">
          <a:extLst>
            <a:ext uri="{FF2B5EF4-FFF2-40B4-BE49-F238E27FC236}">
              <a16:creationId xmlns:a16="http://schemas.microsoft.com/office/drawing/2014/main" id="{89BD1E1D-2AFA-4FFB-B5B8-18E6C360E336}"/>
            </a:ext>
          </a:extLst>
        </xdr:cNvPr>
        <xdr:cNvCxnSpPr/>
      </xdr:nvCxnSpPr>
      <xdr:spPr>
        <a:xfrm>
          <a:off x="14592300" y="137394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116295</xdr:rowOff>
    </xdr:from>
    <xdr:to>
      <xdr:col>72</xdr:col>
      <xdr:colOff>38100</xdr:colOff>
      <xdr:row>81</xdr:row>
      <xdr:rowOff>46445</xdr:rowOff>
    </xdr:to>
    <xdr:sp macro="" textlink="">
      <xdr:nvSpPr>
        <xdr:cNvPr id="704" name="楕円 703">
          <a:extLst>
            <a:ext uri="{FF2B5EF4-FFF2-40B4-BE49-F238E27FC236}">
              <a16:creationId xmlns:a16="http://schemas.microsoft.com/office/drawing/2014/main" id="{9D39F972-2A6A-4D3B-9D62-FBEC0B9340DA}"/>
            </a:ext>
          </a:extLst>
        </xdr:cNvPr>
        <xdr:cNvSpPr/>
      </xdr:nvSpPr>
      <xdr:spPr>
        <a:xfrm>
          <a:off x="13652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23405</xdr:rowOff>
    </xdr:from>
    <xdr:to>
      <xdr:col>76</xdr:col>
      <xdr:colOff>114300</xdr:colOff>
      <xdr:row>80</xdr:row>
      <xdr:rowOff>167095</xdr:rowOff>
    </xdr:to>
    <xdr:cxnSp macro="">
      <xdr:nvCxnSpPr>
        <xdr:cNvPr id="705" name="直線コネクタ 704">
          <a:extLst>
            <a:ext uri="{FF2B5EF4-FFF2-40B4-BE49-F238E27FC236}">
              <a16:creationId xmlns:a16="http://schemas.microsoft.com/office/drawing/2014/main" id="{B6171F13-8313-4AC1-A77D-14F52E8B8440}"/>
            </a:ext>
          </a:extLst>
        </xdr:cNvPr>
        <xdr:cNvCxnSpPr/>
      </xdr:nvCxnSpPr>
      <xdr:spPr>
        <a:xfrm flipV="1">
          <a:off x="13703300" y="13739405"/>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06" name="n_1aveValue【消防施設】&#10;有形固定資産減価償却率">
          <a:extLst>
            <a:ext uri="{FF2B5EF4-FFF2-40B4-BE49-F238E27FC236}">
              <a16:creationId xmlns:a16="http://schemas.microsoft.com/office/drawing/2014/main" id="{73BF77F4-CDF6-42CE-B854-BE60164D95BF}"/>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707" name="n_2aveValue【消防施設】&#10;有形固定資産減価償却率">
          <a:extLst>
            <a:ext uri="{FF2B5EF4-FFF2-40B4-BE49-F238E27FC236}">
              <a16:creationId xmlns:a16="http://schemas.microsoft.com/office/drawing/2014/main" id="{029A7C9D-5A68-4A35-BAE5-A03E4EDBC534}"/>
            </a:ext>
          </a:extLst>
        </xdr:cNvPr>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708" name="n_3aveValue【消防施設】&#10;有形固定資産減価償却率">
          <a:extLst>
            <a:ext uri="{FF2B5EF4-FFF2-40B4-BE49-F238E27FC236}">
              <a16:creationId xmlns:a16="http://schemas.microsoft.com/office/drawing/2014/main" id="{60FBE92C-BEF7-421B-910B-8BE775B07AB1}"/>
            </a:ext>
          </a:extLst>
        </xdr:cNvPr>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113591</xdr:rowOff>
    </xdr:from>
    <xdr:ext cx="405111" cy="259045"/>
    <xdr:sp macro="" textlink="">
      <xdr:nvSpPr>
        <xdr:cNvPr id="709" name="n_1mainValue【消防施設】&#10;有形固定資産減価償却率">
          <a:extLst>
            <a:ext uri="{FF2B5EF4-FFF2-40B4-BE49-F238E27FC236}">
              <a16:creationId xmlns:a16="http://schemas.microsoft.com/office/drawing/2014/main" id="{DBB2F4CB-583B-44CB-8F5E-652AFF80394B}"/>
            </a:ext>
          </a:extLst>
        </xdr:cNvPr>
        <xdr:cNvSpPr txBox="1"/>
      </xdr:nvSpPr>
      <xdr:spPr>
        <a:xfrm>
          <a:off x="152660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90732</xdr:rowOff>
    </xdr:from>
    <xdr:ext cx="405111" cy="259045"/>
    <xdr:sp macro="" textlink="">
      <xdr:nvSpPr>
        <xdr:cNvPr id="710" name="n_2mainValue【消防施設】&#10;有形固定資産減価償却率">
          <a:extLst>
            <a:ext uri="{FF2B5EF4-FFF2-40B4-BE49-F238E27FC236}">
              <a16:creationId xmlns:a16="http://schemas.microsoft.com/office/drawing/2014/main" id="{49E623A4-05A7-4B6D-B245-F9BF50637717}"/>
            </a:ext>
          </a:extLst>
        </xdr:cNvPr>
        <xdr:cNvSpPr txBox="1"/>
      </xdr:nvSpPr>
      <xdr:spPr>
        <a:xfrm>
          <a:off x="14389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62972</xdr:rowOff>
    </xdr:from>
    <xdr:ext cx="405111" cy="259045"/>
    <xdr:sp macro="" textlink="">
      <xdr:nvSpPr>
        <xdr:cNvPr id="711" name="n_3mainValue【消防施設】&#10;有形固定資産減価償却率">
          <a:extLst>
            <a:ext uri="{FF2B5EF4-FFF2-40B4-BE49-F238E27FC236}">
              <a16:creationId xmlns:a16="http://schemas.microsoft.com/office/drawing/2014/main" id="{35A91016-ABA5-443C-9F82-A62824D2D732}"/>
            </a:ext>
          </a:extLst>
        </xdr:cNvPr>
        <xdr:cNvSpPr txBox="1"/>
      </xdr:nvSpPr>
      <xdr:spPr>
        <a:xfrm>
          <a:off x="13500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3071B41-957B-4787-A1E6-E73D886F9C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793D0A7A-A7AD-4550-8DE1-3EC5F1218D1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CFF81AB9-9728-45DD-B07A-482B8BF7DE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F95E34A0-9561-4FAB-95D7-7E6015845A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BDE5FF3B-2F5C-4280-862D-0A3C3528C8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4B941D21-9FC4-451A-A625-C073F31E3A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A19617D3-8218-42F7-9369-F71665A068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4B884A24-DBBF-4BF0-9FB6-69E2429277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9ECD8BFE-B7CC-4E00-A0E7-5FC2F9610C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B16DC3A4-BEE7-4914-B466-77C87A41CE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204AAE4A-C81F-4ED5-96BD-919E84CFA8D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1D493FE8-ECBF-4B00-844C-3603767BB88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171B55C8-A4C3-4363-BD81-366ED948568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4B036F6B-DC17-40E3-936A-EE540A40BC0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FA9000B7-D545-492D-B5F3-EADBE971644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3933067C-A4F8-4E63-B9FF-A6A2D8624F6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CFF06E8C-E1D5-4EC4-9413-A9DBA8AB984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8B2EEBF8-3BC3-4D30-B8C9-531AB2AFC1A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2014CDF8-F791-4AD8-A8F1-23C3D610EE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E5A67C4F-418A-46D2-AD09-8F6380FF3C5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E77E4F13-365E-42DA-B93A-4718C5DE96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33" name="直線コネクタ 732">
          <a:extLst>
            <a:ext uri="{FF2B5EF4-FFF2-40B4-BE49-F238E27FC236}">
              <a16:creationId xmlns:a16="http://schemas.microsoft.com/office/drawing/2014/main" id="{E948CAC4-173B-4758-AB5B-B9F8550500DF}"/>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34" name="【消防施設】&#10;一人当たり面積最小値テキスト">
          <a:extLst>
            <a:ext uri="{FF2B5EF4-FFF2-40B4-BE49-F238E27FC236}">
              <a16:creationId xmlns:a16="http://schemas.microsoft.com/office/drawing/2014/main" id="{EF56F0B0-B475-4F70-9486-91BAD4567ED2}"/>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35" name="直線コネクタ 734">
          <a:extLst>
            <a:ext uri="{FF2B5EF4-FFF2-40B4-BE49-F238E27FC236}">
              <a16:creationId xmlns:a16="http://schemas.microsoft.com/office/drawing/2014/main" id="{60E34DA0-8E5B-41C5-8877-67C50CD78DC2}"/>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36" name="【消防施設】&#10;一人当たり面積最大値テキスト">
          <a:extLst>
            <a:ext uri="{FF2B5EF4-FFF2-40B4-BE49-F238E27FC236}">
              <a16:creationId xmlns:a16="http://schemas.microsoft.com/office/drawing/2014/main" id="{EDCED925-BF6D-4869-957A-4D4473983942}"/>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37" name="直線コネクタ 736">
          <a:extLst>
            <a:ext uri="{FF2B5EF4-FFF2-40B4-BE49-F238E27FC236}">
              <a16:creationId xmlns:a16="http://schemas.microsoft.com/office/drawing/2014/main" id="{4A03D925-CE98-4831-B795-E5578480FC37}"/>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38" name="【消防施設】&#10;一人当たり面積平均値テキスト">
          <a:extLst>
            <a:ext uri="{FF2B5EF4-FFF2-40B4-BE49-F238E27FC236}">
              <a16:creationId xmlns:a16="http://schemas.microsoft.com/office/drawing/2014/main" id="{4F0312BC-2190-4694-A6B8-45FAD39E0B58}"/>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39" name="フローチャート: 判断 738">
          <a:extLst>
            <a:ext uri="{FF2B5EF4-FFF2-40B4-BE49-F238E27FC236}">
              <a16:creationId xmlns:a16="http://schemas.microsoft.com/office/drawing/2014/main" id="{739E2BF5-9A60-428F-884D-92AE84A15755}"/>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40" name="フローチャート: 判断 739">
          <a:extLst>
            <a:ext uri="{FF2B5EF4-FFF2-40B4-BE49-F238E27FC236}">
              <a16:creationId xmlns:a16="http://schemas.microsoft.com/office/drawing/2014/main" id="{4D334ACA-955E-48A2-B834-57C5E2537873}"/>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41" name="フローチャート: 判断 740">
          <a:extLst>
            <a:ext uri="{FF2B5EF4-FFF2-40B4-BE49-F238E27FC236}">
              <a16:creationId xmlns:a16="http://schemas.microsoft.com/office/drawing/2014/main" id="{9B6F2A85-CA2A-48BE-841A-570B87CFFF8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42" name="フローチャート: 判断 741">
          <a:extLst>
            <a:ext uri="{FF2B5EF4-FFF2-40B4-BE49-F238E27FC236}">
              <a16:creationId xmlns:a16="http://schemas.microsoft.com/office/drawing/2014/main" id="{34B3816A-D595-416F-BA9D-3380FDE3D462}"/>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2495FE46-D32B-496A-B9A3-405660F7B0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AA87C857-1217-4EAB-A236-E95631A750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7FCDB078-6B7F-4921-919A-F6197009C0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DD88045B-2F89-4E8F-B104-134D35F971F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E2DF098-E33D-4866-ACA4-679D2FAAE6E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64567</xdr:rowOff>
    </xdr:from>
    <xdr:to>
      <xdr:col>116</xdr:col>
      <xdr:colOff>114300</xdr:colOff>
      <xdr:row>85</xdr:row>
      <xdr:rowOff>166167</xdr:rowOff>
    </xdr:to>
    <xdr:sp macro="" textlink="">
      <xdr:nvSpPr>
        <xdr:cNvPr id="748" name="楕円 747">
          <a:extLst>
            <a:ext uri="{FF2B5EF4-FFF2-40B4-BE49-F238E27FC236}">
              <a16:creationId xmlns:a16="http://schemas.microsoft.com/office/drawing/2014/main" id="{93E27FE2-839B-4F49-9E96-03E2C0F953FA}"/>
            </a:ext>
          </a:extLst>
        </xdr:cNvPr>
        <xdr:cNvSpPr/>
      </xdr:nvSpPr>
      <xdr:spPr>
        <a:xfrm>
          <a:off x="221107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749" name="【消防施設】&#10;一人当たり面積該当値テキスト">
          <a:extLst>
            <a:ext uri="{FF2B5EF4-FFF2-40B4-BE49-F238E27FC236}">
              <a16:creationId xmlns:a16="http://schemas.microsoft.com/office/drawing/2014/main" id="{1D26EBD1-DF95-4EEE-A1EB-A42DBB5A6A37}"/>
            </a:ext>
          </a:extLst>
        </xdr:cNvPr>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119431</xdr:rowOff>
    </xdr:from>
    <xdr:to>
      <xdr:col>112</xdr:col>
      <xdr:colOff>38100</xdr:colOff>
      <xdr:row>86</xdr:row>
      <xdr:rowOff>49581</xdr:rowOff>
    </xdr:to>
    <xdr:sp macro="" textlink="">
      <xdr:nvSpPr>
        <xdr:cNvPr id="750" name="楕円 749">
          <a:extLst>
            <a:ext uri="{FF2B5EF4-FFF2-40B4-BE49-F238E27FC236}">
              <a16:creationId xmlns:a16="http://schemas.microsoft.com/office/drawing/2014/main" id="{2F045CC4-276F-4164-847D-6452BB0C8D47}"/>
            </a:ext>
          </a:extLst>
        </xdr:cNvPr>
        <xdr:cNvSpPr/>
      </xdr:nvSpPr>
      <xdr:spPr>
        <a:xfrm>
          <a:off x="21272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115367</xdr:rowOff>
    </xdr:from>
    <xdr:to>
      <xdr:col>116</xdr:col>
      <xdr:colOff>63500</xdr:colOff>
      <xdr:row>85</xdr:row>
      <xdr:rowOff>170231</xdr:rowOff>
    </xdr:to>
    <xdr:cxnSp macro="">
      <xdr:nvCxnSpPr>
        <xdr:cNvPr id="751" name="直線コネクタ 750">
          <a:extLst>
            <a:ext uri="{FF2B5EF4-FFF2-40B4-BE49-F238E27FC236}">
              <a16:creationId xmlns:a16="http://schemas.microsoft.com/office/drawing/2014/main" id="{671AF7DD-5D20-4905-8C09-B6EDDB64B55C}"/>
            </a:ext>
          </a:extLst>
        </xdr:cNvPr>
        <xdr:cNvCxnSpPr/>
      </xdr:nvCxnSpPr>
      <xdr:spPr>
        <a:xfrm flipV="1">
          <a:off x="21323300" y="14688617"/>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120345</xdr:rowOff>
    </xdr:from>
    <xdr:to>
      <xdr:col>107</xdr:col>
      <xdr:colOff>101600</xdr:colOff>
      <xdr:row>86</xdr:row>
      <xdr:rowOff>50495</xdr:rowOff>
    </xdr:to>
    <xdr:sp macro="" textlink="">
      <xdr:nvSpPr>
        <xdr:cNvPr id="752" name="楕円 751">
          <a:extLst>
            <a:ext uri="{FF2B5EF4-FFF2-40B4-BE49-F238E27FC236}">
              <a16:creationId xmlns:a16="http://schemas.microsoft.com/office/drawing/2014/main" id="{48BFCE37-8541-4216-B916-6EAE7B2F1885}"/>
            </a:ext>
          </a:extLst>
        </xdr:cNvPr>
        <xdr:cNvSpPr/>
      </xdr:nvSpPr>
      <xdr:spPr>
        <a:xfrm>
          <a:off x="20383500" y="14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170231</xdr:rowOff>
    </xdr:from>
    <xdr:to>
      <xdr:col>111</xdr:col>
      <xdr:colOff>177800</xdr:colOff>
      <xdr:row>85</xdr:row>
      <xdr:rowOff>171145</xdr:rowOff>
    </xdr:to>
    <xdr:cxnSp macro="">
      <xdr:nvCxnSpPr>
        <xdr:cNvPr id="753" name="直線コネクタ 752">
          <a:extLst>
            <a:ext uri="{FF2B5EF4-FFF2-40B4-BE49-F238E27FC236}">
              <a16:creationId xmlns:a16="http://schemas.microsoft.com/office/drawing/2014/main" id="{523703A8-BDA7-4135-964E-D26FC47C23EE}"/>
            </a:ext>
          </a:extLst>
        </xdr:cNvPr>
        <xdr:cNvCxnSpPr/>
      </xdr:nvCxnSpPr>
      <xdr:spPr>
        <a:xfrm flipV="1">
          <a:off x="20434300" y="147434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121259</xdr:rowOff>
    </xdr:from>
    <xdr:to>
      <xdr:col>102</xdr:col>
      <xdr:colOff>165100</xdr:colOff>
      <xdr:row>86</xdr:row>
      <xdr:rowOff>51409</xdr:rowOff>
    </xdr:to>
    <xdr:sp macro="" textlink="">
      <xdr:nvSpPr>
        <xdr:cNvPr id="754" name="楕円 753">
          <a:extLst>
            <a:ext uri="{FF2B5EF4-FFF2-40B4-BE49-F238E27FC236}">
              <a16:creationId xmlns:a16="http://schemas.microsoft.com/office/drawing/2014/main" id="{3D04162A-237C-4EB7-944C-8A56B37E1B5D}"/>
            </a:ext>
          </a:extLst>
        </xdr:cNvPr>
        <xdr:cNvSpPr/>
      </xdr:nvSpPr>
      <xdr:spPr>
        <a:xfrm>
          <a:off x="19494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171145</xdr:rowOff>
    </xdr:from>
    <xdr:to>
      <xdr:col>107</xdr:col>
      <xdr:colOff>50800</xdr:colOff>
      <xdr:row>86</xdr:row>
      <xdr:rowOff>609</xdr:rowOff>
    </xdr:to>
    <xdr:cxnSp macro="">
      <xdr:nvCxnSpPr>
        <xdr:cNvPr id="755" name="直線コネクタ 754">
          <a:extLst>
            <a:ext uri="{FF2B5EF4-FFF2-40B4-BE49-F238E27FC236}">
              <a16:creationId xmlns:a16="http://schemas.microsoft.com/office/drawing/2014/main" id="{DCADF31C-ABFC-4E4E-A589-487D989CD366}"/>
            </a:ext>
          </a:extLst>
        </xdr:cNvPr>
        <xdr:cNvCxnSpPr/>
      </xdr:nvCxnSpPr>
      <xdr:spPr>
        <a:xfrm flipV="1">
          <a:off x="19545300" y="1474439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56" name="n_1aveValue【消防施設】&#10;一人当たり面積">
          <a:extLst>
            <a:ext uri="{FF2B5EF4-FFF2-40B4-BE49-F238E27FC236}">
              <a16:creationId xmlns:a16="http://schemas.microsoft.com/office/drawing/2014/main" id="{F9CA2DD3-FFF6-426F-93A2-C42E2D028E31}"/>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57" name="n_2aveValue【消防施設】&#10;一人当たり面積">
          <a:extLst>
            <a:ext uri="{FF2B5EF4-FFF2-40B4-BE49-F238E27FC236}">
              <a16:creationId xmlns:a16="http://schemas.microsoft.com/office/drawing/2014/main" id="{74AE2F5F-0EA7-49B3-B34C-F7AE70569DCF}"/>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58" name="n_3aveValue【消防施設】&#10;一人当たり面積">
          <a:extLst>
            <a:ext uri="{FF2B5EF4-FFF2-40B4-BE49-F238E27FC236}">
              <a16:creationId xmlns:a16="http://schemas.microsoft.com/office/drawing/2014/main" id="{28FD7ABF-6D2F-45B9-A53B-75355740A8EF}"/>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40708</xdr:rowOff>
    </xdr:from>
    <xdr:ext cx="469744" cy="259045"/>
    <xdr:sp macro="" textlink="">
      <xdr:nvSpPr>
        <xdr:cNvPr id="759" name="n_1mainValue【消防施設】&#10;一人当たり面積">
          <a:extLst>
            <a:ext uri="{FF2B5EF4-FFF2-40B4-BE49-F238E27FC236}">
              <a16:creationId xmlns:a16="http://schemas.microsoft.com/office/drawing/2014/main" id="{2B32270B-5992-4AF6-A7C7-CBC768E3EA3E}"/>
            </a:ext>
          </a:extLst>
        </xdr:cNvPr>
        <xdr:cNvSpPr txBox="1"/>
      </xdr:nvSpPr>
      <xdr:spPr>
        <a:xfrm>
          <a:off x="210757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41622</xdr:rowOff>
    </xdr:from>
    <xdr:ext cx="469744" cy="259045"/>
    <xdr:sp macro="" textlink="">
      <xdr:nvSpPr>
        <xdr:cNvPr id="760" name="n_2mainValue【消防施設】&#10;一人当たり面積">
          <a:extLst>
            <a:ext uri="{FF2B5EF4-FFF2-40B4-BE49-F238E27FC236}">
              <a16:creationId xmlns:a16="http://schemas.microsoft.com/office/drawing/2014/main" id="{3C1E660C-561B-419B-9839-DE23A3083D0E}"/>
            </a:ext>
          </a:extLst>
        </xdr:cNvPr>
        <xdr:cNvSpPr txBox="1"/>
      </xdr:nvSpPr>
      <xdr:spPr>
        <a:xfrm>
          <a:off x="20199427" y="1478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42536</xdr:rowOff>
    </xdr:from>
    <xdr:ext cx="469744" cy="259045"/>
    <xdr:sp macro="" textlink="">
      <xdr:nvSpPr>
        <xdr:cNvPr id="761" name="n_3mainValue【消防施設】&#10;一人当たり面積">
          <a:extLst>
            <a:ext uri="{FF2B5EF4-FFF2-40B4-BE49-F238E27FC236}">
              <a16:creationId xmlns:a16="http://schemas.microsoft.com/office/drawing/2014/main" id="{C24DBDFC-4264-46A8-A551-ACA6F186474E}"/>
            </a:ext>
          </a:extLst>
        </xdr:cNvPr>
        <xdr:cNvSpPr txBox="1"/>
      </xdr:nvSpPr>
      <xdr:spPr>
        <a:xfrm>
          <a:off x="193104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91E9C152-3159-4096-88E0-B3CC72CEDF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A2B5368F-FC35-4431-9E91-9328F437BE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9A2F311F-E07C-4587-A416-1D8FF02F96C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53A54E37-1806-40D5-A816-01C78A575B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8B5DFB8D-12B8-4168-BDB3-82FDD1502E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FF9FF6B7-1332-4F40-99A0-CD2C03F681D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2C404C28-BD21-492E-BC84-B92A360941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CD90E4B5-64CB-4CEE-9836-FE2C44015B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AE914418-1C9D-4875-8164-024612853B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DB7CE30D-6338-42F4-90AD-3AA7CCB723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a:extLst>
            <a:ext uri="{FF2B5EF4-FFF2-40B4-BE49-F238E27FC236}">
              <a16:creationId xmlns:a16="http://schemas.microsoft.com/office/drawing/2014/main" id="{0EB996D8-564C-42EB-A064-14DA4D27FC7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a:extLst>
            <a:ext uri="{FF2B5EF4-FFF2-40B4-BE49-F238E27FC236}">
              <a16:creationId xmlns:a16="http://schemas.microsoft.com/office/drawing/2014/main" id="{6100705B-275F-4F13-A5AA-7F7812501155}"/>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a:extLst>
            <a:ext uri="{FF2B5EF4-FFF2-40B4-BE49-F238E27FC236}">
              <a16:creationId xmlns:a16="http://schemas.microsoft.com/office/drawing/2014/main" id="{DC2FD01B-D59C-49CD-94D3-BC76195899C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a:extLst>
            <a:ext uri="{FF2B5EF4-FFF2-40B4-BE49-F238E27FC236}">
              <a16:creationId xmlns:a16="http://schemas.microsoft.com/office/drawing/2014/main" id="{D75459CB-F683-42F8-8AAA-CCD2CB5438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a:extLst>
            <a:ext uri="{FF2B5EF4-FFF2-40B4-BE49-F238E27FC236}">
              <a16:creationId xmlns:a16="http://schemas.microsoft.com/office/drawing/2014/main" id="{B4DAE2C4-21F8-4730-9CB9-064621D7F0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a:extLst>
            <a:ext uri="{FF2B5EF4-FFF2-40B4-BE49-F238E27FC236}">
              <a16:creationId xmlns:a16="http://schemas.microsoft.com/office/drawing/2014/main" id="{4C668D92-8DB8-44DC-9B93-C123C98F8ED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a:extLst>
            <a:ext uri="{FF2B5EF4-FFF2-40B4-BE49-F238E27FC236}">
              <a16:creationId xmlns:a16="http://schemas.microsoft.com/office/drawing/2014/main" id="{2FA5A7D3-B9F3-47AA-BA92-7A62AC3168A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a:extLst>
            <a:ext uri="{FF2B5EF4-FFF2-40B4-BE49-F238E27FC236}">
              <a16:creationId xmlns:a16="http://schemas.microsoft.com/office/drawing/2014/main" id="{874E8326-7886-44F5-B517-DBFA362EC54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a:extLst>
            <a:ext uri="{FF2B5EF4-FFF2-40B4-BE49-F238E27FC236}">
              <a16:creationId xmlns:a16="http://schemas.microsoft.com/office/drawing/2014/main" id="{31284A8A-273A-4D5A-B1BB-6A6E913212D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1" name="テキスト ボックス 780">
          <a:extLst>
            <a:ext uri="{FF2B5EF4-FFF2-40B4-BE49-F238E27FC236}">
              <a16:creationId xmlns:a16="http://schemas.microsoft.com/office/drawing/2014/main" id="{E079C49E-1C20-46D2-959A-0272A5A4034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a:extLst>
            <a:ext uri="{FF2B5EF4-FFF2-40B4-BE49-F238E27FC236}">
              <a16:creationId xmlns:a16="http://schemas.microsoft.com/office/drawing/2014/main" id="{D6B1DCE5-3FAC-4A92-B870-DE610AD752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47C3055C-F9B2-4D46-AF02-F56D99FB71D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a:extLst>
            <a:ext uri="{FF2B5EF4-FFF2-40B4-BE49-F238E27FC236}">
              <a16:creationId xmlns:a16="http://schemas.microsoft.com/office/drawing/2014/main" id="{F0568715-730D-4938-8678-A5F891434E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85" name="直線コネクタ 784">
          <a:extLst>
            <a:ext uri="{FF2B5EF4-FFF2-40B4-BE49-F238E27FC236}">
              <a16:creationId xmlns:a16="http://schemas.microsoft.com/office/drawing/2014/main" id="{83A864FA-609E-482E-A77E-6424DB757FDA}"/>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86" name="【庁舎】&#10;有形固定資産減価償却率最小値テキスト">
          <a:extLst>
            <a:ext uri="{FF2B5EF4-FFF2-40B4-BE49-F238E27FC236}">
              <a16:creationId xmlns:a16="http://schemas.microsoft.com/office/drawing/2014/main" id="{38DECDC5-4B0B-4D8C-9178-745EB3AC85B3}"/>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7" name="直線コネクタ 786">
          <a:extLst>
            <a:ext uri="{FF2B5EF4-FFF2-40B4-BE49-F238E27FC236}">
              <a16:creationId xmlns:a16="http://schemas.microsoft.com/office/drawing/2014/main" id="{29D9BA44-2878-49F5-AEC5-29CB36753EE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88" name="【庁舎】&#10;有形固定資産減価償却率最大値テキスト">
          <a:extLst>
            <a:ext uri="{FF2B5EF4-FFF2-40B4-BE49-F238E27FC236}">
              <a16:creationId xmlns:a16="http://schemas.microsoft.com/office/drawing/2014/main" id="{B614BA29-6E95-4F12-82F7-908560512301}"/>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89" name="直線コネクタ 788">
          <a:extLst>
            <a:ext uri="{FF2B5EF4-FFF2-40B4-BE49-F238E27FC236}">
              <a16:creationId xmlns:a16="http://schemas.microsoft.com/office/drawing/2014/main" id="{AFC7E3B7-91AE-4ABD-B28C-C8A9F5D86FBA}"/>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90" name="【庁舎】&#10;有形固定資産減価償却率平均値テキスト">
          <a:extLst>
            <a:ext uri="{FF2B5EF4-FFF2-40B4-BE49-F238E27FC236}">
              <a16:creationId xmlns:a16="http://schemas.microsoft.com/office/drawing/2014/main" id="{45974F75-CDD9-44EE-A663-F0B89B9E8647}"/>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91" name="フローチャート: 判断 790">
          <a:extLst>
            <a:ext uri="{FF2B5EF4-FFF2-40B4-BE49-F238E27FC236}">
              <a16:creationId xmlns:a16="http://schemas.microsoft.com/office/drawing/2014/main" id="{DBFD5C9B-D34B-47A8-BA6D-22FE16D335E7}"/>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92" name="フローチャート: 判断 791">
          <a:extLst>
            <a:ext uri="{FF2B5EF4-FFF2-40B4-BE49-F238E27FC236}">
              <a16:creationId xmlns:a16="http://schemas.microsoft.com/office/drawing/2014/main" id="{DAA79D6C-E1E3-4B49-B422-01AC8D56E5FB}"/>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93" name="フローチャート: 判断 792">
          <a:extLst>
            <a:ext uri="{FF2B5EF4-FFF2-40B4-BE49-F238E27FC236}">
              <a16:creationId xmlns:a16="http://schemas.microsoft.com/office/drawing/2014/main" id="{5FA32596-7F7B-46B1-8894-9375654CD835}"/>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94" name="フローチャート: 判断 793">
          <a:extLst>
            <a:ext uri="{FF2B5EF4-FFF2-40B4-BE49-F238E27FC236}">
              <a16:creationId xmlns:a16="http://schemas.microsoft.com/office/drawing/2014/main" id="{F6C61102-E468-41DC-A5E4-0301DA0C3898}"/>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E902D0C8-EED9-450E-8A52-575C2A45B74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4905252A-895C-4F47-B4DF-D43C8CAC3D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6F815DE4-DFDF-4372-8807-CEF426D934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E69E8459-8721-4B29-9B44-7FCDD0D027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BA59E91A-B04C-42BD-AC40-1EC5CECFA3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26670</xdr:rowOff>
    </xdr:from>
    <xdr:to>
      <xdr:col>85</xdr:col>
      <xdr:colOff>177800</xdr:colOff>
      <xdr:row>103</xdr:row>
      <xdr:rowOff>128270</xdr:rowOff>
    </xdr:to>
    <xdr:sp macro="" textlink="">
      <xdr:nvSpPr>
        <xdr:cNvPr id="800" name="楕円 799">
          <a:extLst>
            <a:ext uri="{FF2B5EF4-FFF2-40B4-BE49-F238E27FC236}">
              <a16:creationId xmlns:a16="http://schemas.microsoft.com/office/drawing/2014/main" id="{6E6092A3-4A13-4AB8-B38F-EF540D238DE1}"/>
            </a:ext>
          </a:extLst>
        </xdr:cNvPr>
        <xdr:cNvSpPr/>
      </xdr:nvSpPr>
      <xdr:spPr>
        <a:xfrm>
          <a:off x="16268700" y="176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49547</xdr:rowOff>
    </xdr:from>
    <xdr:ext cx="405111" cy="259045"/>
    <xdr:sp macro="" textlink="">
      <xdr:nvSpPr>
        <xdr:cNvPr id="801" name="【庁舎】&#10;有形固定資産減価償却率該当値テキスト">
          <a:extLst>
            <a:ext uri="{FF2B5EF4-FFF2-40B4-BE49-F238E27FC236}">
              <a16:creationId xmlns:a16="http://schemas.microsoft.com/office/drawing/2014/main" id="{3FB3E6F1-9A63-423A-A8AD-26C17745FF97}"/>
            </a:ext>
          </a:extLst>
        </xdr:cNvPr>
        <xdr:cNvSpPr txBox="1"/>
      </xdr:nvSpPr>
      <xdr:spPr>
        <a:xfrm>
          <a:off x="16357600"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802" name="楕円 801">
          <a:extLst>
            <a:ext uri="{FF2B5EF4-FFF2-40B4-BE49-F238E27FC236}">
              <a16:creationId xmlns:a16="http://schemas.microsoft.com/office/drawing/2014/main" id="{A80E1FA7-9CEB-4366-A3AE-1633F285255C}"/>
            </a:ext>
          </a:extLst>
        </xdr:cNvPr>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77470</xdr:rowOff>
    </xdr:to>
    <xdr:cxnSp macro="">
      <xdr:nvCxnSpPr>
        <xdr:cNvPr id="803" name="直線コネクタ 802">
          <a:extLst>
            <a:ext uri="{FF2B5EF4-FFF2-40B4-BE49-F238E27FC236}">
              <a16:creationId xmlns:a16="http://schemas.microsoft.com/office/drawing/2014/main" id="{EE6FE8A5-99FF-4798-B1BC-F4E1327918EE}"/>
            </a:ext>
          </a:extLst>
        </xdr:cNvPr>
        <xdr:cNvCxnSpPr/>
      </xdr:nvCxnSpPr>
      <xdr:spPr>
        <a:xfrm>
          <a:off x="15481300" y="1768983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804" name="楕円 803">
          <a:extLst>
            <a:ext uri="{FF2B5EF4-FFF2-40B4-BE49-F238E27FC236}">
              <a16:creationId xmlns:a16="http://schemas.microsoft.com/office/drawing/2014/main" id="{2807D17F-A8B6-461F-8E1B-F70FB3D5A7ED}"/>
            </a:ext>
          </a:extLst>
        </xdr:cNvPr>
        <xdr:cNvSpPr/>
      </xdr:nvSpPr>
      <xdr:spPr>
        <a:xfrm>
          <a:off x="1454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103</xdr:row>
      <xdr:rowOff>30480</xdr:rowOff>
    </xdr:to>
    <xdr:cxnSp macro="">
      <xdr:nvCxnSpPr>
        <xdr:cNvPr id="805" name="直線コネクタ 804">
          <a:extLst>
            <a:ext uri="{FF2B5EF4-FFF2-40B4-BE49-F238E27FC236}">
              <a16:creationId xmlns:a16="http://schemas.microsoft.com/office/drawing/2014/main" id="{157D908D-4F85-4CD0-A839-00FBFF0E5B89}"/>
            </a:ext>
          </a:extLst>
        </xdr:cNvPr>
        <xdr:cNvCxnSpPr/>
      </xdr:nvCxnSpPr>
      <xdr:spPr>
        <a:xfrm>
          <a:off x="14592300" y="176174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06" name="楕円 805">
          <a:extLst>
            <a:ext uri="{FF2B5EF4-FFF2-40B4-BE49-F238E27FC236}">
              <a16:creationId xmlns:a16="http://schemas.microsoft.com/office/drawing/2014/main" id="{BE88C608-F0E3-4E03-B1CD-4761FBFCB30B}"/>
            </a:ext>
          </a:extLst>
        </xdr:cNvPr>
        <xdr:cNvSpPr/>
      </xdr:nvSpPr>
      <xdr:spPr>
        <a:xfrm>
          <a:off x="1365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102</xdr:row>
      <xdr:rowOff>167639</xdr:rowOff>
    </xdr:to>
    <xdr:cxnSp macro="">
      <xdr:nvCxnSpPr>
        <xdr:cNvPr id="807" name="直線コネクタ 806">
          <a:extLst>
            <a:ext uri="{FF2B5EF4-FFF2-40B4-BE49-F238E27FC236}">
              <a16:creationId xmlns:a16="http://schemas.microsoft.com/office/drawing/2014/main" id="{2EBF68CF-4977-4ED1-AE42-96B42028E8ED}"/>
            </a:ext>
          </a:extLst>
        </xdr:cNvPr>
        <xdr:cNvCxnSpPr/>
      </xdr:nvCxnSpPr>
      <xdr:spPr>
        <a:xfrm flipV="1">
          <a:off x="13703300" y="17617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808" name="n_1aveValue【庁舎】&#10;有形固定資産減価償却率">
          <a:extLst>
            <a:ext uri="{FF2B5EF4-FFF2-40B4-BE49-F238E27FC236}">
              <a16:creationId xmlns:a16="http://schemas.microsoft.com/office/drawing/2014/main" id="{5C12B5A8-31B7-4D11-9154-7D6BED0F2594}"/>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809" name="n_2aveValue【庁舎】&#10;有形固定資産減価償却率">
          <a:extLst>
            <a:ext uri="{FF2B5EF4-FFF2-40B4-BE49-F238E27FC236}">
              <a16:creationId xmlns:a16="http://schemas.microsoft.com/office/drawing/2014/main" id="{661BE1EA-EB80-4AEB-AB13-C013FF6E255F}"/>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810" name="n_3aveValue【庁舎】&#10;有形固定資産減価償却率">
          <a:extLst>
            <a:ext uri="{FF2B5EF4-FFF2-40B4-BE49-F238E27FC236}">
              <a16:creationId xmlns:a16="http://schemas.microsoft.com/office/drawing/2014/main" id="{157E677C-6D70-4467-8BAD-09674D37F074}"/>
            </a:ext>
          </a:extLst>
        </xdr:cNvPr>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97807</xdr:rowOff>
    </xdr:from>
    <xdr:ext cx="405111" cy="259045"/>
    <xdr:sp macro="" textlink="">
      <xdr:nvSpPr>
        <xdr:cNvPr id="811" name="n_1mainValue【庁舎】&#10;有形固定資産減価償却率">
          <a:extLst>
            <a:ext uri="{FF2B5EF4-FFF2-40B4-BE49-F238E27FC236}">
              <a16:creationId xmlns:a16="http://schemas.microsoft.com/office/drawing/2014/main" id="{4B9349CF-5FF8-454F-96B9-2819101C2B2C}"/>
            </a:ext>
          </a:extLst>
        </xdr:cNvPr>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812" name="n_2mainValue【庁舎】&#10;有形固定資産減価償却率">
          <a:extLst>
            <a:ext uri="{FF2B5EF4-FFF2-40B4-BE49-F238E27FC236}">
              <a16:creationId xmlns:a16="http://schemas.microsoft.com/office/drawing/2014/main" id="{ADE85524-F660-49AA-BE4B-C072C9069149}"/>
            </a:ext>
          </a:extLst>
        </xdr:cNvPr>
        <xdr:cNvSpPr txBox="1"/>
      </xdr:nvSpPr>
      <xdr:spPr>
        <a:xfrm>
          <a:off x="14389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13" name="n_3mainValue【庁舎】&#10;有形固定資産減価償却率">
          <a:extLst>
            <a:ext uri="{FF2B5EF4-FFF2-40B4-BE49-F238E27FC236}">
              <a16:creationId xmlns:a16="http://schemas.microsoft.com/office/drawing/2014/main" id="{37F2F1C9-C86B-4C51-B529-B09A34ED486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a:extLst>
            <a:ext uri="{FF2B5EF4-FFF2-40B4-BE49-F238E27FC236}">
              <a16:creationId xmlns:a16="http://schemas.microsoft.com/office/drawing/2014/main" id="{35550331-6445-4115-BA4D-9CA0543CAF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a:extLst>
            <a:ext uri="{FF2B5EF4-FFF2-40B4-BE49-F238E27FC236}">
              <a16:creationId xmlns:a16="http://schemas.microsoft.com/office/drawing/2014/main" id="{8616D6ED-3C90-4422-8705-6EAC46AC71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a:extLst>
            <a:ext uri="{FF2B5EF4-FFF2-40B4-BE49-F238E27FC236}">
              <a16:creationId xmlns:a16="http://schemas.microsoft.com/office/drawing/2014/main" id="{A0CC21E5-A6BF-43A7-9A4F-47D4482A7D5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a:extLst>
            <a:ext uri="{FF2B5EF4-FFF2-40B4-BE49-F238E27FC236}">
              <a16:creationId xmlns:a16="http://schemas.microsoft.com/office/drawing/2014/main" id="{AEC0D90A-41F9-46E9-8768-0357200E6B3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a:extLst>
            <a:ext uri="{FF2B5EF4-FFF2-40B4-BE49-F238E27FC236}">
              <a16:creationId xmlns:a16="http://schemas.microsoft.com/office/drawing/2014/main" id="{29D6926A-A49B-4F73-9464-EE1D49F2DBA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a:extLst>
            <a:ext uri="{FF2B5EF4-FFF2-40B4-BE49-F238E27FC236}">
              <a16:creationId xmlns:a16="http://schemas.microsoft.com/office/drawing/2014/main" id="{B0DD808C-9809-4755-8318-477DA8C26A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a:extLst>
            <a:ext uri="{FF2B5EF4-FFF2-40B4-BE49-F238E27FC236}">
              <a16:creationId xmlns:a16="http://schemas.microsoft.com/office/drawing/2014/main" id="{FB3A68A4-C8AE-4CB8-A510-FDC8793F24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a:extLst>
            <a:ext uri="{FF2B5EF4-FFF2-40B4-BE49-F238E27FC236}">
              <a16:creationId xmlns:a16="http://schemas.microsoft.com/office/drawing/2014/main" id="{33761040-AE99-454C-9311-B504AB8F54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a:extLst>
            <a:ext uri="{FF2B5EF4-FFF2-40B4-BE49-F238E27FC236}">
              <a16:creationId xmlns:a16="http://schemas.microsoft.com/office/drawing/2014/main" id="{47D1B6D5-89A9-40B1-AFE6-B23CDBFA79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a:extLst>
            <a:ext uri="{FF2B5EF4-FFF2-40B4-BE49-F238E27FC236}">
              <a16:creationId xmlns:a16="http://schemas.microsoft.com/office/drawing/2014/main" id="{D6CEBCF3-6C99-4582-99DB-02D011D62E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4" name="直線コネクタ 823">
          <a:extLst>
            <a:ext uri="{FF2B5EF4-FFF2-40B4-BE49-F238E27FC236}">
              <a16:creationId xmlns:a16="http://schemas.microsoft.com/office/drawing/2014/main" id="{61284642-2C23-4B91-9A60-AAC30CABB8D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5" name="テキスト ボックス 824">
          <a:extLst>
            <a:ext uri="{FF2B5EF4-FFF2-40B4-BE49-F238E27FC236}">
              <a16:creationId xmlns:a16="http://schemas.microsoft.com/office/drawing/2014/main" id="{05A1D651-1DA1-4703-B913-3D354964839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6" name="直線コネクタ 825">
          <a:extLst>
            <a:ext uri="{FF2B5EF4-FFF2-40B4-BE49-F238E27FC236}">
              <a16:creationId xmlns:a16="http://schemas.microsoft.com/office/drawing/2014/main" id="{2702B503-29EF-4751-818B-83BCE2D38DC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7" name="テキスト ボックス 826">
          <a:extLst>
            <a:ext uri="{FF2B5EF4-FFF2-40B4-BE49-F238E27FC236}">
              <a16:creationId xmlns:a16="http://schemas.microsoft.com/office/drawing/2014/main" id="{E2B953C7-335C-48A1-8448-22AB13A7C02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8" name="直線コネクタ 827">
          <a:extLst>
            <a:ext uri="{FF2B5EF4-FFF2-40B4-BE49-F238E27FC236}">
              <a16:creationId xmlns:a16="http://schemas.microsoft.com/office/drawing/2014/main" id="{A8086453-6F63-451F-A1E3-D6C11FC54CB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9" name="テキスト ボックス 828">
          <a:extLst>
            <a:ext uri="{FF2B5EF4-FFF2-40B4-BE49-F238E27FC236}">
              <a16:creationId xmlns:a16="http://schemas.microsoft.com/office/drawing/2014/main" id="{A5D73D3E-C672-4134-91AF-85F90C7918B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0" name="直線コネクタ 829">
          <a:extLst>
            <a:ext uri="{FF2B5EF4-FFF2-40B4-BE49-F238E27FC236}">
              <a16:creationId xmlns:a16="http://schemas.microsoft.com/office/drawing/2014/main" id="{3A9991EA-911D-4A49-A55E-9F9F0375A96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1" name="テキスト ボックス 830">
          <a:extLst>
            <a:ext uri="{FF2B5EF4-FFF2-40B4-BE49-F238E27FC236}">
              <a16:creationId xmlns:a16="http://schemas.microsoft.com/office/drawing/2014/main" id="{B3B63307-AF9A-4023-A472-587C2258AC1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2" name="直線コネクタ 831">
          <a:extLst>
            <a:ext uri="{FF2B5EF4-FFF2-40B4-BE49-F238E27FC236}">
              <a16:creationId xmlns:a16="http://schemas.microsoft.com/office/drawing/2014/main" id="{985B9CB0-B351-4480-99C2-9756577E3CD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3" name="テキスト ボックス 832">
          <a:extLst>
            <a:ext uri="{FF2B5EF4-FFF2-40B4-BE49-F238E27FC236}">
              <a16:creationId xmlns:a16="http://schemas.microsoft.com/office/drawing/2014/main" id="{FE1E0F04-C77B-4767-A733-BFF3FB550AF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4" name="直線コネクタ 833">
          <a:extLst>
            <a:ext uri="{FF2B5EF4-FFF2-40B4-BE49-F238E27FC236}">
              <a16:creationId xmlns:a16="http://schemas.microsoft.com/office/drawing/2014/main" id="{5ABF5541-F61B-4CE3-AB00-44FEAFF7A1D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5" name="テキスト ボックス 834">
          <a:extLst>
            <a:ext uri="{FF2B5EF4-FFF2-40B4-BE49-F238E27FC236}">
              <a16:creationId xmlns:a16="http://schemas.microsoft.com/office/drawing/2014/main" id="{D1540FA5-744C-4B2C-9F72-8450BE977F8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6" name="直線コネクタ 835">
          <a:extLst>
            <a:ext uri="{FF2B5EF4-FFF2-40B4-BE49-F238E27FC236}">
              <a16:creationId xmlns:a16="http://schemas.microsoft.com/office/drawing/2014/main" id="{B3E2F28F-FBAE-408A-9744-D1E5A5B7E9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7" name="テキスト ボックス 836">
          <a:extLst>
            <a:ext uri="{FF2B5EF4-FFF2-40B4-BE49-F238E27FC236}">
              <a16:creationId xmlns:a16="http://schemas.microsoft.com/office/drawing/2014/main" id="{CC1548E4-D971-4112-8C6E-602DC0F9B78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8" name="【庁舎】&#10;一人当たり面積グラフ枠">
          <a:extLst>
            <a:ext uri="{FF2B5EF4-FFF2-40B4-BE49-F238E27FC236}">
              <a16:creationId xmlns:a16="http://schemas.microsoft.com/office/drawing/2014/main" id="{95D1BED2-3859-4889-9E6F-1E301A48334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39" name="直線コネクタ 838">
          <a:extLst>
            <a:ext uri="{FF2B5EF4-FFF2-40B4-BE49-F238E27FC236}">
              <a16:creationId xmlns:a16="http://schemas.microsoft.com/office/drawing/2014/main" id="{761B8108-CAC2-464C-895D-64E01F5D2AB4}"/>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40" name="【庁舎】&#10;一人当たり面積最小値テキスト">
          <a:extLst>
            <a:ext uri="{FF2B5EF4-FFF2-40B4-BE49-F238E27FC236}">
              <a16:creationId xmlns:a16="http://schemas.microsoft.com/office/drawing/2014/main" id="{36CEA47C-6281-4A24-A5C8-9B3F6066D4E6}"/>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41" name="直線コネクタ 840">
          <a:extLst>
            <a:ext uri="{FF2B5EF4-FFF2-40B4-BE49-F238E27FC236}">
              <a16:creationId xmlns:a16="http://schemas.microsoft.com/office/drawing/2014/main" id="{2441C970-C72E-47B0-8DBD-4E6D92D33497}"/>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42" name="【庁舎】&#10;一人当たり面積最大値テキスト">
          <a:extLst>
            <a:ext uri="{FF2B5EF4-FFF2-40B4-BE49-F238E27FC236}">
              <a16:creationId xmlns:a16="http://schemas.microsoft.com/office/drawing/2014/main" id="{D3408590-AF36-4130-A207-9C8E888F23C5}"/>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43" name="直線コネクタ 842">
          <a:extLst>
            <a:ext uri="{FF2B5EF4-FFF2-40B4-BE49-F238E27FC236}">
              <a16:creationId xmlns:a16="http://schemas.microsoft.com/office/drawing/2014/main" id="{E6A8F8B5-C76F-45DB-912C-6D92420FD30B}"/>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44" name="【庁舎】&#10;一人当たり面積平均値テキスト">
          <a:extLst>
            <a:ext uri="{FF2B5EF4-FFF2-40B4-BE49-F238E27FC236}">
              <a16:creationId xmlns:a16="http://schemas.microsoft.com/office/drawing/2014/main" id="{F56E8C43-CEB9-4536-8F2C-A60F027626A2}"/>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45" name="フローチャート: 判断 844">
          <a:extLst>
            <a:ext uri="{FF2B5EF4-FFF2-40B4-BE49-F238E27FC236}">
              <a16:creationId xmlns:a16="http://schemas.microsoft.com/office/drawing/2014/main" id="{23E6C93C-BAF9-48C7-AF03-3CC0E0300C2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46" name="フローチャート: 判断 845">
          <a:extLst>
            <a:ext uri="{FF2B5EF4-FFF2-40B4-BE49-F238E27FC236}">
              <a16:creationId xmlns:a16="http://schemas.microsoft.com/office/drawing/2014/main" id="{F1B7449B-6986-4C8F-921F-02675B0A9F2E}"/>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7" name="フローチャート: 判断 846">
          <a:extLst>
            <a:ext uri="{FF2B5EF4-FFF2-40B4-BE49-F238E27FC236}">
              <a16:creationId xmlns:a16="http://schemas.microsoft.com/office/drawing/2014/main" id="{FC23B842-7294-435C-B6B5-2EA99C107625}"/>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48" name="フローチャート: 判断 847">
          <a:extLst>
            <a:ext uri="{FF2B5EF4-FFF2-40B4-BE49-F238E27FC236}">
              <a16:creationId xmlns:a16="http://schemas.microsoft.com/office/drawing/2014/main" id="{6CA1A5D1-41A9-4246-A230-A363AD33A73D}"/>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DDA0305-2ED7-44A8-887D-9C8FF97FE8E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C484A95D-F65A-4861-9CEC-C83DF48B10F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7D5B2B30-A7AD-44FA-85DE-D1502AEF40A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A57911BF-87DC-41DE-97C7-185E302BB2D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4D549581-61D8-4C49-A46F-C758365980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116839</xdr:rowOff>
    </xdr:from>
    <xdr:to>
      <xdr:col>116</xdr:col>
      <xdr:colOff>114300</xdr:colOff>
      <xdr:row>108</xdr:row>
      <xdr:rowOff>46989</xdr:rowOff>
    </xdr:to>
    <xdr:sp macro="" textlink="">
      <xdr:nvSpPr>
        <xdr:cNvPr id="854" name="楕円 853">
          <a:extLst>
            <a:ext uri="{FF2B5EF4-FFF2-40B4-BE49-F238E27FC236}">
              <a16:creationId xmlns:a16="http://schemas.microsoft.com/office/drawing/2014/main" id="{7C9B8C8D-B697-47D4-AA1F-AA5FE23E5641}"/>
            </a:ext>
          </a:extLst>
        </xdr:cNvPr>
        <xdr:cNvSpPr/>
      </xdr:nvSpPr>
      <xdr:spPr>
        <a:xfrm>
          <a:off x="22110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31766</xdr:rowOff>
    </xdr:from>
    <xdr:ext cx="469744" cy="259045"/>
    <xdr:sp macro="" textlink="">
      <xdr:nvSpPr>
        <xdr:cNvPr id="855" name="【庁舎】&#10;一人当たり面積該当値テキスト">
          <a:extLst>
            <a:ext uri="{FF2B5EF4-FFF2-40B4-BE49-F238E27FC236}">
              <a16:creationId xmlns:a16="http://schemas.microsoft.com/office/drawing/2014/main" id="{3982135C-45A0-4FBF-A28E-78509F42B857}"/>
            </a:ext>
          </a:extLst>
        </xdr:cNvPr>
        <xdr:cNvSpPr txBox="1"/>
      </xdr:nvSpPr>
      <xdr:spPr>
        <a:xfrm>
          <a:off x="22199600" y="1837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56" name="楕円 855">
          <a:extLst>
            <a:ext uri="{FF2B5EF4-FFF2-40B4-BE49-F238E27FC236}">
              <a16:creationId xmlns:a16="http://schemas.microsoft.com/office/drawing/2014/main" id="{34C73F47-6CE4-44C1-926E-D4CA7B750366}"/>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167639</xdr:rowOff>
    </xdr:to>
    <xdr:cxnSp macro="">
      <xdr:nvCxnSpPr>
        <xdr:cNvPr id="857" name="直線コネクタ 856">
          <a:extLst>
            <a:ext uri="{FF2B5EF4-FFF2-40B4-BE49-F238E27FC236}">
              <a16:creationId xmlns:a16="http://schemas.microsoft.com/office/drawing/2014/main" id="{5BF7C34D-3CEC-44C3-BBFF-D1BEE5BC625A}"/>
            </a:ext>
          </a:extLst>
        </xdr:cNvPr>
        <xdr:cNvCxnSpPr/>
      </xdr:nvCxnSpPr>
      <xdr:spPr>
        <a:xfrm>
          <a:off x="21323300" y="18504626"/>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858" name="楕円 857">
          <a:extLst>
            <a:ext uri="{FF2B5EF4-FFF2-40B4-BE49-F238E27FC236}">
              <a16:creationId xmlns:a16="http://schemas.microsoft.com/office/drawing/2014/main" id="{8182EEB6-8B15-4147-A553-52CCCE6B70B3}"/>
            </a:ext>
          </a:extLst>
        </xdr:cNvPr>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159476</xdr:rowOff>
    </xdr:to>
    <xdr:cxnSp macro="">
      <xdr:nvCxnSpPr>
        <xdr:cNvPr id="859" name="直線コネクタ 858">
          <a:extLst>
            <a:ext uri="{FF2B5EF4-FFF2-40B4-BE49-F238E27FC236}">
              <a16:creationId xmlns:a16="http://schemas.microsoft.com/office/drawing/2014/main" id="{57C81426-9D3E-4844-880F-F44C88A91E25}"/>
            </a:ext>
          </a:extLst>
        </xdr:cNvPr>
        <xdr:cNvCxnSpPr/>
      </xdr:nvCxnSpPr>
      <xdr:spPr>
        <a:xfrm>
          <a:off x="20434300" y="18406655"/>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60" name="楕円 859">
          <a:extLst>
            <a:ext uri="{FF2B5EF4-FFF2-40B4-BE49-F238E27FC236}">
              <a16:creationId xmlns:a16="http://schemas.microsoft.com/office/drawing/2014/main" id="{4630F37E-8BAF-447A-A5CF-D248B2ECEF7C}"/>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64770</xdr:rowOff>
    </xdr:to>
    <xdr:cxnSp macro="">
      <xdr:nvCxnSpPr>
        <xdr:cNvPr id="861" name="直線コネクタ 860">
          <a:extLst>
            <a:ext uri="{FF2B5EF4-FFF2-40B4-BE49-F238E27FC236}">
              <a16:creationId xmlns:a16="http://schemas.microsoft.com/office/drawing/2014/main" id="{22104D03-2F46-45C2-A55D-74FFBF661CAF}"/>
            </a:ext>
          </a:extLst>
        </xdr:cNvPr>
        <xdr:cNvCxnSpPr/>
      </xdr:nvCxnSpPr>
      <xdr:spPr>
        <a:xfrm flipV="1">
          <a:off x="19545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62" name="n_1aveValue【庁舎】&#10;一人当たり面積">
          <a:extLst>
            <a:ext uri="{FF2B5EF4-FFF2-40B4-BE49-F238E27FC236}">
              <a16:creationId xmlns:a16="http://schemas.microsoft.com/office/drawing/2014/main" id="{5C4F14AB-AE1C-4B19-A271-335220E26373}"/>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63" name="n_2aveValue【庁舎】&#10;一人当たり面積">
          <a:extLst>
            <a:ext uri="{FF2B5EF4-FFF2-40B4-BE49-F238E27FC236}">
              <a16:creationId xmlns:a16="http://schemas.microsoft.com/office/drawing/2014/main" id="{EF968C5F-1D00-4E89-9B9C-AAB564E8E122}"/>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64" name="n_3aveValue【庁舎】&#10;一人当たり面積">
          <a:extLst>
            <a:ext uri="{FF2B5EF4-FFF2-40B4-BE49-F238E27FC236}">
              <a16:creationId xmlns:a16="http://schemas.microsoft.com/office/drawing/2014/main" id="{822658DF-9240-4F36-BFA9-8309F14F9E95}"/>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65" name="n_1mainValue【庁舎】&#10;一人当たり面積">
          <a:extLst>
            <a:ext uri="{FF2B5EF4-FFF2-40B4-BE49-F238E27FC236}">
              <a16:creationId xmlns:a16="http://schemas.microsoft.com/office/drawing/2014/main" id="{599AD383-80EA-41A4-A0C3-90922092F1EF}"/>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866" name="n_2mainValue【庁舎】&#10;一人当たり面積">
          <a:extLst>
            <a:ext uri="{FF2B5EF4-FFF2-40B4-BE49-F238E27FC236}">
              <a16:creationId xmlns:a16="http://schemas.microsoft.com/office/drawing/2014/main" id="{D8E7E0A9-D166-4ECD-878C-628CB2336B00}"/>
            </a:ext>
          </a:extLst>
        </xdr:cNvPr>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67" name="n_3mainValue【庁舎】&#10;一人当たり面積">
          <a:extLst>
            <a:ext uri="{FF2B5EF4-FFF2-40B4-BE49-F238E27FC236}">
              <a16:creationId xmlns:a16="http://schemas.microsoft.com/office/drawing/2014/main" id="{1884F0B8-6B99-4DAF-860E-E0BED0F1F858}"/>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8" name="正方形/長方形 867">
          <a:extLst>
            <a:ext uri="{FF2B5EF4-FFF2-40B4-BE49-F238E27FC236}">
              <a16:creationId xmlns:a16="http://schemas.microsoft.com/office/drawing/2014/main" id="{302FF95E-9CE9-4C9F-B702-617CF17432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9" name="正方形/長方形 868">
          <a:extLst>
            <a:ext uri="{FF2B5EF4-FFF2-40B4-BE49-F238E27FC236}">
              <a16:creationId xmlns:a16="http://schemas.microsoft.com/office/drawing/2014/main" id="{6B28B2DA-97F5-4CEB-8BF8-9E79874AB2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0" name="テキスト ボックス 869">
          <a:extLst>
            <a:ext uri="{FF2B5EF4-FFF2-40B4-BE49-F238E27FC236}">
              <a16:creationId xmlns:a16="http://schemas.microsoft.com/office/drawing/2014/main" id="{0FC57888-8E23-4BD1-8B65-299FACCD06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一般廃棄物処理施設の数値が</a:t>
          </a:r>
          <a:r>
            <a:rPr lang="ja-JP" altLang="en-US" sz="1100">
              <a:solidFill>
                <a:schemeClr val="dk1"/>
              </a:solidFill>
              <a:effectLst/>
              <a:latin typeface="+mn-lt"/>
              <a:ea typeface="+mn-ea"/>
              <a:cs typeface="+mn-cs"/>
            </a:rPr>
            <a:t>前年度比で</a:t>
          </a:r>
          <a:r>
            <a:rPr lang="ja-JP" altLang="ja-JP" sz="1100">
              <a:solidFill>
                <a:schemeClr val="dk1"/>
              </a:solidFill>
              <a:effectLst/>
              <a:latin typeface="+mn-lt"/>
              <a:ea typeface="+mn-ea"/>
              <a:cs typeface="+mn-cs"/>
            </a:rPr>
            <a:t>大きく低下しているのは、新たにし尿処理施設を建設したことによるものである。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消防施設の数値が高いのは、</a:t>
          </a:r>
          <a:r>
            <a:rPr lang="ja-JP" altLang="en-US" sz="1100">
              <a:solidFill>
                <a:schemeClr val="dk1"/>
              </a:solidFill>
              <a:effectLst/>
              <a:latin typeface="+mn-lt"/>
              <a:ea typeface="+mn-ea"/>
              <a:cs typeface="+mn-cs"/>
            </a:rPr>
            <a:t>資産額の</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割以上を占める</a:t>
          </a:r>
          <a:r>
            <a:rPr lang="ja-JP" altLang="ja-JP" sz="1100">
              <a:solidFill>
                <a:schemeClr val="dk1"/>
              </a:solidFill>
              <a:effectLst/>
              <a:latin typeface="+mn-lt"/>
              <a:ea typeface="+mn-ea"/>
              <a:cs typeface="+mn-cs"/>
            </a:rPr>
            <a:t>防火水槽</a:t>
          </a:r>
          <a:r>
            <a:rPr lang="ja-JP" altLang="en-US" sz="1100">
              <a:solidFill>
                <a:schemeClr val="dk1"/>
              </a:solidFill>
              <a:effectLst/>
              <a:latin typeface="+mn-lt"/>
              <a:ea typeface="+mn-ea"/>
              <a:cs typeface="+mn-cs"/>
            </a:rPr>
            <a:t>について、その多くが</a:t>
          </a: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年度以前に建設され</a:t>
          </a:r>
          <a:r>
            <a:rPr lang="ja-JP" altLang="en-US" sz="1100">
              <a:solidFill>
                <a:schemeClr val="dk1"/>
              </a:solidFill>
              <a:effectLst/>
              <a:latin typeface="+mn-lt"/>
              <a:ea typeface="+mn-ea"/>
              <a:cs typeface="+mn-cs"/>
            </a:rPr>
            <a:t>たものであり、償却額が大きいためである。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庁舎について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類似団体内平均を大きく上回っているが、平成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年度から令和元年度にかけて新庁舎を建設し</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ため、今後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減価償却率の低下が見込まれる。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体的に見て、一人当たりの面積が類似団体内平均よりも低いのは、効率的な施設運営ができていると捉えられる反面、住民に対する行政サービスの低下を招く怖れがあるため、この点に留意して資産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23345399</v>
      </c>
      <c r="BO4" s="461"/>
      <c r="BP4" s="461"/>
      <c r="BQ4" s="461"/>
      <c r="BR4" s="461"/>
      <c r="BS4" s="461"/>
      <c r="BT4" s="461"/>
      <c r="BU4" s="462"/>
      <c r="BV4" s="460">
        <v>21652597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2.4</v>
      </c>
      <c r="CU4" s="642"/>
      <c r="CV4" s="642"/>
      <c r="CW4" s="642"/>
      <c r="CX4" s="642"/>
      <c r="CY4" s="642"/>
      <c r="CZ4" s="642"/>
      <c r="DA4" s="643"/>
      <c r="DB4" s="641">
        <v>2.2999999999999998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23038663</v>
      </c>
      <c r="BO5" s="466"/>
      <c r="BP5" s="466"/>
      <c r="BQ5" s="466"/>
      <c r="BR5" s="466"/>
      <c r="BS5" s="466"/>
      <c r="BT5" s="466"/>
      <c r="BU5" s="467"/>
      <c r="BV5" s="465">
        <v>21345224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90.9</v>
      </c>
      <c r="CU5" s="436"/>
      <c r="CV5" s="436"/>
      <c r="CW5" s="436"/>
      <c r="CX5" s="436"/>
      <c r="CY5" s="436"/>
      <c r="CZ5" s="436"/>
      <c r="DA5" s="437"/>
      <c r="DB5" s="435">
        <v>90.7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306736</v>
      </c>
      <c r="BO6" s="466"/>
      <c r="BP6" s="466"/>
      <c r="BQ6" s="466"/>
      <c r="BR6" s="466"/>
      <c r="BS6" s="466"/>
      <c r="BT6" s="466"/>
      <c r="BU6" s="467"/>
      <c r="BV6" s="465">
        <v>307373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95.5</v>
      </c>
      <c r="CU6" s="616"/>
      <c r="CV6" s="616"/>
      <c r="CW6" s="616"/>
      <c r="CX6" s="616"/>
      <c r="CY6" s="616"/>
      <c r="CZ6" s="616"/>
      <c r="DA6" s="617"/>
      <c r="DB6" s="615">
        <v>95.5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37139</v>
      </c>
      <c r="BO7" s="466"/>
      <c r="BP7" s="466"/>
      <c r="BQ7" s="466"/>
      <c r="BR7" s="466"/>
      <c r="BS7" s="466"/>
      <c r="BT7" s="466"/>
      <c r="BU7" s="467"/>
      <c r="BV7" s="465">
        <v>38737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11385969</v>
      </c>
      <c r="CU7" s="466"/>
      <c r="CV7" s="466"/>
      <c r="CW7" s="466"/>
      <c r="CX7" s="466"/>
      <c r="CY7" s="466"/>
      <c r="CZ7" s="466"/>
      <c r="DA7" s="467"/>
      <c r="DB7" s="465">
        <v>11583026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269597</v>
      </c>
      <c r="BO8" s="466"/>
      <c r="BP8" s="466"/>
      <c r="BQ8" s="466"/>
      <c r="BR8" s="466"/>
      <c r="BS8" s="466"/>
      <c r="BT8" s="466"/>
      <c r="BU8" s="467"/>
      <c r="BV8" s="465">
        <v>268636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0.44</v>
      </c>
      <c r="CU8" s="579"/>
      <c r="CV8" s="579"/>
      <c r="CW8" s="579"/>
      <c r="CX8" s="579"/>
      <c r="CY8" s="579"/>
      <c r="CZ8" s="579"/>
      <c r="DA8" s="580"/>
      <c r="DB8" s="578">
        <v>0.43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45436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961</v>
      </c>
      <c r="BO9" s="466"/>
      <c r="BP9" s="466"/>
      <c r="BQ9" s="466"/>
      <c r="BR9" s="466"/>
      <c r="BS9" s="466"/>
      <c r="BT9" s="466"/>
      <c r="BU9" s="467"/>
      <c r="BV9" s="465">
        <v>-30006</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13.5</v>
      </c>
      <c r="CU9" s="436"/>
      <c r="CV9" s="436"/>
      <c r="CW9" s="436"/>
      <c r="CX9" s="436"/>
      <c r="CY9" s="436"/>
      <c r="CZ9" s="436"/>
      <c r="DA9" s="437"/>
      <c r="DB9" s="435">
        <v>13.7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47455</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139901</v>
      </c>
      <c r="BO10" s="466"/>
      <c r="BP10" s="466"/>
      <c r="BQ10" s="466"/>
      <c r="BR10" s="466"/>
      <c r="BS10" s="466"/>
      <c r="BT10" s="466"/>
      <c r="BU10" s="467"/>
      <c r="BV10" s="465">
        <v>3241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45384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100000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44979</v>
      </c>
      <c r="S13" s="569"/>
      <c r="T13" s="569"/>
      <c r="U13" s="569"/>
      <c r="V13" s="570"/>
      <c r="W13" s="556" t="s">
        <v>140</v>
      </c>
      <c r="X13" s="478"/>
      <c r="Y13" s="478"/>
      <c r="Z13" s="478"/>
      <c r="AA13" s="478"/>
      <c r="AB13" s="479"/>
      <c r="AC13" s="441">
        <v>3214</v>
      </c>
      <c r="AD13" s="442"/>
      <c r="AE13" s="442"/>
      <c r="AF13" s="442"/>
      <c r="AG13" s="443"/>
      <c r="AH13" s="441">
        <v>3310</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40862</v>
      </c>
      <c r="BO13" s="466"/>
      <c r="BP13" s="466"/>
      <c r="BQ13" s="466"/>
      <c r="BR13" s="466"/>
      <c r="BS13" s="466"/>
      <c r="BT13" s="466"/>
      <c r="BU13" s="467"/>
      <c r="BV13" s="465">
        <v>-26765</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4</v>
      </c>
      <c r="CU13" s="436"/>
      <c r="CV13" s="436"/>
      <c r="CW13" s="436"/>
      <c r="CX13" s="436"/>
      <c r="CY13" s="436"/>
      <c r="CZ13" s="436"/>
      <c r="DA13" s="437"/>
      <c r="DB13" s="435">
        <v>3.9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45919</v>
      </c>
      <c r="S14" s="569"/>
      <c r="T14" s="569"/>
      <c r="U14" s="569"/>
      <c r="V14" s="570"/>
      <c r="W14" s="571"/>
      <c r="X14" s="481"/>
      <c r="Y14" s="481"/>
      <c r="Z14" s="481"/>
      <c r="AA14" s="481"/>
      <c r="AB14" s="482"/>
      <c r="AC14" s="561">
        <v>15.1</v>
      </c>
      <c r="AD14" s="562"/>
      <c r="AE14" s="562"/>
      <c r="AF14" s="562"/>
      <c r="AG14" s="563"/>
      <c r="AH14" s="561">
        <v>15.5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45550</v>
      </c>
      <c r="S15" s="569"/>
      <c r="T15" s="569"/>
      <c r="U15" s="569"/>
      <c r="V15" s="570"/>
      <c r="W15" s="556" t="s">
        <v>148</v>
      </c>
      <c r="X15" s="478"/>
      <c r="Y15" s="478"/>
      <c r="Z15" s="478"/>
      <c r="AA15" s="478"/>
      <c r="AB15" s="479"/>
      <c r="AC15" s="441">
        <v>4203</v>
      </c>
      <c r="AD15" s="442"/>
      <c r="AE15" s="442"/>
      <c r="AF15" s="442"/>
      <c r="AG15" s="443"/>
      <c r="AH15" s="441">
        <v>4321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4267632</v>
      </c>
      <c r="BO15" s="461"/>
      <c r="BP15" s="461"/>
      <c r="BQ15" s="461"/>
      <c r="BR15" s="461"/>
      <c r="BS15" s="461"/>
      <c r="BT15" s="461"/>
      <c r="BU15" s="462"/>
      <c r="BV15" s="460">
        <v>4247146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19.7</v>
      </c>
      <c r="AD16" s="562"/>
      <c r="AE16" s="562"/>
      <c r="AF16" s="562"/>
      <c r="AG16" s="563"/>
      <c r="AH16" s="561">
        <v>20.2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9494230</v>
      </c>
      <c r="BO16" s="466"/>
      <c r="BP16" s="466"/>
      <c r="BQ16" s="466"/>
      <c r="BR16" s="466"/>
      <c r="BS16" s="466"/>
      <c r="BT16" s="466"/>
      <c r="BU16" s="467"/>
      <c r="BV16" s="465">
        <v>9613794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13869</v>
      </c>
      <c r="AD17" s="442"/>
      <c r="AE17" s="442"/>
      <c r="AF17" s="442"/>
      <c r="AG17" s="443"/>
      <c r="AH17" s="441">
        <v>13775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5439451</v>
      </c>
      <c r="BO17" s="466"/>
      <c r="BP17" s="466"/>
      <c r="BQ17" s="466"/>
      <c r="BR17" s="466"/>
      <c r="BS17" s="466"/>
      <c r="BT17" s="466"/>
      <c r="BU17" s="467"/>
      <c r="BV17" s="465">
        <v>5420662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82.97</v>
      </c>
      <c r="M18" s="530"/>
      <c r="N18" s="530"/>
      <c r="O18" s="530"/>
      <c r="P18" s="530"/>
      <c r="Q18" s="530"/>
      <c r="R18" s="531"/>
      <c r="S18" s="531"/>
      <c r="T18" s="531"/>
      <c r="U18" s="531"/>
      <c r="V18" s="532"/>
      <c r="W18" s="546"/>
      <c r="X18" s="547"/>
      <c r="Y18" s="547"/>
      <c r="Z18" s="547"/>
      <c r="AA18" s="547"/>
      <c r="AB18" s="557"/>
      <c r="AC18" s="429">
        <v>65.2</v>
      </c>
      <c r="AD18" s="430"/>
      <c r="AE18" s="430"/>
      <c r="AF18" s="430"/>
      <c r="AG18" s="533"/>
      <c r="AH18" s="429">
        <v>64.400000000000006</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10456250</v>
      </c>
      <c r="BO18" s="466"/>
      <c r="BP18" s="466"/>
      <c r="BQ18" s="466"/>
      <c r="BR18" s="466"/>
      <c r="BS18" s="466"/>
      <c r="BT18" s="466"/>
      <c r="BU18" s="467"/>
      <c r="BV18" s="465">
        <v>10627638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548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13384337</v>
      </c>
      <c r="BO19" s="466"/>
      <c r="BP19" s="466"/>
      <c r="BQ19" s="466"/>
      <c r="BR19" s="466"/>
      <c r="BS19" s="466"/>
      <c r="BT19" s="466"/>
      <c r="BU19" s="467"/>
      <c r="BV19" s="465">
        <v>13553843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17068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21429448</v>
      </c>
      <c r="BO23" s="466"/>
      <c r="BP23" s="466"/>
      <c r="BQ23" s="466"/>
      <c r="BR23" s="466"/>
      <c r="BS23" s="466"/>
      <c r="BT23" s="466"/>
      <c r="BU23" s="467"/>
      <c r="BV23" s="465">
        <v>20699663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8770</v>
      </c>
      <c r="R24" s="442"/>
      <c r="S24" s="442"/>
      <c r="T24" s="442"/>
      <c r="U24" s="442"/>
      <c r="V24" s="443"/>
      <c r="W24" s="507"/>
      <c r="X24" s="498"/>
      <c r="Y24" s="499"/>
      <c r="Z24" s="438" t="s">
        <v>172</v>
      </c>
      <c r="AA24" s="439"/>
      <c r="AB24" s="439"/>
      <c r="AC24" s="439"/>
      <c r="AD24" s="439"/>
      <c r="AE24" s="439"/>
      <c r="AF24" s="439"/>
      <c r="AG24" s="440"/>
      <c r="AH24" s="441">
        <v>312</v>
      </c>
      <c r="AI24" s="442"/>
      <c r="AJ24" s="442"/>
      <c r="AK24" s="442"/>
      <c r="AL24" s="443"/>
      <c r="AM24" s="441">
        <v>1006824</v>
      </c>
      <c r="AN24" s="442"/>
      <c r="AO24" s="442"/>
      <c r="AP24" s="442"/>
      <c r="AQ24" s="442"/>
      <c r="AR24" s="443"/>
      <c r="AS24" s="441">
        <v>3227</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19255378</v>
      </c>
      <c r="BO24" s="466"/>
      <c r="BP24" s="466"/>
      <c r="BQ24" s="466"/>
      <c r="BR24" s="466"/>
      <c r="BS24" s="466"/>
      <c r="BT24" s="466"/>
      <c r="BU24" s="467"/>
      <c r="BV24" s="465">
        <v>18237377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7090</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17332</v>
      </c>
      <c r="BO25" s="461"/>
      <c r="BP25" s="461"/>
      <c r="BQ25" s="461"/>
      <c r="BR25" s="461"/>
      <c r="BS25" s="461"/>
      <c r="BT25" s="461"/>
      <c r="BU25" s="462"/>
      <c r="BV25" s="460">
        <v>13858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6260</v>
      </c>
      <c r="R26" s="442"/>
      <c r="S26" s="442"/>
      <c r="T26" s="442"/>
      <c r="U26" s="442"/>
      <c r="V26" s="443"/>
      <c r="W26" s="507"/>
      <c r="X26" s="498"/>
      <c r="Y26" s="499"/>
      <c r="Z26" s="438" t="s">
        <v>178</v>
      </c>
      <c r="AA26" s="520"/>
      <c r="AB26" s="520"/>
      <c r="AC26" s="520"/>
      <c r="AD26" s="520"/>
      <c r="AE26" s="520"/>
      <c r="AF26" s="520"/>
      <c r="AG26" s="521"/>
      <c r="AH26" s="441">
        <v>13</v>
      </c>
      <c r="AI26" s="442"/>
      <c r="AJ26" s="442"/>
      <c r="AK26" s="442"/>
      <c r="AL26" s="443"/>
      <c r="AM26" s="441">
        <v>47905</v>
      </c>
      <c r="AN26" s="442"/>
      <c r="AO26" s="442"/>
      <c r="AP26" s="442"/>
      <c r="AQ26" s="442"/>
      <c r="AR26" s="443"/>
      <c r="AS26" s="441">
        <v>3685</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4540</v>
      </c>
      <c r="R27" s="442"/>
      <c r="S27" s="442"/>
      <c r="T27" s="442"/>
      <c r="U27" s="442"/>
      <c r="V27" s="443"/>
      <c r="W27" s="507"/>
      <c r="X27" s="498"/>
      <c r="Y27" s="499"/>
      <c r="Z27" s="438" t="s">
        <v>181</v>
      </c>
      <c r="AA27" s="439"/>
      <c r="AB27" s="439"/>
      <c r="AC27" s="439"/>
      <c r="AD27" s="439"/>
      <c r="AE27" s="439"/>
      <c r="AF27" s="439"/>
      <c r="AG27" s="440"/>
      <c r="AH27" s="441">
        <v>8</v>
      </c>
      <c r="AI27" s="442"/>
      <c r="AJ27" s="442"/>
      <c r="AK27" s="442"/>
      <c r="AL27" s="443"/>
      <c r="AM27" s="441">
        <v>33400</v>
      </c>
      <c r="AN27" s="442"/>
      <c r="AO27" s="442"/>
      <c r="AP27" s="442"/>
      <c r="AQ27" s="442"/>
      <c r="AR27" s="443"/>
      <c r="AS27" s="441">
        <v>4175</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503086</v>
      </c>
      <c r="BO27" s="469"/>
      <c r="BP27" s="469"/>
      <c r="BQ27" s="469"/>
      <c r="BR27" s="469"/>
      <c r="BS27" s="469"/>
      <c r="BT27" s="469"/>
      <c r="BU27" s="470"/>
      <c r="BV27" s="468">
        <v>503036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3800</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665340</v>
      </c>
      <c r="BO28" s="461"/>
      <c r="BP28" s="461"/>
      <c r="BQ28" s="461"/>
      <c r="BR28" s="461"/>
      <c r="BS28" s="461"/>
      <c r="BT28" s="461"/>
      <c r="BU28" s="462"/>
      <c r="BV28" s="460">
        <v>625439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17</v>
      </c>
      <c r="M29" s="442"/>
      <c r="N29" s="442"/>
      <c r="O29" s="442"/>
      <c r="P29" s="443"/>
      <c r="Q29" s="441">
        <v>3590</v>
      </c>
      <c r="R29" s="442"/>
      <c r="S29" s="442"/>
      <c r="T29" s="442"/>
      <c r="U29" s="442"/>
      <c r="V29" s="443"/>
      <c r="W29" s="508"/>
      <c r="X29" s="509"/>
      <c r="Y29" s="510"/>
      <c r="Z29" s="438" t="s">
        <v>187</v>
      </c>
      <c r="AA29" s="439"/>
      <c r="AB29" s="439"/>
      <c r="AC29" s="439"/>
      <c r="AD29" s="439"/>
      <c r="AE29" s="439"/>
      <c r="AF29" s="439"/>
      <c r="AG29" s="440"/>
      <c r="AH29" s="441">
        <v>320</v>
      </c>
      <c r="AI29" s="442"/>
      <c r="AJ29" s="442"/>
      <c r="AK29" s="442"/>
      <c r="AL29" s="443"/>
      <c r="AM29" s="441">
        <v>1040224</v>
      </c>
      <c r="AN29" s="442"/>
      <c r="AO29" s="442"/>
      <c r="AP29" s="442"/>
      <c r="AQ29" s="442"/>
      <c r="AR29" s="443"/>
      <c r="AS29" s="441">
        <v>3251</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893360</v>
      </c>
      <c r="BO29" s="466"/>
      <c r="BP29" s="466"/>
      <c r="BQ29" s="466"/>
      <c r="BR29" s="466"/>
      <c r="BS29" s="466"/>
      <c r="BT29" s="466"/>
      <c r="BU29" s="467"/>
      <c r="BV29" s="465">
        <v>886593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4802155</v>
      </c>
      <c r="BO30" s="469"/>
      <c r="BP30" s="469"/>
      <c r="BQ30" s="469"/>
      <c r="BR30" s="469"/>
      <c r="BS30" s="469"/>
      <c r="BT30" s="469"/>
      <c r="BU30" s="470"/>
      <c r="BV30" s="468">
        <v>5152149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196</v>
      </c>
      <c r="AN33" s="428"/>
      <c r="AO33" s="427" t="s">
        <v>197</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196</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島原市国民健康保険事業特別会計</v>
      </c>
      <c r="X34" s="423"/>
      <c r="Y34" s="423"/>
      <c r="Z34" s="423"/>
      <c r="AA34" s="423"/>
      <c r="AB34" s="423"/>
      <c r="AC34" s="423"/>
      <c r="AD34" s="423"/>
      <c r="AE34" s="423"/>
      <c r="AF34" s="423"/>
      <c r="AG34" s="423"/>
      <c r="AH34" s="423"/>
      <c r="AI34" s="423"/>
      <c r="AJ34" s="423"/>
      <c r="AK34" s="423"/>
      <c r="AL34" s="213"/>
      <c r="AM34" s="424">
        <f>IF(AO34="","",MAX(C34:D43,U34:V43)+1)</f>
        <v>4</v>
      </c>
      <c r="AN34" s="424"/>
      <c r="AO34" s="423" t="str">
        <f>IF('各会計、関係団体の財政状況及び健全化判断比率'!B30="","",'各会計、関係団体の財政状況及び健全化判断比率'!B30)</f>
        <v>島原市水道事業会計</v>
      </c>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島原市温泉給湯事業特別会計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長崎県市町村総合事務組合（一般会計）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島原市土地開発公社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島原市後期高齢者医療特別会計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長崎県市町村総合事務組合（市町村会館管理事業特別会計）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島原市教育文化振興事業団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長崎県市町村総合事務組合（市町村会館馬町別館管理事業特別会計）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島原観光ビューロー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長崎県市町村総合事務組合（交通災害共済事業特別会計）</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島原市学校給食会</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10</v>
      </c>
      <c r="BX38" s="424"/>
      <c r="BY38" s="423" t="str">
        <f>IF('各会計、関係団体の財政状況及び健全化判断比率'!B72="","",'各会計、関係団体の財政状況及び健全化判断比率'!B72)</f>
        <v>長崎県後期高齢者広域連合（一般会計）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11</v>
      </c>
      <c r="BX39" s="424"/>
      <c r="BY39" s="423" t="str">
        <f>IF('各会計、関係団体の財政状況及び健全化判断比率'!B73="","",'各会計、関係団体の財政状況及び健全化判断比率'!B73)</f>
        <v>長崎県後期高齢者広域連合（後期高齢者医療事業会計）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12</v>
      </c>
      <c r="BX40" s="424"/>
      <c r="BY40" s="423" t="str">
        <f>IF('各会計、関係団体の財政状況及び健全化判断比率'!B74="","",'各会計、関係団体の財政状況及び健全化判断比率'!B74)</f>
        <v>県央県南広域環境組合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13</v>
      </c>
      <c r="BX41" s="424"/>
      <c r="BY41" s="423" t="str">
        <f>IF('各会計、関係団体の財政状況及び健全化判断比率'!B75="","",'各会計、関係団体の財政状況及び健全化判断比率'!B75)</f>
        <v>島原地域広域市町村圏組合（一般会計）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14</v>
      </c>
      <c r="BX42" s="424"/>
      <c r="BY42" s="423" t="str">
        <f>IF('各会計、関係団体の財政状況及び健全化判断比率'!B76="","",'各会計、関係団体の財政状況及び健全化判断比率'!B76)</f>
        <v>島原地域広域市町村圏組合（介護保険事業特別会計）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15</v>
      </c>
      <c r="BX43" s="424"/>
      <c r="BY43" s="423" t="str">
        <f>IF('各会計、関係団体の財政状況及び健全化判断比率'!B77="","",'各会計、関係団体の財政状況及び健全化判断比率'!B77)</f>
        <v>長崎県病院企業団（島原病院分）</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NPm86cJaMYcSensSv87XESqOsQuoWlk5zMPfSkrldub36eBARRyFBOQJ+QVjp9QKLNXzp7A1PqqSB9NIo9xRQ==" saltValue="7kSBkp+K6MFQkmj0BviL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4789643</v>
      </c>
      <c r="S5" s="727"/>
      <c r="T5" s="727"/>
      <c r="U5" s="727"/>
      <c r="V5" s="727"/>
      <c r="W5" s="727"/>
      <c r="X5" s="727"/>
      <c r="Y5" s="773"/>
      <c r="Z5" s="791">
        <v>20.5</v>
      </c>
      <c r="AA5" s="791"/>
      <c r="AB5" s="791"/>
      <c r="AC5" s="791"/>
      <c r="AD5" s="792">
        <v>4466098</v>
      </c>
      <c r="AE5" s="792"/>
      <c r="AF5" s="792"/>
      <c r="AG5" s="792"/>
      <c r="AH5" s="792"/>
      <c r="AI5" s="792"/>
      <c r="AJ5" s="792"/>
      <c r="AK5" s="792"/>
      <c r="AL5" s="774">
        <v>40.799999999999997</v>
      </c>
      <c r="AM5" s="743"/>
      <c r="AN5" s="743"/>
      <c r="AO5" s="775"/>
      <c r="AP5" s="760" t="s">
        <v>225</v>
      </c>
      <c r="AQ5" s="761"/>
      <c r="AR5" s="761"/>
      <c r="AS5" s="761"/>
      <c r="AT5" s="761"/>
      <c r="AU5" s="761"/>
      <c r="AV5" s="761"/>
      <c r="AW5" s="761"/>
      <c r="AX5" s="761"/>
      <c r="AY5" s="761"/>
      <c r="AZ5" s="761"/>
      <c r="BA5" s="761"/>
      <c r="BB5" s="761"/>
      <c r="BC5" s="761"/>
      <c r="BD5" s="761"/>
      <c r="BE5" s="761"/>
      <c r="BF5" s="762"/>
      <c r="BG5" s="661">
        <v>4447067</v>
      </c>
      <c r="BH5" s="664"/>
      <c r="BI5" s="664"/>
      <c r="BJ5" s="664"/>
      <c r="BK5" s="664"/>
      <c r="BL5" s="664"/>
      <c r="BM5" s="664"/>
      <c r="BN5" s="665"/>
      <c r="BO5" s="723">
        <v>92.8</v>
      </c>
      <c r="BP5" s="723"/>
      <c r="BQ5" s="723"/>
      <c r="BR5" s="723"/>
      <c r="BS5" s="724">
        <v>29086</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165887</v>
      </c>
      <c r="S6" s="664"/>
      <c r="T6" s="664"/>
      <c r="U6" s="664"/>
      <c r="V6" s="664"/>
      <c r="W6" s="664"/>
      <c r="X6" s="664"/>
      <c r="Y6" s="665"/>
      <c r="Z6" s="723">
        <v>0.7</v>
      </c>
      <c r="AA6" s="723"/>
      <c r="AB6" s="723"/>
      <c r="AC6" s="723"/>
      <c r="AD6" s="724">
        <v>165887</v>
      </c>
      <c r="AE6" s="724"/>
      <c r="AF6" s="724"/>
      <c r="AG6" s="724"/>
      <c r="AH6" s="724"/>
      <c r="AI6" s="724"/>
      <c r="AJ6" s="724"/>
      <c r="AK6" s="724"/>
      <c r="AL6" s="666">
        <v>1.5</v>
      </c>
      <c r="AM6" s="667"/>
      <c r="AN6" s="667"/>
      <c r="AO6" s="725"/>
      <c r="AP6" s="658" t="s">
        <v>230</v>
      </c>
      <c r="AQ6" s="659"/>
      <c r="AR6" s="659"/>
      <c r="AS6" s="659"/>
      <c r="AT6" s="659"/>
      <c r="AU6" s="659"/>
      <c r="AV6" s="659"/>
      <c r="AW6" s="659"/>
      <c r="AX6" s="659"/>
      <c r="AY6" s="659"/>
      <c r="AZ6" s="659"/>
      <c r="BA6" s="659"/>
      <c r="BB6" s="659"/>
      <c r="BC6" s="659"/>
      <c r="BD6" s="659"/>
      <c r="BE6" s="659"/>
      <c r="BF6" s="660"/>
      <c r="BG6" s="661">
        <v>4447067</v>
      </c>
      <c r="BH6" s="664"/>
      <c r="BI6" s="664"/>
      <c r="BJ6" s="664"/>
      <c r="BK6" s="664"/>
      <c r="BL6" s="664"/>
      <c r="BM6" s="664"/>
      <c r="BN6" s="665"/>
      <c r="BO6" s="723">
        <v>92.8</v>
      </c>
      <c r="BP6" s="723"/>
      <c r="BQ6" s="723"/>
      <c r="BR6" s="723"/>
      <c r="BS6" s="724">
        <v>29086</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203821</v>
      </c>
      <c r="CS6" s="664"/>
      <c r="CT6" s="664"/>
      <c r="CU6" s="664"/>
      <c r="CV6" s="664"/>
      <c r="CW6" s="664"/>
      <c r="CX6" s="664"/>
      <c r="CY6" s="665"/>
      <c r="CZ6" s="774">
        <v>0.9</v>
      </c>
      <c r="DA6" s="743"/>
      <c r="DB6" s="743"/>
      <c r="DC6" s="777"/>
      <c r="DD6" s="669" t="s">
        <v>232</v>
      </c>
      <c r="DE6" s="664"/>
      <c r="DF6" s="664"/>
      <c r="DG6" s="664"/>
      <c r="DH6" s="664"/>
      <c r="DI6" s="664"/>
      <c r="DJ6" s="664"/>
      <c r="DK6" s="664"/>
      <c r="DL6" s="664"/>
      <c r="DM6" s="664"/>
      <c r="DN6" s="664"/>
      <c r="DO6" s="664"/>
      <c r="DP6" s="665"/>
      <c r="DQ6" s="669">
        <v>203821</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6465</v>
      </c>
      <c r="S7" s="664"/>
      <c r="T7" s="664"/>
      <c r="U7" s="664"/>
      <c r="V7" s="664"/>
      <c r="W7" s="664"/>
      <c r="X7" s="664"/>
      <c r="Y7" s="665"/>
      <c r="Z7" s="723">
        <v>0</v>
      </c>
      <c r="AA7" s="723"/>
      <c r="AB7" s="723"/>
      <c r="AC7" s="723"/>
      <c r="AD7" s="724">
        <v>6465</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1854910</v>
      </c>
      <c r="BH7" s="664"/>
      <c r="BI7" s="664"/>
      <c r="BJ7" s="664"/>
      <c r="BK7" s="664"/>
      <c r="BL7" s="664"/>
      <c r="BM7" s="664"/>
      <c r="BN7" s="665"/>
      <c r="BO7" s="723">
        <v>38.700000000000003</v>
      </c>
      <c r="BP7" s="723"/>
      <c r="BQ7" s="723"/>
      <c r="BR7" s="723"/>
      <c r="BS7" s="724">
        <v>29086</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2508223</v>
      </c>
      <c r="CS7" s="664"/>
      <c r="CT7" s="664"/>
      <c r="CU7" s="664"/>
      <c r="CV7" s="664"/>
      <c r="CW7" s="664"/>
      <c r="CX7" s="664"/>
      <c r="CY7" s="665"/>
      <c r="CZ7" s="723">
        <v>10.9</v>
      </c>
      <c r="DA7" s="723"/>
      <c r="DB7" s="723"/>
      <c r="DC7" s="723"/>
      <c r="DD7" s="669">
        <v>37053</v>
      </c>
      <c r="DE7" s="664"/>
      <c r="DF7" s="664"/>
      <c r="DG7" s="664"/>
      <c r="DH7" s="664"/>
      <c r="DI7" s="664"/>
      <c r="DJ7" s="664"/>
      <c r="DK7" s="664"/>
      <c r="DL7" s="664"/>
      <c r="DM7" s="664"/>
      <c r="DN7" s="664"/>
      <c r="DO7" s="664"/>
      <c r="DP7" s="665"/>
      <c r="DQ7" s="669">
        <v>1892166</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8873</v>
      </c>
      <c r="S8" s="664"/>
      <c r="T8" s="664"/>
      <c r="U8" s="664"/>
      <c r="V8" s="664"/>
      <c r="W8" s="664"/>
      <c r="X8" s="664"/>
      <c r="Y8" s="665"/>
      <c r="Z8" s="723">
        <v>0</v>
      </c>
      <c r="AA8" s="723"/>
      <c r="AB8" s="723"/>
      <c r="AC8" s="723"/>
      <c r="AD8" s="724">
        <v>8873</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71328</v>
      </c>
      <c r="BH8" s="664"/>
      <c r="BI8" s="664"/>
      <c r="BJ8" s="664"/>
      <c r="BK8" s="664"/>
      <c r="BL8" s="664"/>
      <c r="BM8" s="664"/>
      <c r="BN8" s="665"/>
      <c r="BO8" s="723">
        <v>1.5</v>
      </c>
      <c r="BP8" s="723"/>
      <c r="BQ8" s="723"/>
      <c r="BR8" s="723"/>
      <c r="BS8" s="669" t="s">
        <v>128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9363331</v>
      </c>
      <c r="CS8" s="664"/>
      <c r="CT8" s="664"/>
      <c r="CU8" s="664"/>
      <c r="CV8" s="664"/>
      <c r="CW8" s="664"/>
      <c r="CX8" s="664"/>
      <c r="CY8" s="665"/>
      <c r="CZ8" s="723">
        <v>40.6</v>
      </c>
      <c r="DA8" s="723"/>
      <c r="DB8" s="723"/>
      <c r="DC8" s="723"/>
      <c r="DD8" s="669">
        <v>17154</v>
      </c>
      <c r="DE8" s="664"/>
      <c r="DF8" s="664"/>
      <c r="DG8" s="664"/>
      <c r="DH8" s="664"/>
      <c r="DI8" s="664"/>
      <c r="DJ8" s="664"/>
      <c r="DK8" s="664"/>
      <c r="DL8" s="664"/>
      <c r="DM8" s="664"/>
      <c r="DN8" s="664"/>
      <c r="DO8" s="664"/>
      <c r="DP8" s="665"/>
      <c r="DQ8" s="669">
        <v>4260913</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9086</v>
      </c>
      <c r="S9" s="664"/>
      <c r="T9" s="664"/>
      <c r="U9" s="664"/>
      <c r="V9" s="664"/>
      <c r="W9" s="664"/>
      <c r="X9" s="664"/>
      <c r="Y9" s="665"/>
      <c r="Z9" s="723">
        <v>0</v>
      </c>
      <c r="AA9" s="723"/>
      <c r="AB9" s="723"/>
      <c r="AC9" s="723"/>
      <c r="AD9" s="724">
        <v>9086</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1519779</v>
      </c>
      <c r="BH9" s="664"/>
      <c r="BI9" s="664"/>
      <c r="BJ9" s="664"/>
      <c r="BK9" s="664"/>
      <c r="BL9" s="664"/>
      <c r="BM9" s="664"/>
      <c r="BN9" s="665"/>
      <c r="BO9" s="723">
        <v>31.7</v>
      </c>
      <c r="BP9" s="723"/>
      <c r="BQ9" s="723"/>
      <c r="BR9" s="723"/>
      <c r="BS9" s="669" t="s">
        <v>128</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1827906</v>
      </c>
      <c r="CS9" s="664"/>
      <c r="CT9" s="664"/>
      <c r="CU9" s="664"/>
      <c r="CV9" s="664"/>
      <c r="CW9" s="664"/>
      <c r="CX9" s="664"/>
      <c r="CY9" s="665"/>
      <c r="CZ9" s="723">
        <v>7.9</v>
      </c>
      <c r="DA9" s="723"/>
      <c r="DB9" s="723"/>
      <c r="DC9" s="723"/>
      <c r="DD9" s="669">
        <v>79615</v>
      </c>
      <c r="DE9" s="664"/>
      <c r="DF9" s="664"/>
      <c r="DG9" s="664"/>
      <c r="DH9" s="664"/>
      <c r="DI9" s="664"/>
      <c r="DJ9" s="664"/>
      <c r="DK9" s="664"/>
      <c r="DL9" s="664"/>
      <c r="DM9" s="664"/>
      <c r="DN9" s="664"/>
      <c r="DO9" s="664"/>
      <c r="DP9" s="665"/>
      <c r="DQ9" s="669">
        <v>1660960</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128</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117190</v>
      </c>
      <c r="BH10" s="664"/>
      <c r="BI10" s="664"/>
      <c r="BJ10" s="664"/>
      <c r="BK10" s="664"/>
      <c r="BL10" s="664"/>
      <c r="BM10" s="664"/>
      <c r="BN10" s="665"/>
      <c r="BO10" s="723">
        <v>2.4</v>
      </c>
      <c r="BP10" s="723"/>
      <c r="BQ10" s="723"/>
      <c r="BR10" s="723"/>
      <c r="BS10" s="669" t="s">
        <v>232</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15319</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14430</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128</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146613</v>
      </c>
      <c r="BH11" s="664"/>
      <c r="BI11" s="664"/>
      <c r="BJ11" s="664"/>
      <c r="BK11" s="664"/>
      <c r="BL11" s="664"/>
      <c r="BM11" s="664"/>
      <c r="BN11" s="665"/>
      <c r="BO11" s="723">
        <v>3.1</v>
      </c>
      <c r="BP11" s="723"/>
      <c r="BQ11" s="723"/>
      <c r="BR11" s="723"/>
      <c r="BS11" s="669">
        <v>29086</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1530133</v>
      </c>
      <c r="CS11" s="664"/>
      <c r="CT11" s="664"/>
      <c r="CU11" s="664"/>
      <c r="CV11" s="664"/>
      <c r="CW11" s="664"/>
      <c r="CX11" s="664"/>
      <c r="CY11" s="665"/>
      <c r="CZ11" s="723">
        <v>6.6</v>
      </c>
      <c r="DA11" s="723"/>
      <c r="DB11" s="723"/>
      <c r="DC11" s="723"/>
      <c r="DD11" s="669">
        <v>1105638</v>
      </c>
      <c r="DE11" s="664"/>
      <c r="DF11" s="664"/>
      <c r="DG11" s="664"/>
      <c r="DH11" s="664"/>
      <c r="DI11" s="664"/>
      <c r="DJ11" s="664"/>
      <c r="DK11" s="664"/>
      <c r="DL11" s="664"/>
      <c r="DM11" s="664"/>
      <c r="DN11" s="664"/>
      <c r="DO11" s="664"/>
      <c r="DP11" s="665"/>
      <c r="DQ11" s="669">
        <v>396141</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847544</v>
      </c>
      <c r="S12" s="664"/>
      <c r="T12" s="664"/>
      <c r="U12" s="664"/>
      <c r="V12" s="664"/>
      <c r="W12" s="664"/>
      <c r="X12" s="664"/>
      <c r="Y12" s="665"/>
      <c r="Z12" s="723">
        <v>3.6</v>
      </c>
      <c r="AA12" s="723"/>
      <c r="AB12" s="723"/>
      <c r="AC12" s="723"/>
      <c r="AD12" s="724">
        <v>847544</v>
      </c>
      <c r="AE12" s="724"/>
      <c r="AF12" s="724"/>
      <c r="AG12" s="724"/>
      <c r="AH12" s="724"/>
      <c r="AI12" s="724"/>
      <c r="AJ12" s="724"/>
      <c r="AK12" s="724"/>
      <c r="AL12" s="666">
        <v>7.7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2096735</v>
      </c>
      <c r="BH12" s="664"/>
      <c r="BI12" s="664"/>
      <c r="BJ12" s="664"/>
      <c r="BK12" s="664"/>
      <c r="BL12" s="664"/>
      <c r="BM12" s="664"/>
      <c r="BN12" s="665"/>
      <c r="BO12" s="723">
        <v>43.8</v>
      </c>
      <c r="BP12" s="723"/>
      <c r="BQ12" s="723"/>
      <c r="BR12" s="723"/>
      <c r="BS12" s="669" t="s">
        <v>232</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487322</v>
      </c>
      <c r="CS12" s="664"/>
      <c r="CT12" s="664"/>
      <c r="CU12" s="664"/>
      <c r="CV12" s="664"/>
      <c r="CW12" s="664"/>
      <c r="CX12" s="664"/>
      <c r="CY12" s="665"/>
      <c r="CZ12" s="723">
        <v>2.1</v>
      </c>
      <c r="DA12" s="723"/>
      <c r="DB12" s="723"/>
      <c r="DC12" s="723"/>
      <c r="DD12" s="669">
        <v>660</v>
      </c>
      <c r="DE12" s="664"/>
      <c r="DF12" s="664"/>
      <c r="DG12" s="664"/>
      <c r="DH12" s="664"/>
      <c r="DI12" s="664"/>
      <c r="DJ12" s="664"/>
      <c r="DK12" s="664"/>
      <c r="DL12" s="664"/>
      <c r="DM12" s="664"/>
      <c r="DN12" s="664"/>
      <c r="DO12" s="664"/>
      <c r="DP12" s="665"/>
      <c r="DQ12" s="669">
        <v>383706</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t="s">
        <v>232</v>
      </c>
      <c r="S13" s="664"/>
      <c r="T13" s="664"/>
      <c r="U13" s="664"/>
      <c r="V13" s="664"/>
      <c r="W13" s="664"/>
      <c r="X13" s="664"/>
      <c r="Y13" s="665"/>
      <c r="Z13" s="723" t="s">
        <v>232</v>
      </c>
      <c r="AA13" s="723"/>
      <c r="AB13" s="723"/>
      <c r="AC13" s="723"/>
      <c r="AD13" s="724" t="s">
        <v>128</v>
      </c>
      <c r="AE13" s="724"/>
      <c r="AF13" s="724"/>
      <c r="AG13" s="724"/>
      <c r="AH13" s="724"/>
      <c r="AI13" s="724"/>
      <c r="AJ13" s="724"/>
      <c r="AK13" s="724"/>
      <c r="AL13" s="666" t="s">
        <v>232</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2087075</v>
      </c>
      <c r="BH13" s="664"/>
      <c r="BI13" s="664"/>
      <c r="BJ13" s="664"/>
      <c r="BK13" s="664"/>
      <c r="BL13" s="664"/>
      <c r="BM13" s="664"/>
      <c r="BN13" s="665"/>
      <c r="BO13" s="723">
        <v>43.6</v>
      </c>
      <c r="BP13" s="723"/>
      <c r="BQ13" s="723"/>
      <c r="BR13" s="723"/>
      <c r="BS13" s="669" t="s">
        <v>232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1180197</v>
      </c>
      <c r="CS13" s="664"/>
      <c r="CT13" s="664"/>
      <c r="CU13" s="664"/>
      <c r="CV13" s="664"/>
      <c r="CW13" s="664"/>
      <c r="CX13" s="664"/>
      <c r="CY13" s="665"/>
      <c r="CZ13" s="723">
        <v>5.0999999999999996</v>
      </c>
      <c r="DA13" s="723"/>
      <c r="DB13" s="723"/>
      <c r="DC13" s="723"/>
      <c r="DD13" s="669">
        <v>616590</v>
      </c>
      <c r="DE13" s="664"/>
      <c r="DF13" s="664"/>
      <c r="DG13" s="664"/>
      <c r="DH13" s="664"/>
      <c r="DI13" s="664"/>
      <c r="DJ13" s="664"/>
      <c r="DK13" s="664"/>
      <c r="DL13" s="664"/>
      <c r="DM13" s="664"/>
      <c r="DN13" s="664"/>
      <c r="DO13" s="664"/>
      <c r="DP13" s="665"/>
      <c r="DQ13" s="669">
        <v>514289</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232</v>
      </c>
      <c r="AA14" s="723"/>
      <c r="AB14" s="723"/>
      <c r="AC14" s="723"/>
      <c r="AD14" s="724" t="s">
        <v>232</v>
      </c>
      <c r="AE14" s="724"/>
      <c r="AF14" s="724"/>
      <c r="AG14" s="724"/>
      <c r="AH14" s="724"/>
      <c r="AI14" s="724"/>
      <c r="AJ14" s="724"/>
      <c r="AK14" s="724"/>
      <c r="AL14" s="666" t="s">
        <v>128</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164217</v>
      </c>
      <c r="BH14" s="664"/>
      <c r="BI14" s="664"/>
      <c r="BJ14" s="664"/>
      <c r="BK14" s="664"/>
      <c r="BL14" s="664"/>
      <c r="BM14" s="664"/>
      <c r="BN14" s="665"/>
      <c r="BO14" s="723">
        <v>3.4</v>
      </c>
      <c r="BP14" s="723"/>
      <c r="BQ14" s="723"/>
      <c r="BR14" s="723"/>
      <c r="BS14" s="669" t="s">
        <v>232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667774</v>
      </c>
      <c r="CS14" s="664"/>
      <c r="CT14" s="664"/>
      <c r="CU14" s="664"/>
      <c r="CV14" s="664"/>
      <c r="CW14" s="664"/>
      <c r="CX14" s="664"/>
      <c r="CY14" s="665"/>
      <c r="CZ14" s="723">
        <v>2.9</v>
      </c>
      <c r="DA14" s="723"/>
      <c r="DB14" s="723"/>
      <c r="DC14" s="723"/>
      <c r="DD14" s="669" t="s">
        <v>128</v>
      </c>
      <c r="DE14" s="664"/>
      <c r="DF14" s="664"/>
      <c r="DG14" s="664"/>
      <c r="DH14" s="664"/>
      <c r="DI14" s="664"/>
      <c r="DJ14" s="664"/>
      <c r="DK14" s="664"/>
      <c r="DL14" s="664"/>
      <c r="DM14" s="664"/>
      <c r="DN14" s="664"/>
      <c r="DO14" s="664"/>
      <c r="DP14" s="665"/>
      <c r="DQ14" s="669">
        <v>645072</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33776</v>
      </c>
      <c r="S15" s="664"/>
      <c r="T15" s="664"/>
      <c r="U15" s="664"/>
      <c r="V15" s="664"/>
      <c r="W15" s="664"/>
      <c r="X15" s="664"/>
      <c r="Y15" s="665"/>
      <c r="Z15" s="723">
        <v>0.1</v>
      </c>
      <c r="AA15" s="723"/>
      <c r="AB15" s="723"/>
      <c r="AC15" s="723"/>
      <c r="AD15" s="724">
        <v>33776</v>
      </c>
      <c r="AE15" s="724"/>
      <c r="AF15" s="724"/>
      <c r="AG15" s="724"/>
      <c r="AH15" s="724"/>
      <c r="AI15" s="724"/>
      <c r="AJ15" s="724"/>
      <c r="AK15" s="724"/>
      <c r="AL15" s="666">
        <v>0.3</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331205</v>
      </c>
      <c r="BH15" s="664"/>
      <c r="BI15" s="664"/>
      <c r="BJ15" s="664"/>
      <c r="BK15" s="664"/>
      <c r="BL15" s="664"/>
      <c r="BM15" s="664"/>
      <c r="BN15" s="665"/>
      <c r="BO15" s="723">
        <v>6.9</v>
      </c>
      <c r="BP15" s="723"/>
      <c r="BQ15" s="723"/>
      <c r="BR15" s="723"/>
      <c r="BS15" s="669" t="s">
        <v>128</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1688197</v>
      </c>
      <c r="CS15" s="664"/>
      <c r="CT15" s="664"/>
      <c r="CU15" s="664"/>
      <c r="CV15" s="664"/>
      <c r="CW15" s="664"/>
      <c r="CX15" s="664"/>
      <c r="CY15" s="665"/>
      <c r="CZ15" s="723">
        <v>7.3</v>
      </c>
      <c r="DA15" s="723"/>
      <c r="DB15" s="723"/>
      <c r="DC15" s="723"/>
      <c r="DD15" s="669">
        <v>157594</v>
      </c>
      <c r="DE15" s="664"/>
      <c r="DF15" s="664"/>
      <c r="DG15" s="664"/>
      <c r="DH15" s="664"/>
      <c r="DI15" s="664"/>
      <c r="DJ15" s="664"/>
      <c r="DK15" s="664"/>
      <c r="DL15" s="664"/>
      <c r="DM15" s="664"/>
      <c r="DN15" s="664"/>
      <c r="DO15" s="664"/>
      <c r="DP15" s="665"/>
      <c r="DQ15" s="669">
        <v>1291610</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128</v>
      </c>
      <c r="BP16" s="723"/>
      <c r="BQ16" s="723"/>
      <c r="BR16" s="723"/>
      <c r="BS16" s="669" t="s">
        <v>232</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1610928</v>
      </c>
      <c r="CS16" s="664"/>
      <c r="CT16" s="664"/>
      <c r="CU16" s="664"/>
      <c r="CV16" s="664"/>
      <c r="CW16" s="664"/>
      <c r="CX16" s="664"/>
      <c r="CY16" s="665"/>
      <c r="CZ16" s="723">
        <v>7</v>
      </c>
      <c r="DA16" s="723"/>
      <c r="DB16" s="723"/>
      <c r="DC16" s="723"/>
      <c r="DD16" s="669" t="s">
        <v>128</v>
      </c>
      <c r="DE16" s="664"/>
      <c r="DF16" s="664"/>
      <c r="DG16" s="664"/>
      <c r="DH16" s="664"/>
      <c r="DI16" s="664"/>
      <c r="DJ16" s="664"/>
      <c r="DK16" s="664"/>
      <c r="DL16" s="664"/>
      <c r="DM16" s="664"/>
      <c r="DN16" s="664"/>
      <c r="DO16" s="664"/>
      <c r="DP16" s="665"/>
      <c r="DQ16" s="669">
        <v>10436</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9730</v>
      </c>
      <c r="S17" s="664"/>
      <c r="T17" s="664"/>
      <c r="U17" s="664"/>
      <c r="V17" s="664"/>
      <c r="W17" s="664"/>
      <c r="X17" s="664"/>
      <c r="Y17" s="665"/>
      <c r="Z17" s="723">
        <v>0</v>
      </c>
      <c r="AA17" s="723"/>
      <c r="AB17" s="723"/>
      <c r="AC17" s="723"/>
      <c r="AD17" s="724">
        <v>9730</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1955512</v>
      </c>
      <c r="CS17" s="664"/>
      <c r="CT17" s="664"/>
      <c r="CU17" s="664"/>
      <c r="CV17" s="664"/>
      <c r="CW17" s="664"/>
      <c r="CX17" s="664"/>
      <c r="CY17" s="665"/>
      <c r="CZ17" s="723">
        <v>8.5</v>
      </c>
      <c r="DA17" s="723"/>
      <c r="DB17" s="723"/>
      <c r="DC17" s="723"/>
      <c r="DD17" s="669" t="s">
        <v>128</v>
      </c>
      <c r="DE17" s="664"/>
      <c r="DF17" s="664"/>
      <c r="DG17" s="664"/>
      <c r="DH17" s="664"/>
      <c r="DI17" s="664"/>
      <c r="DJ17" s="664"/>
      <c r="DK17" s="664"/>
      <c r="DL17" s="664"/>
      <c r="DM17" s="664"/>
      <c r="DN17" s="664"/>
      <c r="DO17" s="664"/>
      <c r="DP17" s="665"/>
      <c r="DQ17" s="669">
        <v>1804057</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6172401</v>
      </c>
      <c r="S18" s="664"/>
      <c r="T18" s="664"/>
      <c r="U18" s="664"/>
      <c r="V18" s="664"/>
      <c r="W18" s="664"/>
      <c r="X18" s="664"/>
      <c r="Y18" s="665"/>
      <c r="Z18" s="723">
        <v>26.4</v>
      </c>
      <c r="AA18" s="723"/>
      <c r="AB18" s="723"/>
      <c r="AC18" s="723"/>
      <c r="AD18" s="724">
        <v>5384358</v>
      </c>
      <c r="AE18" s="724"/>
      <c r="AF18" s="724"/>
      <c r="AG18" s="724"/>
      <c r="AH18" s="724"/>
      <c r="AI18" s="724"/>
      <c r="AJ18" s="724"/>
      <c r="AK18" s="724"/>
      <c r="AL18" s="666">
        <v>49.2</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232</v>
      </c>
      <c r="BP18" s="723"/>
      <c r="BQ18" s="723"/>
      <c r="BR18" s="723"/>
      <c r="BS18" s="669" t="s">
        <v>232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128</v>
      </c>
      <c r="DA18" s="723"/>
      <c r="DB18" s="723"/>
      <c r="DC18" s="723"/>
      <c r="DD18" s="669" t="s">
        <v>232</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5384358</v>
      </c>
      <c r="S19" s="664"/>
      <c r="T19" s="664"/>
      <c r="U19" s="664"/>
      <c r="V19" s="664"/>
      <c r="W19" s="664"/>
      <c r="X19" s="664"/>
      <c r="Y19" s="665"/>
      <c r="Z19" s="723">
        <v>23.1</v>
      </c>
      <c r="AA19" s="723"/>
      <c r="AB19" s="723"/>
      <c r="AC19" s="723"/>
      <c r="AD19" s="724">
        <v>5384358</v>
      </c>
      <c r="AE19" s="724"/>
      <c r="AF19" s="724"/>
      <c r="AG19" s="724"/>
      <c r="AH19" s="724"/>
      <c r="AI19" s="724"/>
      <c r="AJ19" s="724"/>
      <c r="AK19" s="724"/>
      <c r="AL19" s="666">
        <v>49.2</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342576</v>
      </c>
      <c r="BH19" s="664"/>
      <c r="BI19" s="664"/>
      <c r="BJ19" s="664"/>
      <c r="BK19" s="664"/>
      <c r="BL19" s="664"/>
      <c r="BM19" s="664"/>
      <c r="BN19" s="665"/>
      <c r="BO19" s="723">
        <v>7.2</v>
      </c>
      <c r="BP19" s="723"/>
      <c r="BQ19" s="723"/>
      <c r="BR19" s="723"/>
      <c r="BS19" s="669" t="s">
        <v>128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232</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788043</v>
      </c>
      <c r="S20" s="664"/>
      <c r="T20" s="664"/>
      <c r="U20" s="664"/>
      <c r="V20" s="664"/>
      <c r="W20" s="664"/>
      <c r="X20" s="664"/>
      <c r="Y20" s="665"/>
      <c r="Z20" s="723">
        <v>3.4</v>
      </c>
      <c r="AA20" s="723"/>
      <c r="AB20" s="723"/>
      <c r="AC20" s="723"/>
      <c r="AD20" s="724" t="s">
        <v>232</v>
      </c>
      <c r="AE20" s="724"/>
      <c r="AF20" s="724"/>
      <c r="AG20" s="724"/>
      <c r="AH20" s="724"/>
      <c r="AI20" s="724"/>
      <c r="AJ20" s="724"/>
      <c r="AK20" s="724"/>
      <c r="AL20" s="666" t="s">
        <v>128</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342576</v>
      </c>
      <c r="BH20" s="664"/>
      <c r="BI20" s="664"/>
      <c r="BJ20" s="664"/>
      <c r="BK20" s="664"/>
      <c r="BL20" s="664"/>
      <c r="BM20" s="664"/>
      <c r="BN20" s="665"/>
      <c r="BO20" s="723">
        <v>7.2</v>
      </c>
      <c r="BP20" s="723"/>
      <c r="BQ20" s="723"/>
      <c r="BR20" s="723"/>
      <c r="BS20" s="669" t="s">
        <v>128</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23038663</v>
      </c>
      <c r="CS20" s="664"/>
      <c r="CT20" s="664"/>
      <c r="CU20" s="664"/>
      <c r="CV20" s="664"/>
      <c r="CW20" s="664"/>
      <c r="CX20" s="664"/>
      <c r="CY20" s="665"/>
      <c r="CZ20" s="723">
        <v>100</v>
      </c>
      <c r="DA20" s="723"/>
      <c r="DB20" s="723"/>
      <c r="DC20" s="723"/>
      <c r="DD20" s="669">
        <v>2014304</v>
      </c>
      <c r="DE20" s="664"/>
      <c r="DF20" s="664"/>
      <c r="DG20" s="664"/>
      <c r="DH20" s="664"/>
      <c r="DI20" s="664"/>
      <c r="DJ20" s="664"/>
      <c r="DK20" s="664"/>
      <c r="DL20" s="664"/>
      <c r="DM20" s="664"/>
      <c r="DN20" s="664"/>
      <c r="DO20" s="664"/>
      <c r="DP20" s="665"/>
      <c r="DQ20" s="669">
        <v>13077601</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232</v>
      </c>
      <c r="AE21" s="724"/>
      <c r="AF21" s="724"/>
      <c r="AG21" s="724"/>
      <c r="AH21" s="724"/>
      <c r="AI21" s="724"/>
      <c r="AJ21" s="724"/>
      <c r="AK21" s="724"/>
      <c r="AL21" s="666" t="s">
        <v>232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19031</v>
      </c>
      <c r="BH21" s="664"/>
      <c r="BI21" s="664"/>
      <c r="BJ21" s="664"/>
      <c r="BK21" s="664"/>
      <c r="BL21" s="664"/>
      <c r="BM21" s="664"/>
      <c r="BN21" s="665"/>
      <c r="BO21" s="723">
        <v>0.4</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12043405</v>
      </c>
      <c r="S22" s="664"/>
      <c r="T22" s="664"/>
      <c r="U22" s="664"/>
      <c r="V22" s="664"/>
      <c r="W22" s="664"/>
      <c r="X22" s="664"/>
      <c r="Y22" s="665"/>
      <c r="Z22" s="723">
        <v>51.6</v>
      </c>
      <c r="AA22" s="723"/>
      <c r="AB22" s="723"/>
      <c r="AC22" s="723"/>
      <c r="AD22" s="724">
        <v>10931817</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232</v>
      </c>
      <c r="BP22" s="723"/>
      <c r="BQ22" s="723"/>
      <c r="BR22" s="723"/>
      <c r="BS22" s="669" t="s">
        <v>128</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5791</v>
      </c>
      <c r="S23" s="664"/>
      <c r="T23" s="664"/>
      <c r="U23" s="664"/>
      <c r="V23" s="664"/>
      <c r="W23" s="664"/>
      <c r="X23" s="664"/>
      <c r="Y23" s="665"/>
      <c r="Z23" s="723">
        <v>0</v>
      </c>
      <c r="AA23" s="723"/>
      <c r="AB23" s="723"/>
      <c r="AC23" s="723"/>
      <c r="AD23" s="724">
        <v>5791</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v>323545</v>
      </c>
      <c r="BH23" s="664"/>
      <c r="BI23" s="664"/>
      <c r="BJ23" s="664"/>
      <c r="BK23" s="664"/>
      <c r="BL23" s="664"/>
      <c r="BM23" s="664"/>
      <c r="BN23" s="665"/>
      <c r="BO23" s="723">
        <v>6.8</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212572</v>
      </c>
      <c r="S24" s="664"/>
      <c r="T24" s="664"/>
      <c r="U24" s="664"/>
      <c r="V24" s="664"/>
      <c r="W24" s="664"/>
      <c r="X24" s="664"/>
      <c r="Y24" s="665"/>
      <c r="Z24" s="723">
        <v>0.9</v>
      </c>
      <c r="AA24" s="723"/>
      <c r="AB24" s="723"/>
      <c r="AC24" s="723"/>
      <c r="AD24" s="724" t="s">
        <v>128</v>
      </c>
      <c r="AE24" s="724"/>
      <c r="AF24" s="724"/>
      <c r="AG24" s="724"/>
      <c r="AH24" s="724"/>
      <c r="AI24" s="724"/>
      <c r="AJ24" s="724"/>
      <c r="AK24" s="724"/>
      <c r="AL24" s="666" t="s">
        <v>128</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11119609</v>
      </c>
      <c r="CS24" s="727"/>
      <c r="CT24" s="727"/>
      <c r="CU24" s="727"/>
      <c r="CV24" s="727"/>
      <c r="CW24" s="727"/>
      <c r="CX24" s="727"/>
      <c r="CY24" s="773"/>
      <c r="CZ24" s="774">
        <v>48.3</v>
      </c>
      <c r="DA24" s="743"/>
      <c r="DB24" s="743"/>
      <c r="DC24" s="777"/>
      <c r="DD24" s="772">
        <v>6373938</v>
      </c>
      <c r="DE24" s="727"/>
      <c r="DF24" s="727"/>
      <c r="DG24" s="727"/>
      <c r="DH24" s="727"/>
      <c r="DI24" s="727"/>
      <c r="DJ24" s="727"/>
      <c r="DK24" s="773"/>
      <c r="DL24" s="772">
        <v>6067106</v>
      </c>
      <c r="DM24" s="727"/>
      <c r="DN24" s="727"/>
      <c r="DO24" s="727"/>
      <c r="DP24" s="727"/>
      <c r="DQ24" s="727"/>
      <c r="DR24" s="727"/>
      <c r="DS24" s="727"/>
      <c r="DT24" s="727"/>
      <c r="DU24" s="727"/>
      <c r="DV24" s="773"/>
      <c r="DW24" s="774">
        <v>52.7</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253901</v>
      </c>
      <c r="S25" s="664"/>
      <c r="T25" s="664"/>
      <c r="U25" s="664"/>
      <c r="V25" s="664"/>
      <c r="W25" s="664"/>
      <c r="X25" s="664"/>
      <c r="Y25" s="665"/>
      <c r="Z25" s="723">
        <v>1.1000000000000001</v>
      </c>
      <c r="AA25" s="723"/>
      <c r="AB25" s="723"/>
      <c r="AC25" s="723"/>
      <c r="AD25" s="724">
        <v>7620</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3003899</v>
      </c>
      <c r="CS25" s="662"/>
      <c r="CT25" s="662"/>
      <c r="CU25" s="662"/>
      <c r="CV25" s="662"/>
      <c r="CW25" s="662"/>
      <c r="CX25" s="662"/>
      <c r="CY25" s="663"/>
      <c r="CZ25" s="666">
        <v>13</v>
      </c>
      <c r="DA25" s="695"/>
      <c r="DB25" s="695"/>
      <c r="DC25" s="696"/>
      <c r="DD25" s="669">
        <v>2901444</v>
      </c>
      <c r="DE25" s="662"/>
      <c r="DF25" s="662"/>
      <c r="DG25" s="662"/>
      <c r="DH25" s="662"/>
      <c r="DI25" s="662"/>
      <c r="DJ25" s="662"/>
      <c r="DK25" s="663"/>
      <c r="DL25" s="669">
        <v>2596490</v>
      </c>
      <c r="DM25" s="662"/>
      <c r="DN25" s="662"/>
      <c r="DO25" s="662"/>
      <c r="DP25" s="662"/>
      <c r="DQ25" s="662"/>
      <c r="DR25" s="662"/>
      <c r="DS25" s="662"/>
      <c r="DT25" s="662"/>
      <c r="DU25" s="662"/>
      <c r="DV25" s="663"/>
      <c r="DW25" s="666">
        <v>22.6</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80206</v>
      </c>
      <c r="S26" s="664"/>
      <c r="T26" s="664"/>
      <c r="U26" s="664"/>
      <c r="V26" s="664"/>
      <c r="W26" s="664"/>
      <c r="X26" s="664"/>
      <c r="Y26" s="665"/>
      <c r="Z26" s="723">
        <v>0.3</v>
      </c>
      <c r="AA26" s="723"/>
      <c r="AB26" s="723"/>
      <c r="AC26" s="723"/>
      <c r="AD26" s="724">
        <v>1</v>
      </c>
      <c r="AE26" s="724"/>
      <c r="AF26" s="724"/>
      <c r="AG26" s="724"/>
      <c r="AH26" s="724"/>
      <c r="AI26" s="724"/>
      <c r="AJ26" s="724"/>
      <c r="AK26" s="724"/>
      <c r="AL26" s="666">
        <v>0</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1906125</v>
      </c>
      <c r="CS26" s="664"/>
      <c r="CT26" s="664"/>
      <c r="CU26" s="664"/>
      <c r="CV26" s="664"/>
      <c r="CW26" s="664"/>
      <c r="CX26" s="664"/>
      <c r="CY26" s="665"/>
      <c r="CZ26" s="666">
        <v>8.3000000000000007</v>
      </c>
      <c r="DA26" s="695"/>
      <c r="DB26" s="695"/>
      <c r="DC26" s="696"/>
      <c r="DD26" s="669">
        <v>1830530</v>
      </c>
      <c r="DE26" s="664"/>
      <c r="DF26" s="664"/>
      <c r="DG26" s="664"/>
      <c r="DH26" s="664"/>
      <c r="DI26" s="664"/>
      <c r="DJ26" s="664"/>
      <c r="DK26" s="665"/>
      <c r="DL26" s="669" t="s">
        <v>232</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3614412</v>
      </c>
      <c r="S27" s="664"/>
      <c r="T27" s="664"/>
      <c r="U27" s="664"/>
      <c r="V27" s="664"/>
      <c r="W27" s="664"/>
      <c r="X27" s="664"/>
      <c r="Y27" s="665"/>
      <c r="Z27" s="723">
        <v>15.5</v>
      </c>
      <c r="AA27" s="723"/>
      <c r="AB27" s="723"/>
      <c r="AC27" s="723"/>
      <c r="AD27" s="724" t="s">
        <v>232</v>
      </c>
      <c r="AE27" s="724"/>
      <c r="AF27" s="724"/>
      <c r="AG27" s="724"/>
      <c r="AH27" s="724"/>
      <c r="AI27" s="724"/>
      <c r="AJ27" s="724"/>
      <c r="AK27" s="724"/>
      <c r="AL27" s="666" t="s">
        <v>232</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4789643</v>
      </c>
      <c r="BH27" s="664"/>
      <c r="BI27" s="664"/>
      <c r="BJ27" s="664"/>
      <c r="BK27" s="664"/>
      <c r="BL27" s="664"/>
      <c r="BM27" s="664"/>
      <c r="BN27" s="665"/>
      <c r="BO27" s="723">
        <v>100</v>
      </c>
      <c r="BP27" s="723"/>
      <c r="BQ27" s="723"/>
      <c r="BR27" s="723"/>
      <c r="BS27" s="669">
        <v>29086</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6160198</v>
      </c>
      <c r="CS27" s="662"/>
      <c r="CT27" s="662"/>
      <c r="CU27" s="662"/>
      <c r="CV27" s="662"/>
      <c r="CW27" s="662"/>
      <c r="CX27" s="662"/>
      <c r="CY27" s="663"/>
      <c r="CZ27" s="666">
        <v>26.7</v>
      </c>
      <c r="DA27" s="695"/>
      <c r="DB27" s="695"/>
      <c r="DC27" s="696"/>
      <c r="DD27" s="669">
        <v>1668437</v>
      </c>
      <c r="DE27" s="662"/>
      <c r="DF27" s="662"/>
      <c r="DG27" s="662"/>
      <c r="DH27" s="662"/>
      <c r="DI27" s="662"/>
      <c r="DJ27" s="662"/>
      <c r="DK27" s="663"/>
      <c r="DL27" s="669">
        <v>1666559</v>
      </c>
      <c r="DM27" s="662"/>
      <c r="DN27" s="662"/>
      <c r="DO27" s="662"/>
      <c r="DP27" s="662"/>
      <c r="DQ27" s="662"/>
      <c r="DR27" s="662"/>
      <c r="DS27" s="662"/>
      <c r="DT27" s="662"/>
      <c r="DU27" s="662"/>
      <c r="DV27" s="663"/>
      <c r="DW27" s="666">
        <v>14.5</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128</v>
      </c>
      <c r="AA28" s="723"/>
      <c r="AB28" s="723"/>
      <c r="AC28" s="723"/>
      <c r="AD28" s="724" t="s">
        <v>232</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1955512</v>
      </c>
      <c r="CS28" s="664"/>
      <c r="CT28" s="664"/>
      <c r="CU28" s="664"/>
      <c r="CV28" s="664"/>
      <c r="CW28" s="664"/>
      <c r="CX28" s="664"/>
      <c r="CY28" s="665"/>
      <c r="CZ28" s="666">
        <v>8.5</v>
      </c>
      <c r="DA28" s="695"/>
      <c r="DB28" s="695"/>
      <c r="DC28" s="696"/>
      <c r="DD28" s="669">
        <v>1804057</v>
      </c>
      <c r="DE28" s="664"/>
      <c r="DF28" s="664"/>
      <c r="DG28" s="664"/>
      <c r="DH28" s="664"/>
      <c r="DI28" s="664"/>
      <c r="DJ28" s="664"/>
      <c r="DK28" s="665"/>
      <c r="DL28" s="669">
        <v>1804057</v>
      </c>
      <c r="DM28" s="664"/>
      <c r="DN28" s="664"/>
      <c r="DO28" s="664"/>
      <c r="DP28" s="664"/>
      <c r="DQ28" s="664"/>
      <c r="DR28" s="664"/>
      <c r="DS28" s="664"/>
      <c r="DT28" s="664"/>
      <c r="DU28" s="664"/>
      <c r="DV28" s="665"/>
      <c r="DW28" s="666">
        <v>15.7</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2562560</v>
      </c>
      <c r="S29" s="664"/>
      <c r="T29" s="664"/>
      <c r="U29" s="664"/>
      <c r="V29" s="664"/>
      <c r="W29" s="664"/>
      <c r="X29" s="664"/>
      <c r="Y29" s="665"/>
      <c r="Z29" s="723">
        <v>11</v>
      </c>
      <c r="AA29" s="723"/>
      <c r="AB29" s="723"/>
      <c r="AC29" s="723"/>
      <c r="AD29" s="724" t="s">
        <v>128</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70</v>
      </c>
      <c r="CG29" s="702"/>
      <c r="CH29" s="702"/>
      <c r="CI29" s="702"/>
      <c r="CJ29" s="702"/>
      <c r="CK29" s="702"/>
      <c r="CL29" s="702"/>
      <c r="CM29" s="702"/>
      <c r="CN29" s="702"/>
      <c r="CO29" s="702"/>
      <c r="CP29" s="702"/>
      <c r="CQ29" s="703"/>
      <c r="CR29" s="661">
        <v>1955475</v>
      </c>
      <c r="CS29" s="662"/>
      <c r="CT29" s="662"/>
      <c r="CU29" s="662"/>
      <c r="CV29" s="662"/>
      <c r="CW29" s="662"/>
      <c r="CX29" s="662"/>
      <c r="CY29" s="663"/>
      <c r="CZ29" s="666">
        <v>8.5</v>
      </c>
      <c r="DA29" s="695"/>
      <c r="DB29" s="695"/>
      <c r="DC29" s="696"/>
      <c r="DD29" s="669">
        <v>1804020</v>
      </c>
      <c r="DE29" s="662"/>
      <c r="DF29" s="662"/>
      <c r="DG29" s="662"/>
      <c r="DH29" s="662"/>
      <c r="DI29" s="662"/>
      <c r="DJ29" s="662"/>
      <c r="DK29" s="663"/>
      <c r="DL29" s="669">
        <v>1804020</v>
      </c>
      <c r="DM29" s="662"/>
      <c r="DN29" s="662"/>
      <c r="DO29" s="662"/>
      <c r="DP29" s="662"/>
      <c r="DQ29" s="662"/>
      <c r="DR29" s="662"/>
      <c r="DS29" s="662"/>
      <c r="DT29" s="662"/>
      <c r="DU29" s="662"/>
      <c r="DV29" s="663"/>
      <c r="DW29" s="666">
        <v>15.7</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346558</v>
      </c>
      <c r="S30" s="664"/>
      <c r="T30" s="664"/>
      <c r="U30" s="664"/>
      <c r="V30" s="664"/>
      <c r="W30" s="664"/>
      <c r="X30" s="664"/>
      <c r="Y30" s="665"/>
      <c r="Z30" s="723">
        <v>1.5</v>
      </c>
      <c r="AA30" s="723"/>
      <c r="AB30" s="723"/>
      <c r="AC30" s="723"/>
      <c r="AD30" s="724" t="s">
        <v>232</v>
      </c>
      <c r="AE30" s="724"/>
      <c r="AF30" s="724"/>
      <c r="AG30" s="724"/>
      <c r="AH30" s="724"/>
      <c r="AI30" s="724"/>
      <c r="AJ30" s="724"/>
      <c r="AK30" s="724"/>
      <c r="AL30" s="666" t="s">
        <v>128</v>
      </c>
      <c r="AM30" s="667"/>
      <c r="AN30" s="667"/>
      <c r="AO30" s="725"/>
      <c r="AP30" s="751" t="s">
        <v>306</v>
      </c>
      <c r="AQ30" s="752"/>
      <c r="AR30" s="752"/>
      <c r="AS30" s="752"/>
      <c r="AT30" s="757" t="s">
        <v>307</v>
      </c>
      <c r="AU30" s="230"/>
      <c r="AV30" s="230"/>
      <c r="AW30" s="230"/>
      <c r="AX30" s="760" t="s">
        <v>187</v>
      </c>
      <c r="AY30" s="761"/>
      <c r="AZ30" s="761"/>
      <c r="BA30" s="761"/>
      <c r="BB30" s="761"/>
      <c r="BC30" s="761"/>
      <c r="BD30" s="761"/>
      <c r="BE30" s="761"/>
      <c r="BF30" s="762"/>
      <c r="BG30" s="741">
        <v>98.8</v>
      </c>
      <c r="BH30" s="742"/>
      <c r="BI30" s="742"/>
      <c r="BJ30" s="742"/>
      <c r="BK30" s="742"/>
      <c r="BL30" s="742"/>
      <c r="BM30" s="743">
        <v>94.1</v>
      </c>
      <c r="BN30" s="742"/>
      <c r="BO30" s="742"/>
      <c r="BP30" s="742"/>
      <c r="BQ30" s="744"/>
      <c r="BR30" s="741">
        <v>99</v>
      </c>
      <c r="BS30" s="742"/>
      <c r="BT30" s="742"/>
      <c r="BU30" s="742"/>
      <c r="BV30" s="742"/>
      <c r="BW30" s="742"/>
      <c r="BX30" s="743">
        <v>93.9</v>
      </c>
      <c r="BY30" s="742"/>
      <c r="BZ30" s="742"/>
      <c r="CA30" s="742"/>
      <c r="CB30" s="744"/>
      <c r="CD30" s="747"/>
      <c r="CE30" s="748"/>
      <c r="CF30" s="705" t="s">
        <v>308</v>
      </c>
      <c r="CG30" s="702"/>
      <c r="CH30" s="702"/>
      <c r="CI30" s="702"/>
      <c r="CJ30" s="702"/>
      <c r="CK30" s="702"/>
      <c r="CL30" s="702"/>
      <c r="CM30" s="702"/>
      <c r="CN30" s="702"/>
      <c r="CO30" s="702"/>
      <c r="CP30" s="702"/>
      <c r="CQ30" s="703"/>
      <c r="CR30" s="661">
        <v>1822775</v>
      </c>
      <c r="CS30" s="664"/>
      <c r="CT30" s="664"/>
      <c r="CU30" s="664"/>
      <c r="CV30" s="664"/>
      <c r="CW30" s="664"/>
      <c r="CX30" s="664"/>
      <c r="CY30" s="665"/>
      <c r="CZ30" s="666">
        <v>7.9</v>
      </c>
      <c r="DA30" s="695"/>
      <c r="DB30" s="695"/>
      <c r="DC30" s="696"/>
      <c r="DD30" s="669">
        <v>1671320</v>
      </c>
      <c r="DE30" s="664"/>
      <c r="DF30" s="664"/>
      <c r="DG30" s="664"/>
      <c r="DH30" s="664"/>
      <c r="DI30" s="664"/>
      <c r="DJ30" s="664"/>
      <c r="DK30" s="665"/>
      <c r="DL30" s="669">
        <v>1671320</v>
      </c>
      <c r="DM30" s="664"/>
      <c r="DN30" s="664"/>
      <c r="DO30" s="664"/>
      <c r="DP30" s="664"/>
      <c r="DQ30" s="664"/>
      <c r="DR30" s="664"/>
      <c r="DS30" s="664"/>
      <c r="DT30" s="664"/>
      <c r="DU30" s="664"/>
      <c r="DV30" s="665"/>
      <c r="DW30" s="666">
        <v>14.5</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337256</v>
      </c>
      <c r="S31" s="664"/>
      <c r="T31" s="664"/>
      <c r="U31" s="664"/>
      <c r="V31" s="664"/>
      <c r="W31" s="664"/>
      <c r="X31" s="664"/>
      <c r="Y31" s="665"/>
      <c r="Z31" s="723">
        <v>1.4</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98.8</v>
      </c>
      <c r="BH31" s="662"/>
      <c r="BI31" s="662"/>
      <c r="BJ31" s="662"/>
      <c r="BK31" s="662"/>
      <c r="BL31" s="662"/>
      <c r="BM31" s="667">
        <v>95.6</v>
      </c>
      <c r="BN31" s="740"/>
      <c r="BO31" s="740"/>
      <c r="BP31" s="740"/>
      <c r="BQ31" s="701"/>
      <c r="BR31" s="739">
        <v>99.2</v>
      </c>
      <c r="BS31" s="662"/>
      <c r="BT31" s="662"/>
      <c r="BU31" s="662"/>
      <c r="BV31" s="662"/>
      <c r="BW31" s="662"/>
      <c r="BX31" s="667">
        <v>95.5</v>
      </c>
      <c r="BY31" s="740"/>
      <c r="BZ31" s="740"/>
      <c r="CA31" s="740"/>
      <c r="CB31" s="701"/>
      <c r="CD31" s="747"/>
      <c r="CE31" s="748"/>
      <c r="CF31" s="705" t="s">
        <v>312</v>
      </c>
      <c r="CG31" s="702"/>
      <c r="CH31" s="702"/>
      <c r="CI31" s="702"/>
      <c r="CJ31" s="702"/>
      <c r="CK31" s="702"/>
      <c r="CL31" s="702"/>
      <c r="CM31" s="702"/>
      <c r="CN31" s="702"/>
      <c r="CO31" s="702"/>
      <c r="CP31" s="702"/>
      <c r="CQ31" s="703"/>
      <c r="CR31" s="661">
        <v>132700</v>
      </c>
      <c r="CS31" s="662"/>
      <c r="CT31" s="662"/>
      <c r="CU31" s="662"/>
      <c r="CV31" s="662"/>
      <c r="CW31" s="662"/>
      <c r="CX31" s="662"/>
      <c r="CY31" s="663"/>
      <c r="CZ31" s="666">
        <v>0.6</v>
      </c>
      <c r="DA31" s="695"/>
      <c r="DB31" s="695"/>
      <c r="DC31" s="696"/>
      <c r="DD31" s="669">
        <v>132700</v>
      </c>
      <c r="DE31" s="662"/>
      <c r="DF31" s="662"/>
      <c r="DG31" s="662"/>
      <c r="DH31" s="662"/>
      <c r="DI31" s="662"/>
      <c r="DJ31" s="662"/>
      <c r="DK31" s="663"/>
      <c r="DL31" s="669">
        <v>132700</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726674</v>
      </c>
      <c r="S32" s="664"/>
      <c r="T32" s="664"/>
      <c r="U32" s="664"/>
      <c r="V32" s="664"/>
      <c r="W32" s="664"/>
      <c r="X32" s="664"/>
      <c r="Y32" s="665"/>
      <c r="Z32" s="723">
        <v>3.1</v>
      </c>
      <c r="AA32" s="723"/>
      <c r="AB32" s="723"/>
      <c r="AC32" s="723"/>
      <c r="AD32" s="724" t="s">
        <v>232</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98.7</v>
      </c>
      <c r="BH32" s="677"/>
      <c r="BI32" s="677"/>
      <c r="BJ32" s="677"/>
      <c r="BK32" s="677"/>
      <c r="BL32" s="677"/>
      <c r="BM32" s="721">
        <v>92.6</v>
      </c>
      <c r="BN32" s="677"/>
      <c r="BO32" s="677"/>
      <c r="BP32" s="677"/>
      <c r="BQ32" s="714"/>
      <c r="BR32" s="738">
        <v>98.8</v>
      </c>
      <c r="BS32" s="677"/>
      <c r="BT32" s="677"/>
      <c r="BU32" s="677"/>
      <c r="BV32" s="677"/>
      <c r="BW32" s="677"/>
      <c r="BX32" s="721">
        <v>92.2</v>
      </c>
      <c r="BY32" s="677"/>
      <c r="BZ32" s="677"/>
      <c r="CA32" s="677"/>
      <c r="CB32" s="714"/>
      <c r="CD32" s="749"/>
      <c r="CE32" s="750"/>
      <c r="CF32" s="705" t="s">
        <v>315</v>
      </c>
      <c r="CG32" s="702"/>
      <c r="CH32" s="702"/>
      <c r="CI32" s="702"/>
      <c r="CJ32" s="702"/>
      <c r="CK32" s="702"/>
      <c r="CL32" s="702"/>
      <c r="CM32" s="702"/>
      <c r="CN32" s="702"/>
      <c r="CO32" s="702"/>
      <c r="CP32" s="702"/>
      <c r="CQ32" s="703"/>
      <c r="CR32" s="661">
        <v>37</v>
      </c>
      <c r="CS32" s="664"/>
      <c r="CT32" s="664"/>
      <c r="CU32" s="664"/>
      <c r="CV32" s="664"/>
      <c r="CW32" s="664"/>
      <c r="CX32" s="664"/>
      <c r="CY32" s="665"/>
      <c r="CZ32" s="666">
        <v>0</v>
      </c>
      <c r="DA32" s="695"/>
      <c r="DB32" s="695"/>
      <c r="DC32" s="696"/>
      <c r="DD32" s="669">
        <v>37</v>
      </c>
      <c r="DE32" s="664"/>
      <c r="DF32" s="664"/>
      <c r="DG32" s="664"/>
      <c r="DH32" s="664"/>
      <c r="DI32" s="664"/>
      <c r="DJ32" s="664"/>
      <c r="DK32" s="665"/>
      <c r="DL32" s="669">
        <v>37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307373</v>
      </c>
      <c r="S33" s="664"/>
      <c r="T33" s="664"/>
      <c r="U33" s="664"/>
      <c r="V33" s="664"/>
      <c r="W33" s="664"/>
      <c r="X33" s="664"/>
      <c r="Y33" s="665"/>
      <c r="Z33" s="723">
        <v>1.3</v>
      </c>
      <c r="AA33" s="723"/>
      <c r="AB33" s="723"/>
      <c r="AC33" s="723"/>
      <c r="AD33" s="724" t="s">
        <v>232</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8293822</v>
      </c>
      <c r="CS33" s="662"/>
      <c r="CT33" s="662"/>
      <c r="CU33" s="662"/>
      <c r="CV33" s="662"/>
      <c r="CW33" s="662"/>
      <c r="CX33" s="662"/>
      <c r="CY33" s="663"/>
      <c r="CZ33" s="666">
        <v>36</v>
      </c>
      <c r="DA33" s="695"/>
      <c r="DB33" s="695"/>
      <c r="DC33" s="696"/>
      <c r="DD33" s="669">
        <v>6456270</v>
      </c>
      <c r="DE33" s="662"/>
      <c r="DF33" s="662"/>
      <c r="DG33" s="662"/>
      <c r="DH33" s="662"/>
      <c r="DI33" s="662"/>
      <c r="DJ33" s="662"/>
      <c r="DK33" s="663"/>
      <c r="DL33" s="669">
        <v>4389144</v>
      </c>
      <c r="DM33" s="662"/>
      <c r="DN33" s="662"/>
      <c r="DO33" s="662"/>
      <c r="DP33" s="662"/>
      <c r="DQ33" s="662"/>
      <c r="DR33" s="662"/>
      <c r="DS33" s="662"/>
      <c r="DT33" s="662"/>
      <c r="DU33" s="662"/>
      <c r="DV33" s="663"/>
      <c r="DW33" s="666">
        <v>38.1</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302131</v>
      </c>
      <c r="S34" s="664"/>
      <c r="T34" s="664"/>
      <c r="U34" s="664"/>
      <c r="V34" s="664"/>
      <c r="W34" s="664"/>
      <c r="X34" s="664"/>
      <c r="Y34" s="665"/>
      <c r="Z34" s="723">
        <v>1.3</v>
      </c>
      <c r="AA34" s="723"/>
      <c r="AB34" s="723"/>
      <c r="AC34" s="723"/>
      <c r="AD34" s="724">
        <v>1502</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2741371</v>
      </c>
      <c r="CS34" s="664"/>
      <c r="CT34" s="664"/>
      <c r="CU34" s="664"/>
      <c r="CV34" s="664"/>
      <c r="CW34" s="664"/>
      <c r="CX34" s="664"/>
      <c r="CY34" s="665"/>
      <c r="CZ34" s="666">
        <v>11.9</v>
      </c>
      <c r="DA34" s="695"/>
      <c r="DB34" s="695"/>
      <c r="DC34" s="696"/>
      <c r="DD34" s="669">
        <v>2085062</v>
      </c>
      <c r="DE34" s="664"/>
      <c r="DF34" s="664"/>
      <c r="DG34" s="664"/>
      <c r="DH34" s="664"/>
      <c r="DI34" s="664"/>
      <c r="DJ34" s="664"/>
      <c r="DK34" s="665"/>
      <c r="DL34" s="669">
        <v>1669667</v>
      </c>
      <c r="DM34" s="664"/>
      <c r="DN34" s="664"/>
      <c r="DO34" s="664"/>
      <c r="DP34" s="664"/>
      <c r="DQ34" s="664"/>
      <c r="DR34" s="664"/>
      <c r="DS34" s="664"/>
      <c r="DT34" s="664"/>
      <c r="DU34" s="664"/>
      <c r="DV34" s="665"/>
      <c r="DW34" s="666">
        <v>14.5</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2552560</v>
      </c>
      <c r="S35" s="664"/>
      <c r="T35" s="664"/>
      <c r="U35" s="664"/>
      <c r="V35" s="664"/>
      <c r="W35" s="664"/>
      <c r="X35" s="664"/>
      <c r="Y35" s="665"/>
      <c r="Z35" s="723">
        <v>10.9</v>
      </c>
      <c r="AA35" s="723"/>
      <c r="AB35" s="723"/>
      <c r="AC35" s="723"/>
      <c r="AD35" s="724" t="s">
        <v>232</v>
      </c>
      <c r="AE35" s="724"/>
      <c r="AF35" s="724"/>
      <c r="AG35" s="724"/>
      <c r="AH35" s="724"/>
      <c r="AI35" s="724"/>
      <c r="AJ35" s="724"/>
      <c r="AK35" s="724"/>
      <c r="AL35" s="666" t="s">
        <v>232</v>
      </c>
      <c r="AM35" s="667"/>
      <c r="AN35" s="667"/>
      <c r="AO35" s="725"/>
      <c r="AP35" s="234"/>
      <c r="AQ35" s="729" t="s">
        <v>323</v>
      </c>
      <c r="AR35" s="730"/>
      <c r="AS35" s="730"/>
      <c r="AT35" s="730"/>
      <c r="AU35" s="730"/>
      <c r="AV35" s="730"/>
      <c r="AW35" s="730"/>
      <c r="AX35" s="730"/>
      <c r="AY35" s="731"/>
      <c r="AZ35" s="726">
        <v>2600191</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19350</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147935</v>
      </c>
      <c r="CS35" s="662"/>
      <c r="CT35" s="662"/>
      <c r="CU35" s="662"/>
      <c r="CV35" s="662"/>
      <c r="CW35" s="662"/>
      <c r="CX35" s="662"/>
      <c r="CY35" s="663"/>
      <c r="CZ35" s="666">
        <v>0.6</v>
      </c>
      <c r="DA35" s="695"/>
      <c r="DB35" s="695"/>
      <c r="DC35" s="696"/>
      <c r="DD35" s="669">
        <v>127124</v>
      </c>
      <c r="DE35" s="662"/>
      <c r="DF35" s="662"/>
      <c r="DG35" s="662"/>
      <c r="DH35" s="662"/>
      <c r="DI35" s="662"/>
      <c r="DJ35" s="662"/>
      <c r="DK35" s="663"/>
      <c r="DL35" s="669">
        <v>92959</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128</v>
      </c>
      <c r="AM36" s="667"/>
      <c r="AN36" s="667"/>
      <c r="AO36" s="725"/>
      <c r="AQ36" s="698" t="s">
        <v>327</v>
      </c>
      <c r="AR36" s="699"/>
      <c r="AS36" s="699"/>
      <c r="AT36" s="699"/>
      <c r="AU36" s="699"/>
      <c r="AV36" s="699"/>
      <c r="AW36" s="699"/>
      <c r="AX36" s="699"/>
      <c r="AY36" s="700"/>
      <c r="AZ36" s="661">
        <v>75402</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-75177</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2484114</v>
      </c>
      <c r="CS36" s="664"/>
      <c r="CT36" s="664"/>
      <c r="CU36" s="664"/>
      <c r="CV36" s="664"/>
      <c r="CW36" s="664"/>
      <c r="CX36" s="664"/>
      <c r="CY36" s="665"/>
      <c r="CZ36" s="666">
        <v>10.8</v>
      </c>
      <c r="DA36" s="695"/>
      <c r="DB36" s="695"/>
      <c r="DC36" s="696"/>
      <c r="DD36" s="669">
        <v>2145885</v>
      </c>
      <c r="DE36" s="664"/>
      <c r="DF36" s="664"/>
      <c r="DG36" s="664"/>
      <c r="DH36" s="664"/>
      <c r="DI36" s="664"/>
      <c r="DJ36" s="664"/>
      <c r="DK36" s="665"/>
      <c r="DL36" s="669">
        <v>1516985</v>
      </c>
      <c r="DM36" s="664"/>
      <c r="DN36" s="664"/>
      <c r="DO36" s="664"/>
      <c r="DP36" s="664"/>
      <c r="DQ36" s="664"/>
      <c r="DR36" s="664"/>
      <c r="DS36" s="664"/>
      <c r="DT36" s="664"/>
      <c r="DU36" s="664"/>
      <c r="DV36" s="665"/>
      <c r="DW36" s="666">
        <v>13.2</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562160</v>
      </c>
      <c r="S37" s="664"/>
      <c r="T37" s="664"/>
      <c r="U37" s="664"/>
      <c r="V37" s="664"/>
      <c r="W37" s="664"/>
      <c r="X37" s="664"/>
      <c r="Y37" s="665"/>
      <c r="Z37" s="723">
        <v>2.4</v>
      </c>
      <c r="AA37" s="723"/>
      <c r="AB37" s="723"/>
      <c r="AC37" s="723"/>
      <c r="AD37" s="724" t="s">
        <v>232</v>
      </c>
      <c r="AE37" s="724"/>
      <c r="AF37" s="724"/>
      <c r="AG37" s="724"/>
      <c r="AH37" s="724"/>
      <c r="AI37" s="724"/>
      <c r="AJ37" s="724"/>
      <c r="AK37" s="724"/>
      <c r="AL37" s="666" t="s">
        <v>232</v>
      </c>
      <c r="AM37" s="667"/>
      <c r="AN37" s="667"/>
      <c r="AO37" s="725"/>
      <c r="AQ37" s="698" t="s">
        <v>331</v>
      </c>
      <c r="AR37" s="699"/>
      <c r="AS37" s="699"/>
      <c r="AT37" s="699"/>
      <c r="AU37" s="699"/>
      <c r="AV37" s="699"/>
      <c r="AW37" s="699"/>
      <c r="AX37" s="699"/>
      <c r="AY37" s="700"/>
      <c r="AZ37" s="661">
        <v>60735</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7475</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1304868</v>
      </c>
      <c r="CS37" s="662"/>
      <c r="CT37" s="662"/>
      <c r="CU37" s="662"/>
      <c r="CV37" s="662"/>
      <c r="CW37" s="662"/>
      <c r="CX37" s="662"/>
      <c r="CY37" s="663"/>
      <c r="CZ37" s="666">
        <v>5.7</v>
      </c>
      <c r="DA37" s="695"/>
      <c r="DB37" s="695"/>
      <c r="DC37" s="696"/>
      <c r="DD37" s="669">
        <v>1273196</v>
      </c>
      <c r="DE37" s="662"/>
      <c r="DF37" s="662"/>
      <c r="DG37" s="662"/>
      <c r="DH37" s="662"/>
      <c r="DI37" s="662"/>
      <c r="DJ37" s="662"/>
      <c r="DK37" s="663"/>
      <c r="DL37" s="669">
        <v>1097791</v>
      </c>
      <c r="DM37" s="662"/>
      <c r="DN37" s="662"/>
      <c r="DO37" s="662"/>
      <c r="DP37" s="662"/>
      <c r="DQ37" s="662"/>
      <c r="DR37" s="662"/>
      <c r="DS37" s="662"/>
      <c r="DT37" s="662"/>
      <c r="DU37" s="662"/>
      <c r="DV37" s="663"/>
      <c r="DW37" s="666">
        <v>9.5</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23345399</v>
      </c>
      <c r="S38" s="713"/>
      <c r="T38" s="713"/>
      <c r="U38" s="713"/>
      <c r="V38" s="713"/>
      <c r="W38" s="713"/>
      <c r="X38" s="713"/>
      <c r="Y38" s="718"/>
      <c r="Z38" s="719">
        <v>100</v>
      </c>
      <c r="AA38" s="719"/>
      <c r="AB38" s="719"/>
      <c r="AC38" s="719"/>
      <c r="AD38" s="720">
        <v>10946731</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57300</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13316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2464054</v>
      </c>
      <c r="CS38" s="664"/>
      <c r="CT38" s="664"/>
      <c r="CU38" s="664"/>
      <c r="CV38" s="664"/>
      <c r="CW38" s="664"/>
      <c r="CX38" s="664"/>
      <c r="CY38" s="665"/>
      <c r="CZ38" s="666">
        <v>10.7</v>
      </c>
      <c r="DA38" s="695"/>
      <c r="DB38" s="695"/>
      <c r="DC38" s="696"/>
      <c r="DD38" s="669">
        <v>1956914</v>
      </c>
      <c r="DE38" s="664"/>
      <c r="DF38" s="664"/>
      <c r="DG38" s="664"/>
      <c r="DH38" s="664"/>
      <c r="DI38" s="664"/>
      <c r="DJ38" s="664"/>
      <c r="DK38" s="665"/>
      <c r="DL38" s="669">
        <v>1109533</v>
      </c>
      <c r="DM38" s="664"/>
      <c r="DN38" s="664"/>
      <c r="DO38" s="664"/>
      <c r="DP38" s="664"/>
      <c r="DQ38" s="664"/>
      <c r="DR38" s="664"/>
      <c r="DS38" s="664"/>
      <c r="DT38" s="664"/>
      <c r="DU38" s="664"/>
      <c r="DV38" s="665"/>
      <c r="DW38" s="666">
        <v>9.6</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128</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95</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423348</v>
      </c>
      <c r="CS39" s="662"/>
      <c r="CT39" s="662"/>
      <c r="CU39" s="662"/>
      <c r="CV39" s="662"/>
      <c r="CW39" s="662"/>
      <c r="CX39" s="662"/>
      <c r="CY39" s="663"/>
      <c r="CZ39" s="666">
        <v>1.8</v>
      </c>
      <c r="DA39" s="695"/>
      <c r="DB39" s="695"/>
      <c r="DC39" s="696"/>
      <c r="DD39" s="669">
        <v>139206</v>
      </c>
      <c r="DE39" s="662"/>
      <c r="DF39" s="662"/>
      <c r="DG39" s="662"/>
      <c r="DH39" s="662"/>
      <c r="DI39" s="662"/>
      <c r="DJ39" s="662"/>
      <c r="DK39" s="663"/>
      <c r="DL39" s="669" t="s">
        <v>128</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685176</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128</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33000</v>
      </c>
      <c r="CS40" s="664"/>
      <c r="CT40" s="664"/>
      <c r="CU40" s="664"/>
      <c r="CV40" s="664"/>
      <c r="CW40" s="664"/>
      <c r="CX40" s="664"/>
      <c r="CY40" s="665"/>
      <c r="CZ40" s="666">
        <v>0.1</v>
      </c>
      <c r="DA40" s="695"/>
      <c r="DB40" s="695"/>
      <c r="DC40" s="696"/>
      <c r="DD40" s="669">
        <v>2079</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1721578</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358</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3625232</v>
      </c>
      <c r="CS42" s="664"/>
      <c r="CT42" s="664"/>
      <c r="CU42" s="664"/>
      <c r="CV42" s="664"/>
      <c r="CW42" s="664"/>
      <c r="CX42" s="664"/>
      <c r="CY42" s="665"/>
      <c r="CZ42" s="666">
        <v>15.7</v>
      </c>
      <c r="DA42" s="667"/>
      <c r="DB42" s="667"/>
      <c r="DC42" s="668"/>
      <c r="DD42" s="669">
        <v>247393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45726</v>
      </c>
      <c r="CS43" s="662"/>
      <c r="CT43" s="662"/>
      <c r="CU43" s="662"/>
      <c r="CV43" s="662"/>
      <c r="CW43" s="662"/>
      <c r="CX43" s="662"/>
      <c r="CY43" s="663"/>
      <c r="CZ43" s="666">
        <v>0.2</v>
      </c>
      <c r="DA43" s="695"/>
      <c r="DB43" s="695"/>
      <c r="DC43" s="696"/>
      <c r="DD43" s="669">
        <v>45726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2014304</v>
      </c>
      <c r="CS44" s="664"/>
      <c r="CT44" s="664"/>
      <c r="CU44" s="664"/>
      <c r="CV44" s="664"/>
      <c r="CW44" s="664"/>
      <c r="CX44" s="664"/>
      <c r="CY44" s="665"/>
      <c r="CZ44" s="666">
        <v>8.6999999999999993</v>
      </c>
      <c r="DA44" s="667"/>
      <c r="DB44" s="667"/>
      <c r="DC44" s="668"/>
      <c r="DD44" s="669">
        <v>236957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1303481</v>
      </c>
      <c r="CS45" s="662"/>
      <c r="CT45" s="662"/>
      <c r="CU45" s="662"/>
      <c r="CV45" s="662"/>
      <c r="CW45" s="662"/>
      <c r="CX45" s="662"/>
      <c r="CY45" s="663"/>
      <c r="CZ45" s="666">
        <v>5.7</v>
      </c>
      <c r="DA45" s="695"/>
      <c r="DB45" s="695"/>
      <c r="DC45" s="696"/>
      <c r="DD45" s="669">
        <v>96609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549435</v>
      </c>
      <c r="CS46" s="664"/>
      <c r="CT46" s="664"/>
      <c r="CU46" s="664"/>
      <c r="CV46" s="664"/>
      <c r="CW46" s="664"/>
      <c r="CX46" s="664"/>
      <c r="CY46" s="665"/>
      <c r="CZ46" s="666">
        <v>2.4</v>
      </c>
      <c r="DA46" s="667"/>
      <c r="DB46" s="667"/>
      <c r="DC46" s="668"/>
      <c r="DD46" s="669">
        <v>102961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1610928</v>
      </c>
      <c r="CS47" s="662"/>
      <c r="CT47" s="662"/>
      <c r="CU47" s="662"/>
      <c r="CV47" s="662"/>
      <c r="CW47" s="662"/>
      <c r="CX47" s="662"/>
      <c r="CY47" s="663"/>
      <c r="CZ47" s="666">
        <v>7</v>
      </c>
      <c r="DA47" s="695"/>
      <c r="DB47" s="695"/>
      <c r="DC47" s="696"/>
      <c r="DD47" s="669">
        <v>10436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128</v>
      </c>
      <c r="CS48" s="664"/>
      <c r="CT48" s="664"/>
      <c r="CU48" s="664"/>
      <c r="CV48" s="664"/>
      <c r="CW48" s="664"/>
      <c r="CX48" s="664"/>
      <c r="CY48" s="665"/>
      <c r="CZ48" s="666" t="s">
        <v>232</v>
      </c>
      <c r="DA48" s="667"/>
      <c r="DB48" s="667"/>
      <c r="DC48" s="668"/>
      <c r="DD48" s="669" t="s">
        <v>232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23038663</v>
      </c>
      <c r="CS49" s="677"/>
      <c r="CT49" s="677"/>
      <c r="CU49" s="677"/>
      <c r="CV49" s="677"/>
      <c r="CW49" s="677"/>
      <c r="CX49" s="677"/>
      <c r="CY49" s="678"/>
      <c r="CZ49" s="679">
        <v>100</v>
      </c>
      <c r="DA49" s="680"/>
      <c r="DB49" s="680"/>
      <c r="DC49" s="681"/>
      <c r="DD49" s="682">
        <v>13077601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8A8oVdL3VS+XEPJ6S5SW2JOobcJM6++Szr1WADwMJIXGhCkivp+xg3xjzc4KAmA4p7llwkpiAEsaLeIvXXIHwA==" saltValue="wOG+dkzxykCcAPd14Flt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23377</v>
      </c>
      <c r="R7" s="1194"/>
      <c r="S7" s="1194"/>
      <c r="T7" s="1194"/>
      <c r="U7" s="1194"/>
      <c r="V7" s="1194">
        <v>23070</v>
      </c>
      <c r="W7" s="1194"/>
      <c r="X7" s="1194"/>
      <c r="Y7" s="1194"/>
      <c r="Z7" s="1194"/>
      <c r="AA7" s="1194">
        <v>307</v>
      </c>
      <c r="AB7" s="1194"/>
      <c r="AC7" s="1194"/>
      <c r="AD7" s="1194"/>
      <c r="AE7" s="1195"/>
      <c r="AF7" s="1196">
        <v>270</v>
      </c>
      <c r="AG7" s="1197"/>
      <c r="AH7" s="1197"/>
      <c r="AI7" s="1197"/>
      <c r="AJ7" s="1198"/>
      <c r="AK7" s="1180">
        <v>727</v>
      </c>
      <c r="AL7" s="1181"/>
      <c r="AM7" s="1181"/>
      <c r="AN7" s="1181"/>
      <c r="AO7" s="1181"/>
      <c r="AP7" s="1181">
        <v>21429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568</v>
      </c>
      <c r="BS7" s="1184" t="s">
        <v>567</v>
      </c>
      <c r="BT7" s="1185"/>
      <c r="BU7" s="1185"/>
      <c r="BV7" s="1185"/>
      <c r="BW7" s="1185"/>
      <c r="BX7" s="1185"/>
      <c r="BY7" s="1185"/>
      <c r="BZ7" s="1185"/>
      <c r="CA7" s="1185"/>
      <c r="CB7" s="1185"/>
      <c r="CC7" s="1185"/>
      <c r="CD7" s="1185"/>
      <c r="CE7" s="1185"/>
      <c r="CF7" s="1185"/>
      <c r="CG7" s="1186"/>
      <c r="CH7" s="1177">
        <v>4</v>
      </c>
      <c r="CI7" s="1178"/>
      <c r="CJ7" s="1178"/>
      <c r="CK7" s="1178"/>
      <c r="CL7" s="1179"/>
      <c r="CM7" s="1177">
        <v>469</v>
      </c>
      <c r="CN7" s="1178"/>
      <c r="CO7" s="1178"/>
      <c r="CP7" s="1178"/>
      <c r="CQ7" s="1179"/>
      <c r="CR7" s="1177">
        <v>5</v>
      </c>
      <c r="CS7" s="1178"/>
      <c r="CT7" s="1178"/>
      <c r="CU7" s="1178"/>
      <c r="CV7" s="1179"/>
      <c r="CW7" s="1177" t="s">
        <v>583</v>
      </c>
      <c r="CX7" s="1178"/>
      <c r="CY7" s="1178"/>
      <c r="CZ7" s="1178"/>
      <c r="DA7" s="1179"/>
      <c r="DB7" s="1177" t="s">
        <v>583</v>
      </c>
      <c r="DC7" s="1178"/>
      <c r="DD7" s="1178"/>
      <c r="DE7" s="1178"/>
      <c r="DF7" s="1179"/>
      <c r="DG7" s="1177" t="s">
        <v>583</v>
      </c>
      <c r="DH7" s="1178"/>
      <c r="DI7" s="1178"/>
      <c r="DJ7" s="1178"/>
      <c r="DK7" s="1179"/>
      <c r="DL7" s="1177" t="s">
        <v>583</v>
      </c>
      <c r="DM7" s="1178"/>
      <c r="DN7" s="1178"/>
      <c r="DO7" s="1178"/>
      <c r="DP7" s="1179"/>
      <c r="DQ7" s="1177" t="s">
        <v>583</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569</v>
      </c>
      <c r="BT8" s="1104"/>
      <c r="BU8" s="1104"/>
      <c r="BV8" s="1104"/>
      <c r="BW8" s="1104"/>
      <c r="BX8" s="1104"/>
      <c r="BY8" s="1104"/>
      <c r="BZ8" s="1104"/>
      <c r="CA8" s="1104"/>
      <c r="CB8" s="1104"/>
      <c r="CC8" s="1104"/>
      <c r="CD8" s="1104"/>
      <c r="CE8" s="1104"/>
      <c r="CF8" s="1104"/>
      <c r="CG8" s="1105"/>
      <c r="CH8" s="1078">
        <v>9</v>
      </c>
      <c r="CI8" s="1079"/>
      <c r="CJ8" s="1079"/>
      <c r="CK8" s="1079"/>
      <c r="CL8" s="1080"/>
      <c r="CM8" s="1078">
        <v>11</v>
      </c>
      <c r="CN8" s="1079"/>
      <c r="CO8" s="1079"/>
      <c r="CP8" s="1079"/>
      <c r="CQ8" s="1080"/>
      <c r="CR8" s="1078">
        <v>10</v>
      </c>
      <c r="CS8" s="1079"/>
      <c r="CT8" s="1079"/>
      <c r="CU8" s="1079"/>
      <c r="CV8" s="1080"/>
      <c r="CW8" s="1078">
        <v>16</v>
      </c>
      <c r="CX8" s="1079"/>
      <c r="CY8" s="1079"/>
      <c r="CZ8" s="1079"/>
      <c r="DA8" s="1080"/>
      <c r="DB8" s="1078" t="s">
        <v>583</v>
      </c>
      <c r="DC8" s="1079"/>
      <c r="DD8" s="1079"/>
      <c r="DE8" s="1079"/>
      <c r="DF8" s="1080"/>
      <c r="DG8" s="1078" t="s">
        <v>583</v>
      </c>
      <c r="DH8" s="1079"/>
      <c r="DI8" s="1079"/>
      <c r="DJ8" s="1079"/>
      <c r="DK8" s="1080"/>
      <c r="DL8" s="1078" t="s">
        <v>583</v>
      </c>
      <c r="DM8" s="1079"/>
      <c r="DN8" s="1079"/>
      <c r="DO8" s="1079"/>
      <c r="DP8" s="1080"/>
      <c r="DQ8" s="1078" t="s">
        <v>583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570</v>
      </c>
      <c r="BT9" s="1104"/>
      <c r="BU9" s="1104"/>
      <c r="BV9" s="1104"/>
      <c r="BW9" s="1104"/>
      <c r="BX9" s="1104"/>
      <c r="BY9" s="1104"/>
      <c r="BZ9" s="1104"/>
      <c r="CA9" s="1104"/>
      <c r="CB9" s="1104"/>
      <c r="CC9" s="1104"/>
      <c r="CD9" s="1104"/>
      <c r="CE9" s="1104"/>
      <c r="CF9" s="1104"/>
      <c r="CG9" s="1105"/>
      <c r="CH9" s="1078">
        <v>-9</v>
      </c>
      <c r="CI9" s="1079"/>
      <c r="CJ9" s="1079"/>
      <c r="CK9" s="1079"/>
      <c r="CL9" s="1080"/>
      <c r="CM9" s="1078">
        <v>37</v>
      </c>
      <c r="CN9" s="1079"/>
      <c r="CO9" s="1079"/>
      <c r="CP9" s="1079"/>
      <c r="CQ9" s="1080"/>
      <c r="CR9" s="1078">
        <v>40</v>
      </c>
      <c r="CS9" s="1079"/>
      <c r="CT9" s="1079"/>
      <c r="CU9" s="1079"/>
      <c r="CV9" s="1080"/>
      <c r="CW9" s="1078">
        <v>25</v>
      </c>
      <c r="CX9" s="1079"/>
      <c r="CY9" s="1079"/>
      <c r="CZ9" s="1079"/>
      <c r="DA9" s="1080"/>
      <c r="DB9" s="1078" t="s">
        <v>583</v>
      </c>
      <c r="DC9" s="1079"/>
      <c r="DD9" s="1079"/>
      <c r="DE9" s="1079"/>
      <c r="DF9" s="1080"/>
      <c r="DG9" s="1078" t="s">
        <v>583</v>
      </c>
      <c r="DH9" s="1079"/>
      <c r="DI9" s="1079"/>
      <c r="DJ9" s="1079"/>
      <c r="DK9" s="1080"/>
      <c r="DL9" s="1078" t="s">
        <v>583</v>
      </c>
      <c r="DM9" s="1079"/>
      <c r="DN9" s="1079"/>
      <c r="DO9" s="1079"/>
      <c r="DP9" s="1080"/>
      <c r="DQ9" s="1078" t="s">
        <v>583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582</v>
      </c>
      <c r="BT10" s="1104"/>
      <c r="BU10" s="1104"/>
      <c r="BV10" s="1104"/>
      <c r="BW10" s="1104"/>
      <c r="BX10" s="1104"/>
      <c r="BY10" s="1104"/>
      <c r="BZ10" s="1104"/>
      <c r="CA10" s="1104"/>
      <c r="CB10" s="1104"/>
      <c r="CC10" s="1104"/>
      <c r="CD10" s="1104"/>
      <c r="CE10" s="1104"/>
      <c r="CF10" s="1104"/>
      <c r="CG10" s="1105"/>
      <c r="CH10" s="1078">
        <v>7</v>
      </c>
      <c r="CI10" s="1079"/>
      <c r="CJ10" s="1079"/>
      <c r="CK10" s="1079"/>
      <c r="CL10" s="1080"/>
      <c r="CM10" s="1078">
        <v>3</v>
      </c>
      <c r="CN10" s="1079"/>
      <c r="CO10" s="1079"/>
      <c r="CP10" s="1079"/>
      <c r="CQ10" s="1080"/>
      <c r="CR10" s="1078">
        <v>3</v>
      </c>
      <c r="CS10" s="1079"/>
      <c r="CT10" s="1079"/>
      <c r="CU10" s="1079"/>
      <c r="CV10" s="1080"/>
      <c r="CW10" s="1078">
        <v>16</v>
      </c>
      <c r="CX10" s="1079"/>
      <c r="CY10" s="1079"/>
      <c r="CZ10" s="1079"/>
      <c r="DA10" s="1080"/>
      <c r="DB10" s="1078" t="s">
        <v>583</v>
      </c>
      <c r="DC10" s="1079"/>
      <c r="DD10" s="1079"/>
      <c r="DE10" s="1079"/>
      <c r="DF10" s="1080"/>
      <c r="DG10" s="1078" t="s">
        <v>583</v>
      </c>
      <c r="DH10" s="1079"/>
      <c r="DI10" s="1079"/>
      <c r="DJ10" s="1079"/>
      <c r="DK10" s="1080"/>
      <c r="DL10" s="1078" t="s">
        <v>583</v>
      </c>
      <c r="DM10" s="1079"/>
      <c r="DN10" s="1079"/>
      <c r="DO10" s="1079"/>
      <c r="DP10" s="1080"/>
      <c r="DQ10" s="1078" t="s">
        <v>583</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f>SUM(Q7:U22)</f>
        <v>23377</v>
      </c>
      <c r="R23" s="1158"/>
      <c r="S23" s="1158"/>
      <c r="T23" s="1158"/>
      <c r="U23" s="1158"/>
      <c r="V23" s="1158">
        <f>SUM(V7:Z22)</f>
        <v>23070</v>
      </c>
      <c r="W23" s="1158"/>
      <c r="X23" s="1158"/>
      <c r="Y23" s="1158"/>
      <c r="Z23" s="1158"/>
      <c r="AA23" s="1158">
        <f>SUM(AA7:AE22)</f>
        <v>307</v>
      </c>
      <c r="AB23" s="1158"/>
      <c r="AC23" s="1158"/>
      <c r="AD23" s="1158"/>
      <c r="AE23" s="1159"/>
      <c r="AF23" s="1160">
        <v>270</v>
      </c>
      <c r="AG23" s="1158"/>
      <c r="AH23" s="1158"/>
      <c r="AI23" s="1158"/>
      <c r="AJ23" s="1161"/>
      <c r="AK23" s="1162"/>
      <c r="AL23" s="1163"/>
      <c r="AM23" s="1163"/>
      <c r="AN23" s="1163"/>
      <c r="AO23" s="1163"/>
      <c r="AP23" s="1158">
        <f>SUM(AP7:AT22)</f>
        <v>21429</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6966</v>
      </c>
      <c r="R28" s="1143"/>
      <c r="S28" s="1143"/>
      <c r="T28" s="1143"/>
      <c r="U28" s="1143"/>
      <c r="V28" s="1143">
        <v>6947</v>
      </c>
      <c r="W28" s="1143"/>
      <c r="X28" s="1143"/>
      <c r="Y28" s="1143"/>
      <c r="Z28" s="1143"/>
      <c r="AA28" s="1143">
        <v>19</v>
      </c>
      <c r="AB28" s="1143"/>
      <c r="AC28" s="1143"/>
      <c r="AD28" s="1143"/>
      <c r="AE28" s="1144"/>
      <c r="AF28" s="1145">
        <v>19</v>
      </c>
      <c r="AG28" s="1143"/>
      <c r="AH28" s="1143"/>
      <c r="AI28" s="1143"/>
      <c r="AJ28" s="1146"/>
      <c r="AK28" s="1147">
        <v>663</v>
      </c>
      <c r="AL28" s="1135"/>
      <c r="AM28" s="1135"/>
      <c r="AN28" s="1135"/>
      <c r="AO28" s="1135"/>
      <c r="AP28" s="1135" t="s">
        <v>571</v>
      </c>
      <c r="AQ28" s="1135"/>
      <c r="AR28" s="1135"/>
      <c r="AS28" s="1135"/>
      <c r="AT28" s="1135"/>
      <c r="AU28" s="1135" t="s">
        <v>571</v>
      </c>
      <c r="AV28" s="1135"/>
      <c r="AW28" s="1135"/>
      <c r="AX28" s="1135"/>
      <c r="AY28" s="1135"/>
      <c r="AZ28" s="1136" t="s">
        <v>571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620</v>
      </c>
      <c r="R29" s="1133"/>
      <c r="S29" s="1133"/>
      <c r="T29" s="1133"/>
      <c r="U29" s="1133"/>
      <c r="V29" s="1133">
        <v>605</v>
      </c>
      <c r="W29" s="1133"/>
      <c r="X29" s="1133"/>
      <c r="Y29" s="1133"/>
      <c r="Z29" s="1133"/>
      <c r="AA29" s="1133">
        <v>15</v>
      </c>
      <c r="AB29" s="1133"/>
      <c r="AC29" s="1133"/>
      <c r="AD29" s="1133"/>
      <c r="AE29" s="1134"/>
      <c r="AF29" s="1108">
        <v>15</v>
      </c>
      <c r="AG29" s="1109"/>
      <c r="AH29" s="1109"/>
      <c r="AI29" s="1109"/>
      <c r="AJ29" s="1110"/>
      <c r="AK29" s="1069">
        <v>201</v>
      </c>
      <c r="AL29" s="1060"/>
      <c r="AM29" s="1060"/>
      <c r="AN29" s="1060"/>
      <c r="AO29" s="1060"/>
      <c r="AP29" s="1060" t="s">
        <v>571</v>
      </c>
      <c r="AQ29" s="1060"/>
      <c r="AR29" s="1060"/>
      <c r="AS29" s="1060"/>
      <c r="AT29" s="1060"/>
      <c r="AU29" s="1060" t="s">
        <v>571</v>
      </c>
      <c r="AV29" s="1060"/>
      <c r="AW29" s="1060"/>
      <c r="AX29" s="1060"/>
      <c r="AY29" s="1060"/>
      <c r="AZ29" s="1131" t="s">
        <v>571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792</v>
      </c>
      <c r="R30" s="1133"/>
      <c r="S30" s="1133"/>
      <c r="T30" s="1133"/>
      <c r="U30" s="1133"/>
      <c r="V30" s="1133">
        <v>654</v>
      </c>
      <c r="W30" s="1133"/>
      <c r="X30" s="1133"/>
      <c r="Y30" s="1133"/>
      <c r="Z30" s="1133"/>
      <c r="AA30" s="1133">
        <v>138</v>
      </c>
      <c r="AB30" s="1133"/>
      <c r="AC30" s="1133"/>
      <c r="AD30" s="1133"/>
      <c r="AE30" s="1134"/>
      <c r="AF30" s="1108">
        <v>1029</v>
      </c>
      <c r="AG30" s="1109"/>
      <c r="AH30" s="1109"/>
      <c r="AI30" s="1109"/>
      <c r="AJ30" s="1110"/>
      <c r="AK30" s="1069">
        <v>61</v>
      </c>
      <c r="AL30" s="1060"/>
      <c r="AM30" s="1060"/>
      <c r="AN30" s="1060"/>
      <c r="AO30" s="1060"/>
      <c r="AP30" s="1060">
        <v>4962</v>
      </c>
      <c r="AQ30" s="1060"/>
      <c r="AR30" s="1060"/>
      <c r="AS30" s="1060"/>
      <c r="AT30" s="1060"/>
      <c r="AU30" s="1060">
        <v>814</v>
      </c>
      <c r="AV30" s="1060"/>
      <c r="AW30" s="1060"/>
      <c r="AX30" s="1060"/>
      <c r="AY30" s="1060"/>
      <c r="AZ30" s="1131" t="s">
        <v>571</v>
      </c>
      <c r="BA30" s="1131"/>
      <c r="BB30" s="1131"/>
      <c r="BC30" s="1131"/>
      <c r="BD30" s="1131"/>
      <c r="BE30" s="1121" t="s">
        <v>399</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138</v>
      </c>
      <c r="R31" s="1133"/>
      <c r="S31" s="1133"/>
      <c r="T31" s="1133"/>
      <c r="U31" s="1133"/>
      <c r="V31" s="1133">
        <v>128</v>
      </c>
      <c r="W31" s="1133"/>
      <c r="X31" s="1133"/>
      <c r="Y31" s="1133"/>
      <c r="Z31" s="1133"/>
      <c r="AA31" s="1133">
        <v>10</v>
      </c>
      <c r="AB31" s="1133"/>
      <c r="AC31" s="1133"/>
      <c r="AD31" s="1133"/>
      <c r="AE31" s="1134"/>
      <c r="AF31" s="1108">
        <v>10</v>
      </c>
      <c r="AG31" s="1109"/>
      <c r="AH31" s="1109"/>
      <c r="AI31" s="1109"/>
      <c r="AJ31" s="1110"/>
      <c r="AK31" s="1069">
        <v>57</v>
      </c>
      <c r="AL31" s="1060"/>
      <c r="AM31" s="1060"/>
      <c r="AN31" s="1060"/>
      <c r="AO31" s="1060"/>
      <c r="AP31" s="1060">
        <v>532</v>
      </c>
      <c r="AQ31" s="1060"/>
      <c r="AR31" s="1060"/>
      <c r="AS31" s="1060"/>
      <c r="AT31" s="1060"/>
      <c r="AU31" s="1060">
        <v>61</v>
      </c>
      <c r="AV31" s="1060"/>
      <c r="AW31" s="1060"/>
      <c r="AX31" s="1060"/>
      <c r="AY31" s="1060"/>
      <c r="AZ31" s="1131" t="s">
        <v>571</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1073</v>
      </c>
      <c r="AG63" s="1048"/>
      <c r="AH63" s="1048"/>
      <c r="AI63" s="1048"/>
      <c r="AJ63" s="1119"/>
      <c r="AK63" s="1120"/>
      <c r="AL63" s="1052"/>
      <c r="AM63" s="1052"/>
      <c r="AN63" s="1052"/>
      <c r="AO63" s="1052"/>
      <c r="AP63" s="1048">
        <f>SUM(AP28:AT62)</f>
        <v>5494</v>
      </c>
      <c r="AQ63" s="1048"/>
      <c r="AR63" s="1048"/>
      <c r="AS63" s="1048"/>
      <c r="AT63" s="1048"/>
      <c r="AU63" s="1048">
        <f>SUM(AU28:AY62)</f>
        <v>875</v>
      </c>
      <c r="AV63" s="1048"/>
      <c r="AW63" s="1048"/>
      <c r="AX63" s="1048"/>
      <c r="AY63" s="1048"/>
      <c r="AZ63" s="1114"/>
      <c r="BA63" s="1114"/>
      <c r="BB63" s="1114"/>
      <c r="BC63" s="1114"/>
      <c r="BD63" s="1114"/>
      <c r="BE63" s="1049"/>
      <c r="BF63" s="1049"/>
      <c r="BG63" s="1049"/>
      <c r="BH63" s="1049"/>
      <c r="BI63" s="1050"/>
      <c r="BJ63" s="1115" t="s">
        <v>385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405</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406</v>
      </c>
      <c r="W66" s="1091"/>
      <c r="X66" s="1091"/>
      <c r="Y66" s="1091"/>
      <c r="Z66" s="1092"/>
      <c r="AA66" s="1090" t="s">
        <v>407</v>
      </c>
      <c r="AB66" s="1091"/>
      <c r="AC66" s="1091"/>
      <c r="AD66" s="1091"/>
      <c r="AE66" s="1092"/>
      <c r="AF66" s="1096" t="s">
        <v>408</v>
      </c>
      <c r="AG66" s="1097"/>
      <c r="AH66" s="1097"/>
      <c r="AI66" s="1097"/>
      <c r="AJ66" s="1098"/>
      <c r="AK66" s="1090" t="s">
        <v>392</v>
      </c>
      <c r="AL66" s="1085"/>
      <c r="AM66" s="1085"/>
      <c r="AN66" s="1085"/>
      <c r="AO66" s="1086"/>
      <c r="AP66" s="1090" t="s">
        <v>393</v>
      </c>
      <c r="AQ66" s="1091"/>
      <c r="AR66" s="1091"/>
      <c r="AS66" s="1091"/>
      <c r="AT66" s="1092"/>
      <c r="AU66" s="1090" t="s">
        <v>409</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572</v>
      </c>
      <c r="C68" s="1075"/>
      <c r="D68" s="1075"/>
      <c r="E68" s="1075"/>
      <c r="F68" s="1075"/>
      <c r="G68" s="1075"/>
      <c r="H68" s="1075"/>
      <c r="I68" s="1075"/>
      <c r="J68" s="1075"/>
      <c r="K68" s="1075"/>
      <c r="L68" s="1075"/>
      <c r="M68" s="1075"/>
      <c r="N68" s="1075"/>
      <c r="O68" s="1075"/>
      <c r="P68" s="1076"/>
      <c r="Q68" s="1077">
        <v>12652</v>
      </c>
      <c r="R68" s="1071"/>
      <c r="S68" s="1071"/>
      <c r="T68" s="1071"/>
      <c r="U68" s="1071"/>
      <c r="V68" s="1071">
        <v>10769</v>
      </c>
      <c r="W68" s="1071"/>
      <c r="X68" s="1071"/>
      <c r="Y68" s="1071"/>
      <c r="Z68" s="1071"/>
      <c r="AA68" s="1071">
        <v>1883</v>
      </c>
      <c r="AB68" s="1071"/>
      <c r="AC68" s="1071"/>
      <c r="AD68" s="1071"/>
      <c r="AE68" s="1071"/>
      <c r="AF68" s="1071">
        <v>1883</v>
      </c>
      <c r="AG68" s="1071"/>
      <c r="AH68" s="1071"/>
      <c r="AI68" s="1071"/>
      <c r="AJ68" s="1071"/>
      <c r="AK68" s="1071">
        <v>621</v>
      </c>
      <c r="AL68" s="1071"/>
      <c r="AM68" s="1071"/>
      <c r="AN68" s="1071"/>
      <c r="AO68" s="1071"/>
      <c r="AP68" s="1071" t="s">
        <v>589</v>
      </c>
      <c r="AQ68" s="1071"/>
      <c r="AR68" s="1071"/>
      <c r="AS68" s="1071"/>
      <c r="AT68" s="1071"/>
      <c r="AU68" s="1071" t="s">
        <v>589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47</v>
      </c>
      <c r="R69" s="1060"/>
      <c r="S69" s="1060"/>
      <c r="T69" s="1060"/>
      <c r="U69" s="1060"/>
      <c r="V69" s="1060">
        <v>34</v>
      </c>
      <c r="W69" s="1060"/>
      <c r="X69" s="1060"/>
      <c r="Y69" s="1060"/>
      <c r="Z69" s="1060"/>
      <c r="AA69" s="1060">
        <v>12</v>
      </c>
      <c r="AB69" s="1060"/>
      <c r="AC69" s="1060"/>
      <c r="AD69" s="1060"/>
      <c r="AE69" s="1060"/>
      <c r="AF69" s="1060">
        <v>12</v>
      </c>
      <c r="AG69" s="1060"/>
      <c r="AH69" s="1060"/>
      <c r="AI69" s="1060"/>
      <c r="AJ69" s="1060"/>
      <c r="AK69" s="1060" t="s">
        <v>589</v>
      </c>
      <c r="AL69" s="1060"/>
      <c r="AM69" s="1060"/>
      <c r="AN69" s="1060"/>
      <c r="AO69" s="1060"/>
      <c r="AP69" s="1060" t="s">
        <v>589</v>
      </c>
      <c r="AQ69" s="1060"/>
      <c r="AR69" s="1060"/>
      <c r="AS69" s="1060"/>
      <c r="AT69" s="1060"/>
      <c r="AU69" s="1060" t="s">
        <v>589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16</v>
      </c>
      <c r="R70" s="1060"/>
      <c r="S70" s="1060"/>
      <c r="T70" s="1060"/>
      <c r="U70" s="1060"/>
      <c r="V70" s="1060">
        <v>9</v>
      </c>
      <c r="W70" s="1060"/>
      <c r="X70" s="1060"/>
      <c r="Y70" s="1060"/>
      <c r="Z70" s="1060"/>
      <c r="AA70" s="1060">
        <v>7</v>
      </c>
      <c r="AB70" s="1060"/>
      <c r="AC70" s="1060"/>
      <c r="AD70" s="1060"/>
      <c r="AE70" s="1060"/>
      <c r="AF70" s="1060">
        <v>7</v>
      </c>
      <c r="AG70" s="1060"/>
      <c r="AH70" s="1060"/>
      <c r="AI70" s="1060"/>
      <c r="AJ70" s="1060"/>
      <c r="AK70" s="1060" t="s">
        <v>589</v>
      </c>
      <c r="AL70" s="1060"/>
      <c r="AM70" s="1060"/>
      <c r="AN70" s="1060"/>
      <c r="AO70" s="1060"/>
      <c r="AP70" s="1060" t="s">
        <v>589</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38</v>
      </c>
      <c r="R71" s="1060"/>
      <c r="S71" s="1060"/>
      <c r="T71" s="1060"/>
      <c r="U71" s="1060"/>
      <c r="V71" s="1060">
        <v>36</v>
      </c>
      <c r="W71" s="1060"/>
      <c r="X71" s="1060"/>
      <c r="Y71" s="1060"/>
      <c r="Z71" s="1060"/>
      <c r="AA71" s="1060">
        <v>2</v>
      </c>
      <c r="AB71" s="1060"/>
      <c r="AC71" s="1060"/>
      <c r="AD71" s="1060"/>
      <c r="AE71" s="1060"/>
      <c r="AF71" s="1060">
        <v>2</v>
      </c>
      <c r="AG71" s="1060"/>
      <c r="AH71" s="1060"/>
      <c r="AI71" s="1060"/>
      <c r="AJ71" s="1060"/>
      <c r="AK71" s="1060">
        <v>4</v>
      </c>
      <c r="AL71" s="1060"/>
      <c r="AM71" s="1060"/>
      <c r="AN71" s="1060"/>
      <c r="AO71" s="1060"/>
      <c r="AP71" s="1060" t="s">
        <v>589</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v>232</v>
      </c>
      <c r="R72" s="1060"/>
      <c r="S72" s="1060"/>
      <c r="T72" s="1060"/>
      <c r="U72" s="1060"/>
      <c r="V72" s="1060">
        <v>224</v>
      </c>
      <c r="W72" s="1060"/>
      <c r="X72" s="1060"/>
      <c r="Y72" s="1060"/>
      <c r="Z72" s="1060"/>
      <c r="AA72" s="1060">
        <v>8</v>
      </c>
      <c r="AB72" s="1060"/>
      <c r="AC72" s="1060"/>
      <c r="AD72" s="1060"/>
      <c r="AE72" s="1060"/>
      <c r="AF72" s="1060">
        <v>8</v>
      </c>
      <c r="AG72" s="1060"/>
      <c r="AH72" s="1060"/>
      <c r="AI72" s="1060"/>
      <c r="AJ72" s="1060"/>
      <c r="AK72" s="1060">
        <v>11</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577</v>
      </c>
      <c r="C73" s="1064"/>
      <c r="D73" s="1064"/>
      <c r="E73" s="1064"/>
      <c r="F73" s="1064"/>
      <c r="G73" s="1064"/>
      <c r="H73" s="1064"/>
      <c r="I73" s="1064"/>
      <c r="J73" s="1064"/>
      <c r="K73" s="1064"/>
      <c r="L73" s="1064"/>
      <c r="M73" s="1064"/>
      <c r="N73" s="1064"/>
      <c r="O73" s="1064"/>
      <c r="P73" s="1065"/>
      <c r="Q73" s="1066">
        <v>236853</v>
      </c>
      <c r="R73" s="1060"/>
      <c r="S73" s="1060"/>
      <c r="T73" s="1060"/>
      <c r="U73" s="1060"/>
      <c r="V73" s="1060">
        <v>228094</v>
      </c>
      <c r="W73" s="1060"/>
      <c r="X73" s="1060"/>
      <c r="Y73" s="1060"/>
      <c r="Z73" s="1060"/>
      <c r="AA73" s="1060">
        <v>8759</v>
      </c>
      <c r="AB73" s="1060"/>
      <c r="AC73" s="1060"/>
      <c r="AD73" s="1060"/>
      <c r="AE73" s="1060"/>
      <c r="AF73" s="1060">
        <v>8759</v>
      </c>
      <c r="AG73" s="1060"/>
      <c r="AH73" s="1060"/>
      <c r="AI73" s="1060"/>
      <c r="AJ73" s="1060"/>
      <c r="AK73" s="1060">
        <v>969</v>
      </c>
      <c r="AL73" s="1060"/>
      <c r="AM73" s="1060"/>
      <c r="AN73" s="1060"/>
      <c r="AO73" s="1060"/>
      <c r="AP73" s="1060" t="s">
        <v>589</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578</v>
      </c>
      <c r="C74" s="1064"/>
      <c r="D74" s="1064"/>
      <c r="E74" s="1064"/>
      <c r="F74" s="1064"/>
      <c r="G74" s="1064"/>
      <c r="H74" s="1064"/>
      <c r="I74" s="1064"/>
      <c r="J74" s="1064"/>
      <c r="K74" s="1064"/>
      <c r="L74" s="1064"/>
      <c r="M74" s="1064"/>
      <c r="N74" s="1064"/>
      <c r="O74" s="1064"/>
      <c r="P74" s="1065"/>
      <c r="Q74" s="1066">
        <v>3586</v>
      </c>
      <c r="R74" s="1060"/>
      <c r="S74" s="1060"/>
      <c r="T74" s="1060"/>
      <c r="U74" s="1060"/>
      <c r="V74" s="1060">
        <v>3330</v>
      </c>
      <c r="W74" s="1060"/>
      <c r="X74" s="1060"/>
      <c r="Y74" s="1060"/>
      <c r="Z74" s="1060"/>
      <c r="AA74" s="1060">
        <v>255</v>
      </c>
      <c r="AB74" s="1060"/>
      <c r="AC74" s="1060"/>
      <c r="AD74" s="1060"/>
      <c r="AE74" s="1060"/>
      <c r="AF74" s="1060">
        <v>255</v>
      </c>
      <c r="AG74" s="1060"/>
      <c r="AH74" s="1060"/>
      <c r="AI74" s="1060"/>
      <c r="AJ74" s="1060"/>
      <c r="AK74" s="1060" t="s">
        <v>589</v>
      </c>
      <c r="AL74" s="1060"/>
      <c r="AM74" s="1060"/>
      <c r="AN74" s="1060"/>
      <c r="AO74" s="1060"/>
      <c r="AP74" s="1060">
        <v>342</v>
      </c>
      <c r="AQ74" s="1060"/>
      <c r="AR74" s="1060"/>
      <c r="AS74" s="1060"/>
      <c r="AT74" s="1060"/>
      <c r="AU74" s="1060" t="s">
        <v>589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579</v>
      </c>
      <c r="C75" s="1064"/>
      <c r="D75" s="1064"/>
      <c r="E75" s="1064"/>
      <c r="F75" s="1064"/>
      <c r="G75" s="1064"/>
      <c r="H75" s="1064"/>
      <c r="I75" s="1064"/>
      <c r="J75" s="1064"/>
      <c r="K75" s="1064"/>
      <c r="L75" s="1064"/>
      <c r="M75" s="1064"/>
      <c r="N75" s="1064"/>
      <c r="O75" s="1064"/>
      <c r="P75" s="1065"/>
      <c r="Q75" s="1067">
        <v>2216</v>
      </c>
      <c r="R75" s="1068"/>
      <c r="S75" s="1068"/>
      <c r="T75" s="1068"/>
      <c r="U75" s="1069"/>
      <c r="V75" s="1070">
        <v>2182</v>
      </c>
      <c r="W75" s="1068"/>
      <c r="X75" s="1068"/>
      <c r="Y75" s="1068"/>
      <c r="Z75" s="1069"/>
      <c r="AA75" s="1070">
        <v>34</v>
      </c>
      <c r="AB75" s="1068"/>
      <c r="AC75" s="1068"/>
      <c r="AD75" s="1068"/>
      <c r="AE75" s="1069"/>
      <c r="AF75" s="1070">
        <v>34</v>
      </c>
      <c r="AG75" s="1068"/>
      <c r="AH75" s="1068"/>
      <c r="AI75" s="1068"/>
      <c r="AJ75" s="1069"/>
      <c r="AK75" s="1070">
        <v>87</v>
      </c>
      <c r="AL75" s="1068"/>
      <c r="AM75" s="1068"/>
      <c r="AN75" s="1068"/>
      <c r="AO75" s="1069"/>
      <c r="AP75" s="1070">
        <v>441</v>
      </c>
      <c r="AQ75" s="1068"/>
      <c r="AR75" s="1068"/>
      <c r="AS75" s="1068"/>
      <c r="AT75" s="1069"/>
      <c r="AU75" s="1070">
        <v>33</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580</v>
      </c>
      <c r="C76" s="1064"/>
      <c r="D76" s="1064"/>
      <c r="E76" s="1064"/>
      <c r="F76" s="1064"/>
      <c r="G76" s="1064"/>
      <c r="H76" s="1064"/>
      <c r="I76" s="1064"/>
      <c r="J76" s="1064"/>
      <c r="K76" s="1064"/>
      <c r="L76" s="1064"/>
      <c r="M76" s="1064"/>
      <c r="N76" s="1064"/>
      <c r="O76" s="1064"/>
      <c r="P76" s="1065"/>
      <c r="Q76" s="1067">
        <v>18248</v>
      </c>
      <c r="R76" s="1068"/>
      <c r="S76" s="1068"/>
      <c r="T76" s="1068"/>
      <c r="U76" s="1069"/>
      <c r="V76" s="1070">
        <v>17654</v>
      </c>
      <c r="W76" s="1068"/>
      <c r="X76" s="1068"/>
      <c r="Y76" s="1068"/>
      <c r="Z76" s="1069"/>
      <c r="AA76" s="1070">
        <v>594</v>
      </c>
      <c r="AB76" s="1068"/>
      <c r="AC76" s="1068"/>
      <c r="AD76" s="1068"/>
      <c r="AE76" s="1069"/>
      <c r="AF76" s="1070">
        <v>594</v>
      </c>
      <c r="AG76" s="1068"/>
      <c r="AH76" s="1068"/>
      <c r="AI76" s="1068"/>
      <c r="AJ76" s="1069"/>
      <c r="AK76" s="1070" t="s">
        <v>589</v>
      </c>
      <c r="AL76" s="1068"/>
      <c r="AM76" s="1068"/>
      <c r="AN76" s="1068"/>
      <c r="AO76" s="1069"/>
      <c r="AP76" s="1070" t="s">
        <v>589</v>
      </c>
      <c r="AQ76" s="1068"/>
      <c r="AR76" s="1068"/>
      <c r="AS76" s="1068"/>
      <c r="AT76" s="1069"/>
      <c r="AU76" s="1070" t="s">
        <v>589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581</v>
      </c>
      <c r="C77" s="1064"/>
      <c r="D77" s="1064"/>
      <c r="E77" s="1064"/>
      <c r="F77" s="1064"/>
      <c r="G77" s="1064"/>
      <c r="H77" s="1064"/>
      <c r="I77" s="1064"/>
      <c r="J77" s="1064"/>
      <c r="K77" s="1064"/>
      <c r="L77" s="1064"/>
      <c r="M77" s="1064"/>
      <c r="N77" s="1064"/>
      <c r="O77" s="1064"/>
      <c r="P77" s="1065"/>
      <c r="Q77" s="1067">
        <v>5639</v>
      </c>
      <c r="R77" s="1068"/>
      <c r="S77" s="1068"/>
      <c r="T77" s="1068"/>
      <c r="U77" s="1069"/>
      <c r="V77" s="1070">
        <v>5916</v>
      </c>
      <c r="W77" s="1068"/>
      <c r="X77" s="1068"/>
      <c r="Y77" s="1068"/>
      <c r="Z77" s="1069"/>
      <c r="AA77" s="1070">
        <v>-277</v>
      </c>
      <c r="AB77" s="1068"/>
      <c r="AC77" s="1068"/>
      <c r="AD77" s="1068"/>
      <c r="AE77" s="1069"/>
      <c r="AF77" s="1070">
        <v>606</v>
      </c>
      <c r="AG77" s="1068"/>
      <c r="AH77" s="1068"/>
      <c r="AI77" s="1068"/>
      <c r="AJ77" s="1069"/>
      <c r="AK77" s="1070" t="s">
        <v>590</v>
      </c>
      <c r="AL77" s="1068"/>
      <c r="AM77" s="1068"/>
      <c r="AN77" s="1068"/>
      <c r="AO77" s="1069"/>
      <c r="AP77" s="1070">
        <v>5650</v>
      </c>
      <c r="AQ77" s="1068"/>
      <c r="AR77" s="1068"/>
      <c r="AS77" s="1068"/>
      <c r="AT77" s="1069"/>
      <c r="AU77" s="1070">
        <v>119</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12160</v>
      </c>
      <c r="AG88" s="1048"/>
      <c r="AH88" s="1048"/>
      <c r="AI88" s="1048"/>
      <c r="AJ88" s="1048"/>
      <c r="AK88" s="1052"/>
      <c r="AL88" s="1052"/>
      <c r="AM88" s="1052"/>
      <c r="AN88" s="1052"/>
      <c r="AO88" s="1052"/>
      <c r="AP88" s="1048">
        <f>SUM(AP68:AT87)</f>
        <v>6433</v>
      </c>
      <c r="AQ88" s="1048"/>
      <c r="AR88" s="1048"/>
      <c r="AS88" s="1048"/>
      <c r="AT88" s="1048"/>
      <c r="AU88" s="1048">
        <f>SUM(AU68:AY87)</f>
        <v>152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58</v>
      </c>
      <c r="CS102" s="1040"/>
      <c r="CT102" s="1040"/>
      <c r="CU102" s="1040"/>
      <c r="CV102" s="1041"/>
      <c r="CW102" s="1039">
        <f>SUM(CW7:DA88)</f>
        <v>57</v>
      </c>
      <c r="CX102" s="1040"/>
      <c r="CY102" s="1040"/>
      <c r="CZ102" s="1040"/>
      <c r="DA102" s="1041"/>
      <c r="DB102" s="1039">
        <f>SUM(DB7:DF88)</f>
        <v>0</v>
      </c>
      <c r="DC102" s="1040"/>
      <c r="DD102" s="1040"/>
      <c r="DE102" s="1040"/>
      <c r="DF102" s="1041"/>
      <c r="DG102" s="1039">
        <f t="shared" ref="DG102" si="0">SUM(DG7:DK88)</f>
        <v>0</v>
      </c>
      <c r="DH102" s="1040"/>
      <c r="DI102" s="1040"/>
      <c r="DJ102" s="1040"/>
      <c r="DK102" s="1041"/>
      <c r="DL102" s="1039">
        <f t="shared" ref="DL102" si="1">SUM(DL7:DP88)</f>
        <v>0</v>
      </c>
      <c r="DM102" s="1040"/>
      <c r="DN102" s="1040"/>
      <c r="DO102" s="1040"/>
      <c r="DP102" s="1041"/>
      <c r="DQ102" s="1039">
        <f>SUM(DQ7:DU88)</f>
        <v>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303</v>
      </c>
      <c r="AG109" s="983"/>
      <c r="AH109" s="983"/>
      <c r="AI109" s="983"/>
      <c r="AJ109" s="984"/>
      <c r="AK109" s="985" t="s">
        <v>302</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303</v>
      </c>
      <c r="BW109" s="983"/>
      <c r="BX109" s="983"/>
      <c r="BY109" s="983"/>
      <c r="BZ109" s="984"/>
      <c r="CA109" s="985" t="s">
        <v>302</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303</v>
      </c>
      <c r="DM109" s="983"/>
      <c r="DN109" s="983"/>
      <c r="DO109" s="983"/>
      <c r="DP109" s="984"/>
      <c r="DQ109" s="985" t="s">
        <v>302</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2146360</v>
      </c>
      <c r="AB110" s="976"/>
      <c r="AC110" s="976"/>
      <c r="AD110" s="976"/>
      <c r="AE110" s="977"/>
      <c r="AF110" s="978">
        <v>2024757</v>
      </c>
      <c r="AG110" s="976"/>
      <c r="AH110" s="976"/>
      <c r="AI110" s="976"/>
      <c r="AJ110" s="977"/>
      <c r="AK110" s="978">
        <v>1955475</v>
      </c>
      <c r="AL110" s="976"/>
      <c r="AM110" s="976"/>
      <c r="AN110" s="976"/>
      <c r="AO110" s="977"/>
      <c r="AP110" s="979">
        <v>19.8</v>
      </c>
      <c r="AQ110" s="980"/>
      <c r="AR110" s="980"/>
      <c r="AS110" s="980"/>
      <c r="AT110" s="981"/>
      <c r="AU110" s="1015" t="s">
        <v>73</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21035641</v>
      </c>
      <c r="BR110" s="923"/>
      <c r="BS110" s="923"/>
      <c r="BT110" s="923"/>
      <c r="BU110" s="923"/>
      <c r="BV110" s="923">
        <v>20699663</v>
      </c>
      <c r="BW110" s="923"/>
      <c r="BX110" s="923"/>
      <c r="BY110" s="923"/>
      <c r="BZ110" s="923"/>
      <c r="CA110" s="923">
        <v>21429448</v>
      </c>
      <c r="CB110" s="923"/>
      <c r="CC110" s="923"/>
      <c r="CD110" s="923"/>
      <c r="CE110" s="923"/>
      <c r="CF110" s="947">
        <v>217.5</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385</v>
      </c>
      <c r="DM110" s="923"/>
      <c r="DN110" s="923"/>
      <c r="DO110" s="923"/>
      <c r="DP110" s="923"/>
      <c r="DQ110" s="923" t="s">
        <v>385</v>
      </c>
      <c r="DR110" s="923"/>
      <c r="DS110" s="923"/>
      <c r="DT110" s="923"/>
      <c r="DU110" s="923"/>
      <c r="DV110" s="924" t="s">
        <v>426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385</v>
      </c>
      <c r="AB111" s="1004"/>
      <c r="AC111" s="1004"/>
      <c r="AD111" s="1004"/>
      <c r="AE111" s="1005"/>
      <c r="AF111" s="1006" t="s">
        <v>385</v>
      </c>
      <c r="AG111" s="1004"/>
      <c r="AH111" s="1004"/>
      <c r="AI111" s="1004"/>
      <c r="AJ111" s="1005"/>
      <c r="AK111" s="1006" t="s">
        <v>426</v>
      </c>
      <c r="AL111" s="1004"/>
      <c r="AM111" s="1004"/>
      <c r="AN111" s="1004"/>
      <c r="AO111" s="1005"/>
      <c r="AP111" s="1007" t="s">
        <v>385</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t="s">
        <v>385</v>
      </c>
      <c r="BR111" s="895"/>
      <c r="BS111" s="895"/>
      <c r="BT111" s="895"/>
      <c r="BU111" s="895"/>
      <c r="BV111" s="895" t="s">
        <v>385</v>
      </c>
      <c r="BW111" s="895"/>
      <c r="BX111" s="895"/>
      <c r="BY111" s="895"/>
      <c r="BZ111" s="895"/>
      <c r="CA111" s="895" t="s">
        <v>385</v>
      </c>
      <c r="CB111" s="895"/>
      <c r="CC111" s="895"/>
      <c r="CD111" s="895"/>
      <c r="CE111" s="895"/>
      <c r="CF111" s="956" t="s">
        <v>385</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385</v>
      </c>
      <c r="DH111" s="895"/>
      <c r="DI111" s="895"/>
      <c r="DJ111" s="895"/>
      <c r="DK111" s="895"/>
      <c r="DL111" s="895" t="s">
        <v>385</v>
      </c>
      <c r="DM111" s="895"/>
      <c r="DN111" s="895"/>
      <c r="DO111" s="895"/>
      <c r="DP111" s="895"/>
      <c r="DQ111" s="895" t="s">
        <v>385</v>
      </c>
      <c r="DR111" s="895"/>
      <c r="DS111" s="895"/>
      <c r="DT111" s="895"/>
      <c r="DU111" s="895"/>
      <c r="DV111" s="872" t="s">
        <v>385</v>
      </c>
      <c r="DW111" s="872"/>
      <c r="DX111" s="872"/>
      <c r="DY111" s="872"/>
      <c r="DZ111" s="873"/>
    </row>
    <row r="112" spans="1:131" s="246" customFormat="1" ht="26.25" customHeight="1" x14ac:dyDescent="0.15">
      <c r="A112" s="997" t="s">
        <v>430</v>
      </c>
      <c r="B112" s="998"/>
      <c r="C112" s="828" t="s">
        <v>431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426</v>
      </c>
      <c r="AB112" s="858"/>
      <c r="AC112" s="858"/>
      <c r="AD112" s="858"/>
      <c r="AE112" s="859"/>
      <c r="AF112" s="860" t="s">
        <v>426</v>
      </c>
      <c r="AG112" s="858"/>
      <c r="AH112" s="858"/>
      <c r="AI112" s="858"/>
      <c r="AJ112" s="859"/>
      <c r="AK112" s="860" t="s">
        <v>385</v>
      </c>
      <c r="AL112" s="858"/>
      <c r="AM112" s="858"/>
      <c r="AN112" s="858"/>
      <c r="AO112" s="859"/>
      <c r="AP112" s="905" t="s">
        <v>426</v>
      </c>
      <c r="AQ112" s="906"/>
      <c r="AR112" s="906"/>
      <c r="AS112" s="906"/>
      <c r="AT112" s="907"/>
      <c r="AU112" s="1017"/>
      <c r="AV112" s="1018"/>
      <c r="AW112" s="1018"/>
      <c r="AX112" s="1018"/>
      <c r="AY112" s="1018"/>
      <c r="AZ112" s="893" t="s">
        <v>432</v>
      </c>
      <c r="BA112" s="828"/>
      <c r="BB112" s="828"/>
      <c r="BC112" s="828"/>
      <c r="BD112" s="828"/>
      <c r="BE112" s="828"/>
      <c r="BF112" s="828"/>
      <c r="BG112" s="828"/>
      <c r="BH112" s="828"/>
      <c r="BI112" s="828"/>
      <c r="BJ112" s="828"/>
      <c r="BK112" s="828"/>
      <c r="BL112" s="828"/>
      <c r="BM112" s="828"/>
      <c r="BN112" s="828"/>
      <c r="BO112" s="828"/>
      <c r="BP112" s="829"/>
      <c r="BQ112" s="894">
        <v>584587</v>
      </c>
      <c r="BR112" s="895"/>
      <c r="BS112" s="895"/>
      <c r="BT112" s="895"/>
      <c r="BU112" s="895"/>
      <c r="BV112" s="895">
        <v>763876</v>
      </c>
      <c r="BW112" s="895"/>
      <c r="BX112" s="895"/>
      <c r="BY112" s="895"/>
      <c r="BZ112" s="895"/>
      <c r="CA112" s="895">
        <v>874466</v>
      </c>
      <c r="CB112" s="895"/>
      <c r="CC112" s="895"/>
      <c r="CD112" s="895"/>
      <c r="CE112" s="895"/>
      <c r="CF112" s="956">
        <v>8.9</v>
      </c>
      <c r="CG112" s="957"/>
      <c r="CH112" s="957"/>
      <c r="CI112" s="957"/>
      <c r="CJ112" s="957"/>
      <c r="CK112" s="1012"/>
      <c r="CL112" s="899"/>
      <c r="CM112" s="902" t="s">
        <v>433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385</v>
      </c>
      <c r="DH112" s="895"/>
      <c r="DI112" s="895"/>
      <c r="DJ112" s="895"/>
      <c r="DK112" s="895"/>
      <c r="DL112" s="895" t="s">
        <v>385</v>
      </c>
      <c r="DM112" s="895"/>
      <c r="DN112" s="895"/>
      <c r="DO112" s="895"/>
      <c r="DP112" s="895"/>
      <c r="DQ112" s="895" t="s">
        <v>385</v>
      </c>
      <c r="DR112" s="895"/>
      <c r="DS112" s="895"/>
      <c r="DT112" s="895"/>
      <c r="DU112" s="895"/>
      <c r="DV112" s="872" t="s">
        <v>426</v>
      </c>
      <c r="DW112" s="872"/>
      <c r="DX112" s="872"/>
      <c r="DY112" s="872"/>
      <c r="DZ112" s="873"/>
    </row>
    <row r="113" spans="1:130" s="246" customFormat="1" ht="26.25" customHeight="1" x14ac:dyDescent="0.15">
      <c r="A113" s="999"/>
      <c r="B113" s="1000"/>
      <c r="C113" s="828" t="s">
        <v>434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34333</v>
      </c>
      <c r="AB113" s="1004"/>
      <c r="AC113" s="1004"/>
      <c r="AD113" s="1004"/>
      <c r="AE113" s="1005"/>
      <c r="AF113" s="1006">
        <v>55965</v>
      </c>
      <c r="AG113" s="1004"/>
      <c r="AH113" s="1004"/>
      <c r="AI113" s="1004"/>
      <c r="AJ113" s="1005"/>
      <c r="AK113" s="1006">
        <v>64391</v>
      </c>
      <c r="AL113" s="1004"/>
      <c r="AM113" s="1004"/>
      <c r="AN113" s="1004"/>
      <c r="AO113" s="1005"/>
      <c r="AP113" s="1007">
        <v>0.7</v>
      </c>
      <c r="AQ113" s="1008"/>
      <c r="AR113" s="1008"/>
      <c r="AS113" s="1008"/>
      <c r="AT113" s="1009"/>
      <c r="AU113" s="1017"/>
      <c r="AV113" s="1018"/>
      <c r="AW113" s="1018"/>
      <c r="AX113" s="1018"/>
      <c r="AY113" s="1018"/>
      <c r="AZ113" s="893" t="s">
        <v>435</v>
      </c>
      <c r="BA113" s="828"/>
      <c r="BB113" s="828"/>
      <c r="BC113" s="828"/>
      <c r="BD113" s="828"/>
      <c r="BE113" s="828"/>
      <c r="BF113" s="828"/>
      <c r="BG113" s="828"/>
      <c r="BH113" s="828"/>
      <c r="BI113" s="828"/>
      <c r="BJ113" s="828"/>
      <c r="BK113" s="828"/>
      <c r="BL113" s="828"/>
      <c r="BM113" s="828"/>
      <c r="BN113" s="828"/>
      <c r="BO113" s="828"/>
      <c r="BP113" s="829"/>
      <c r="BQ113" s="894">
        <v>198968</v>
      </c>
      <c r="BR113" s="895"/>
      <c r="BS113" s="895"/>
      <c r="BT113" s="895"/>
      <c r="BU113" s="895"/>
      <c r="BV113" s="895">
        <v>180308</v>
      </c>
      <c r="BW113" s="895"/>
      <c r="BX113" s="895"/>
      <c r="BY113" s="895"/>
      <c r="BZ113" s="895"/>
      <c r="CA113" s="895">
        <v>152282</v>
      </c>
      <c r="CB113" s="895"/>
      <c r="CC113" s="895"/>
      <c r="CD113" s="895"/>
      <c r="CE113" s="895"/>
      <c r="CF113" s="956">
        <v>1.5</v>
      </c>
      <c r="CG113" s="957"/>
      <c r="CH113" s="957"/>
      <c r="CI113" s="957"/>
      <c r="CJ113" s="957"/>
      <c r="CK113" s="1012"/>
      <c r="CL113" s="899"/>
      <c r="CM113" s="902" t="s">
        <v>436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385</v>
      </c>
      <c r="DH113" s="858"/>
      <c r="DI113" s="858"/>
      <c r="DJ113" s="858"/>
      <c r="DK113" s="859"/>
      <c r="DL113" s="860" t="s">
        <v>385</v>
      </c>
      <c r="DM113" s="858"/>
      <c r="DN113" s="858"/>
      <c r="DO113" s="858"/>
      <c r="DP113" s="859"/>
      <c r="DQ113" s="860" t="s">
        <v>385</v>
      </c>
      <c r="DR113" s="858"/>
      <c r="DS113" s="858"/>
      <c r="DT113" s="858"/>
      <c r="DU113" s="859"/>
      <c r="DV113" s="905" t="s">
        <v>385</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271324</v>
      </c>
      <c r="AB114" s="858"/>
      <c r="AC114" s="858"/>
      <c r="AD114" s="858"/>
      <c r="AE114" s="859"/>
      <c r="AF114" s="860">
        <v>278766</v>
      </c>
      <c r="AG114" s="858"/>
      <c r="AH114" s="858"/>
      <c r="AI114" s="858"/>
      <c r="AJ114" s="859"/>
      <c r="AK114" s="860">
        <v>221602</v>
      </c>
      <c r="AL114" s="858"/>
      <c r="AM114" s="858"/>
      <c r="AN114" s="858"/>
      <c r="AO114" s="859"/>
      <c r="AP114" s="905">
        <v>2.2000000000000002</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v>2756290</v>
      </c>
      <c r="BR114" s="895"/>
      <c r="BS114" s="895"/>
      <c r="BT114" s="895"/>
      <c r="BU114" s="895"/>
      <c r="BV114" s="895">
        <v>2460217</v>
      </c>
      <c r="BW114" s="895"/>
      <c r="BX114" s="895"/>
      <c r="BY114" s="895"/>
      <c r="BZ114" s="895"/>
      <c r="CA114" s="895">
        <v>2155247</v>
      </c>
      <c r="CB114" s="895"/>
      <c r="CC114" s="895"/>
      <c r="CD114" s="895"/>
      <c r="CE114" s="895"/>
      <c r="CF114" s="956">
        <v>21.9</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385</v>
      </c>
      <c r="DH114" s="858"/>
      <c r="DI114" s="858"/>
      <c r="DJ114" s="858"/>
      <c r="DK114" s="859"/>
      <c r="DL114" s="860" t="s">
        <v>426</v>
      </c>
      <c r="DM114" s="858"/>
      <c r="DN114" s="858"/>
      <c r="DO114" s="858"/>
      <c r="DP114" s="859"/>
      <c r="DQ114" s="860" t="s">
        <v>385</v>
      </c>
      <c r="DR114" s="858"/>
      <c r="DS114" s="858"/>
      <c r="DT114" s="858"/>
      <c r="DU114" s="859"/>
      <c r="DV114" s="905" t="s">
        <v>426</v>
      </c>
      <c r="DW114" s="906"/>
      <c r="DX114" s="906"/>
      <c r="DY114" s="906"/>
      <c r="DZ114" s="907"/>
    </row>
    <row r="115" spans="1:130" s="246" customFormat="1" ht="26.25" customHeight="1" x14ac:dyDescent="0.15">
      <c r="A115" s="999"/>
      <c r="B115" s="1000"/>
      <c r="C115" s="828" t="s">
        <v>440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3878</v>
      </c>
      <c r="AB115" s="1004"/>
      <c r="AC115" s="1004"/>
      <c r="AD115" s="1004"/>
      <c r="AE115" s="1005"/>
      <c r="AF115" s="1006">
        <v>3768</v>
      </c>
      <c r="AG115" s="1004"/>
      <c r="AH115" s="1004"/>
      <c r="AI115" s="1004"/>
      <c r="AJ115" s="1005"/>
      <c r="AK115" s="1006">
        <v>3471</v>
      </c>
      <c r="AL115" s="1004"/>
      <c r="AM115" s="1004"/>
      <c r="AN115" s="1004"/>
      <c r="AO115" s="1005"/>
      <c r="AP115" s="1007">
        <v>0</v>
      </c>
      <c r="AQ115" s="1008"/>
      <c r="AR115" s="1008"/>
      <c r="AS115" s="1008"/>
      <c r="AT115" s="1009"/>
      <c r="AU115" s="1017"/>
      <c r="AV115" s="1018"/>
      <c r="AW115" s="1018"/>
      <c r="AX115" s="1018"/>
      <c r="AY115" s="1018"/>
      <c r="AZ115" s="893" t="s">
        <v>441</v>
      </c>
      <c r="BA115" s="828"/>
      <c r="BB115" s="828"/>
      <c r="BC115" s="828"/>
      <c r="BD115" s="828"/>
      <c r="BE115" s="828"/>
      <c r="BF115" s="828"/>
      <c r="BG115" s="828"/>
      <c r="BH115" s="828"/>
      <c r="BI115" s="828"/>
      <c r="BJ115" s="828"/>
      <c r="BK115" s="828"/>
      <c r="BL115" s="828"/>
      <c r="BM115" s="828"/>
      <c r="BN115" s="828"/>
      <c r="BO115" s="828"/>
      <c r="BP115" s="829"/>
      <c r="BQ115" s="894" t="s">
        <v>385</v>
      </c>
      <c r="BR115" s="895"/>
      <c r="BS115" s="895"/>
      <c r="BT115" s="895"/>
      <c r="BU115" s="895"/>
      <c r="BV115" s="895" t="s">
        <v>426</v>
      </c>
      <c r="BW115" s="895"/>
      <c r="BX115" s="895"/>
      <c r="BY115" s="895"/>
      <c r="BZ115" s="895"/>
      <c r="CA115" s="895" t="s">
        <v>426</v>
      </c>
      <c r="CB115" s="895"/>
      <c r="CC115" s="895"/>
      <c r="CD115" s="895"/>
      <c r="CE115" s="895"/>
      <c r="CF115" s="956" t="s">
        <v>385</v>
      </c>
      <c r="CG115" s="957"/>
      <c r="CH115" s="957"/>
      <c r="CI115" s="957"/>
      <c r="CJ115" s="957"/>
      <c r="CK115" s="1012"/>
      <c r="CL115" s="899"/>
      <c r="CM115" s="893" t="s">
        <v>442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426</v>
      </c>
      <c r="DH115" s="858"/>
      <c r="DI115" s="858"/>
      <c r="DJ115" s="858"/>
      <c r="DK115" s="859"/>
      <c r="DL115" s="860" t="s">
        <v>385</v>
      </c>
      <c r="DM115" s="858"/>
      <c r="DN115" s="858"/>
      <c r="DO115" s="858"/>
      <c r="DP115" s="859"/>
      <c r="DQ115" s="860" t="s">
        <v>426</v>
      </c>
      <c r="DR115" s="858"/>
      <c r="DS115" s="858"/>
      <c r="DT115" s="858"/>
      <c r="DU115" s="859"/>
      <c r="DV115" s="905" t="s">
        <v>385</v>
      </c>
      <c r="DW115" s="906"/>
      <c r="DX115" s="906"/>
      <c r="DY115" s="906"/>
      <c r="DZ115" s="907"/>
    </row>
    <row r="116" spans="1:130" s="246" customFormat="1" ht="26.25" customHeight="1" x14ac:dyDescent="0.15">
      <c r="A116" s="1001"/>
      <c r="B116" s="1002"/>
      <c r="C116" s="961" t="s">
        <v>443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191</v>
      </c>
      <c r="AB116" s="858"/>
      <c r="AC116" s="858"/>
      <c r="AD116" s="858"/>
      <c r="AE116" s="859"/>
      <c r="AF116" s="860">
        <v>68</v>
      </c>
      <c r="AG116" s="858"/>
      <c r="AH116" s="858"/>
      <c r="AI116" s="858"/>
      <c r="AJ116" s="859"/>
      <c r="AK116" s="860">
        <v>37</v>
      </c>
      <c r="AL116" s="858"/>
      <c r="AM116" s="858"/>
      <c r="AN116" s="858"/>
      <c r="AO116" s="859"/>
      <c r="AP116" s="905">
        <v>0</v>
      </c>
      <c r="AQ116" s="906"/>
      <c r="AR116" s="906"/>
      <c r="AS116" s="906"/>
      <c r="AT116" s="907"/>
      <c r="AU116" s="1017"/>
      <c r="AV116" s="1018"/>
      <c r="AW116" s="1018"/>
      <c r="AX116" s="1018"/>
      <c r="AY116" s="1018"/>
      <c r="AZ116" s="944" t="s">
        <v>444</v>
      </c>
      <c r="BA116" s="945"/>
      <c r="BB116" s="945"/>
      <c r="BC116" s="945"/>
      <c r="BD116" s="945"/>
      <c r="BE116" s="945"/>
      <c r="BF116" s="945"/>
      <c r="BG116" s="945"/>
      <c r="BH116" s="945"/>
      <c r="BI116" s="945"/>
      <c r="BJ116" s="945"/>
      <c r="BK116" s="945"/>
      <c r="BL116" s="945"/>
      <c r="BM116" s="945"/>
      <c r="BN116" s="945"/>
      <c r="BO116" s="945"/>
      <c r="BP116" s="946"/>
      <c r="BQ116" s="894" t="s">
        <v>426</v>
      </c>
      <c r="BR116" s="895"/>
      <c r="BS116" s="895"/>
      <c r="BT116" s="895"/>
      <c r="BU116" s="895"/>
      <c r="BV116" s="895" t="s">
        <v>426</v>
      </c>
      <c r="BW116" s="895"/>
      <c r="BX116" s="895"/>
      <c r="BY116" s="895"/>
      <c r="BZ116" s="895"/>
      <c r="CA116" s="895" t="s">
        <v>385</v>
      </c>
      <c r="CB116" s="895"/>
      <c r="CC116" s="895"/>
      <c r="CD116" s="895"/>
      <c r="CE116" s="895"/>
      <c r="CF116" s="956" t="s">
        <v>385</v>
      </c>
      <c r="CG116" s="957"/>
      <c r="CH116" s="957"/>
      <c r="CI116" s="957"/>
      <c r="CJ116" s="957"/>
      <c r="CK116" s="1012"/>
      <c r="CL116" s="899"/>
      <c r="CM116" s="902" t="s">
        <v>445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426</v>
      </c>
      <c r="DH116" s="858"/>
      <c r="DI116" s="858"/>
      <c r="DJ116" s="858"/>
      <c r="DK116" s="859"/>
      <c r="DL116" s="860" t="s">
        <v>426</v>
      </c>
      <c r="DM116" s="858"/>
      <c r="DN116" s="858"/>
      <c r="DO116" s="858"/>
      <c r="DP116" s="859"/>
      <c r="DQ116" s="860" t="s">
        <v>385</v>
      </c>
      <c r="DR116" s="858"/>
      <c r="DS116" s="858"/>
      <c r="DT116" s="858"/>
      <c r="DU116" s="859"/>
      <c r="DV116" s="905" t="s">
        <v>385</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446</v>
      </c>
      <c r="Z117" s="984"/>
      <c r="AA117" s="989">
        <v>2456086</v>
      </c>
      <c r="AB117" s="990"/>
      <c r="AC117" s="990"/>
      <c r="AD117" s="990"/>
      <c r="AE117" s="991"/>
      <c r="AF117" s="992">
        <v>2363324</v>
      </c>
      <c r="AG117" s="990"/>
      <c r="AH117" s="990"/>
      <c r="AI117" s="990"/>
      <c r="AJ117" s="991"/>
      <c r="AK117" s="992">
        <v>2244976</v>
      </c>
      <c r="AL117" s="990"/>
      <c r="AM117" s="990"/>
      <c r="AN117" s="990"/>
      <c r="AO117" s="991"/>
      <c r="AP117" s="993"/>
      <c r="AQ117" s="994"/>
      <c r="AR117" s="994"/>
      <c r="AS117" s="994"/>
      <c r="AT117" s="995"/>
      <c r="AU117" s="1017"/>
      <c r="AV117" s="1018"/>
      <c r="AW117" s="1018"/>
      <c r="AX117" s="1018"/>
      <c r="AY117" s="1018"/>
      <c r="AZ117" s="944" t="s">
        <v>447</v>
      </c>
      <c r="BA117" s="945"/>
      <c r="BB117" s="945"/>
      <c r="BC117" s="945"/>
      <c r="BD117" s="945"/>
      <c r="BE117" s="945"/>
      <c r="BF117" s="945"/>
      <c r="BG117" s="945"/>
      <c r="BH117" s="945"/>
      <c r="BI117" s="945"/>
      <c r="BJ117" s="945"/>
      <c r="BK117" s="945"/>
      <c r="BL117" s="945"/>
      <c r="BM117" s="945"/>
      <c r="BN117" s="945"/>
      <c r="BO117" s="945"/>
      <c r="BP117" s="946"/>
      <c r="BQ117" s="894" t="s">
        <v>385</v>
      </c>
      <c r="BR117" s="895"/>
      <c r="BS117" s="895"/>
      <c r="BT117" s="895"/>
      <c r="BU117" s="895"/>
      <c r="BV117" s="895" t="s">
        <v>385</v>
      </c>
      <c r="BW117" s="895"/>
      <c r="BX117" s="895"/>
      <c r="BY117" s="895"/>
      <c r="BZ117" s="895"/>
      <c r="CA117" s="895" t="s">
        <v>385</v>
      </c>
      <c r="CB117" s="895"/>
      <c r="CC117" s="895"/>
      <c r="CD117" s="895"/>
      <c r="CE117" s="895"/>
      <c r="CF117" s="956" t="s">
        <v>385</v>
      </c>
      <c r="CG117" s="957"/>
      <c r="CH117" s="957"/>
      <c r="CI117" s="957"/>
      <c r="CJ117" s="957"/>
      <c r="CK117" s="1012"/>
      <c r="CL117" s="899"/>
      <c r="CM117" s="902" t="s">
        <v>448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385</v>
      </c>
      <c r="DH117" s="858"/>
      <c r="DI117" s="858"/>
      <c r="DJ117" s="858"/>
      <c r="DK117" s="859"/>
      <c r="DL117" s="860" t="s">
        <v>385</v>
      </c>
      <c r="DM117" s="858"/>
      <c r="DN117" s="858"/>
      <c r="DO117" s="858"/>
      <c r="DP117" s="859"/>
      <c r="DQ117" s="860" t="s">
        <v>385</v>
      </c>
      <c r="DR117" s="858"/>
      <c r="DS117" s="858"/>
      <c r="DT117" s="858"/>
      <c r="DU117" s="859"/>
      <c r="DV117" s="905" t="s">
        <v>385</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303</v>
      </c>
      <c r="AG118" s="983"/>
      <c r="AH118" s="983"/>
      <c r="AI118" s="983"/>
      <c r="AJ118" s="984"/>
      <c r="AK118" s="985" t="s">
        <v>302</v>
      </c>
      <c r="AL118" s="983"/>
      <c r="AM118" s="983"/>
      <c r="AN118" s="983"/>
      <c r="AO118" s="984"/>
      <c r="AP118" s="986" t="s">
        <v>420</v>
      </c>
      <c r="AQ118" s="987"/>
      <c r="AR118" s="987"/>
      <c r="AS118" s="987"/>
      <c r="AT118" s="988"/>
      <c r="AU118" s="1017"/>
      <c r="AV118" s="1018"/>
      <c r="AW118" s="1018"/>
      <c r="AX118" s="1018"/>
      <c r="AY118" s="1018"/>
      <c r="AZ118" s="960" t="s">
        <v>449</v>
      </c>
      <c r="BA118" s="961"/>
      <c r="BB118" s="961"/>
      <c r="BC118" s="961"/>
      <c r="BD118" s="961"/>
      <c r="BE118" s="961"/>
      <c r="BF118" s="961"/>
      <c r="BG118" s="961"/>
      <c r="BH118" s="961"/>
      <c r="BI118" s="961"/>
      <c r="BJ118" s="961"/>
      <c r="BK118" s="961"/>
      <c r="BL118" s="961"/>
      <c r="BM118" s="961"/>
      <c r="BN118" s="961"/>
      <c r="BO118" s="961"/>
      <c r="BP118" s="962"/>
      <c r="BQ118" s="963" t="s">
        <v>385</v>
      </c>
      <c r="BR118" s="926"/>
      <c r="BS118" s="926"/>
      <c r="BT118" s="926"/>
      <c r="BU118" s="926"/>
      <c r="BV118" s="926" t="s">
        <v>385</v>
      </c>
      <c r="BW118" s="926"/>
      <c r="BX118" s="926"/>
      <c r="BY118" s="926"/>
      <c r="BZ118" s="926"/>
      <c r="CA118" s="926" t="s">
        <v>426</v>
      </c>
      <c r="CB118" s="926"/>
      <c r="CC118" s="926"/>
      <c r="CD118" s="926"/>
      <c r="CE118" s="926"/>
      <c r="CF118" s="956" t="s">
        <v>385</v>
      </c>
      <c r="CG118" s="957"/>
      <c r="CH118" s="957"/>
      <c r="CI118" s="957"/>
      <c r="CJ118" s="957"/>
      <c r="CK118" s="1012"/>
      <c r="CL118" s="899"/>
      <c r="CM118" s="902" t="s">
        <v>450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385</v>
      </c>
      <c r="DH118" s="858"/>
      <c r="DI118" s="858"/>
      <c r="DJ118" s="858"/>
      <c r="DK118" s="859"/>
      <c r="DL118" s="860" t="s">
        <v>385</v>
      </c>
      <c r="DM118" s="858"/>
      <c r="DN118" s="858"/>
      <c r="DO118" s="858"/>
      <c r="DP118" s="859"/>
      <c r="DQ118" s="860" t="s">
        <v>385</v>
      </c>
      <c r="DR118" s="858"/>
      <c r="DS118" s="858"/>
      <c r="DT118" s="858"/>
      <c r="DU118" s="859"/>
      <c r="DV118" s="905" t="s">
        <v>385</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385</v>
      </c>
      <c r="AB119" s="976"/>
      <c r="AC119" s="976"/>
      <c r="AD119" s="976"/>
      <c r="AE119" s="977"/>
      <c r="AF119" s="978" t="s">
        <v>385</v>
      </c>
      <c r="AG119" s="976"/>
      <c r="AH119" s="976"/>
      <c r="AI119" s="976"/>
      <c r="AJ119" s="977"/>
      <c r="AK119" s="978" t="s">
        <v>426</v>
      </c>
      <c r="AL119" s="976"/>
      <c r="AM119" s="976"/>
      <c r="AN119" s="976"/>
      <c r="AO119" s="977"/>
      <c r="AP119" s="979" t="s">
        <v>385</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451</v>
      </c>
      <c r="BP119" s="959"/>
      <c r="BQ119" s="963">
        <v>24575486</v>
      </c>
      <c r="BR119" s="926"/>
      <c r="BS119" s="926"/>
      <c r="BT119" s="926"/>
      <c r="BU119" s="926"/>
      <c r="BV119" s="926">
        <v>24104064</v>
      </c>
      <c r="BW119" s="926"/>
      <c r="BX119" s="926"/>
      <c r="BY119" s="926"/>
      <c r="BZ119" s="926"/>
      <c r="CA119" s="926">
        <v>24611443</v>
      </c>
      <c r="CB119" s="926"/>
      <c r="CC119" s="926"/>
      <c r="CD119" s="926"/>
      <c r="CE119" s="926"/>
      <c r="CF119" s="824"/>
      <c r="CG119" s="825"/>
      <c r="CH119" s="825"/>
      <c r="CI119" s="825"/>
      <c r="CJ119" s="915"/>
      <c r="CK119" s="1013"/>
      <c r="CL119" s="901"/>
      <c r="CM119" s="919" t="s">
        <v>452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385</v>
      </c>
      <c r="DH119" s="841"/>
      <c r="DI119" s="841"/>
      <c r="DJ119" s="841"/>
      <c r="DK119" s="842"/>
      <c r="DL119" s="843" t="s">
        <v>385</v>
      </c>
      <c r="DM119" s="841"/>
      <c r="DN119" s="841"/>
      <c r="DO119" s="841"/>
      <c r="DP119" s="842"/>
      <c r="DQ119" s="843" t="s">
        <v>385</v>
      </c>
      <c r="DR119" s="841"/>
      <c r="DS119" s="841"/>
      <c r="DT119" s="841"/>
      <c r="DU119" s="842"/>
      <c r="DV119" s="929" t="s">
        <v>385</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385</v>
      </c>
      <c r="AB120" s="858"/>
      <c r="AC120" s="858"/>
      <c r="AD120" s="858"/>
      <c r="AE120" s="859"/>
      <c r="AF120" s="860" t="s">
        <v>385</v>
      </c>
      <c r="AG120" s="858"/>
      <c r="AH120" s="858"/>
      <c r="AI120" s="858"/>
      <c r="AJ120" s="859"/>
      <c r="AK120" s="860" t="s">
        <v>385</v>
      </c>
      <c r="AL120" s="858"/>
      <c r="AM120" s="858"/>
      <c r="AN120" s="858"/>
      <c r="AO120" s="859"/>
      <c r="AP120" s="905" t="s">
        <v>385</v>
      </c>
      <c r="AQ120" s="906"/>
      <c r="AR120" s="906"/>
      <c r="AS120" s="906"/>
      <c r="AT120" s="907"/>
      <c r="AU120" s="964" t="s">
        <v>453</v>
      </c>
      <c r="AV120" s="965"/>
      <c r="AW120" s="965"/>
      <c r="AX120" s="965"/>
      <c r="AY120" s="966"/>
      <c r="AZ120" s="941" t="s">
        <v>454</v>
      </c>
      <c r="BA120" s="886"/>
      <c r="BB120" s="886"/>
      <c r="BC120" s="886"/>
      <c r="BD120" s="886"/>
      <c r="BE120" s="886"/>
      <c r="BF120" s="886"/>
      <c r="BG120" s="886"/>
      <c r="BH120" s="886"/>
      <c r="BI120" s="886"/>
      <c r="BJ120" s="886"/>
      <c r="BK120" s="886"/>
      <c r="BL120" s="886"/>
      <c r="BM120" s="886"/>
      <c r="BN120" s="886"/>
      <c r="BO120" s="886"/>
      <c r="BP120" s="887"/>
      <c r="BQ120" s="942">
        <v>6297002</v>
      </c>
      <c r="BR120" s="923"/>
      <c r="BS120" s="923"/>
      <c r="BT120" s="923"/>
      <c r="BU120" s="923"/>
      <c r="BV120" s="923">
        <v>6522422</v>
      </c>
      <c r="BW120" s="923"/>
      <c r="BX120" s="923"/>
      <c r="BY120" s="923"/>
      <c r="BZ120" s="923"/>
      <c r="CA120" s="923">
        <v>6502250</v>
      </c>
      <c r="CB120" s="923"/>
      <c r="CC120" s="923"/>
      <c r="CD120" s="923"/>
      <c r="CE120" s="923"/>
      <c r="CF120" s="947">
        <v>66</v>
      </c>
      <c r="CG120" s="948"/>
      <c r="CH120" s="948"/>
      <c r="CI120" s="948"/>
      <c r="CJ120" s="948"/>
      <c r="CK120" s="949" t="s">
        <v>455</v>
      </c>
      <c r="CL120" s="933"/>
      <c r="CM120" s="933"/>
      <c r="CN120" s="933"/>
      <c r="CO120" s="934"/>
      <c r="CP120" s="953" t="s">
        <v>398</v>
      </c>
      <c r="CQ120" s="954"/>
      <c r="CR120" s="954"/>
      <c r="CS120" s="954"/>
      <c r="CT120" s="954"/>
      <c r="CU120" s="954"/>
      <c r="CV120" s="954"/>
      <c r="CW120" s="954"/>
      <c r="CX120" s="954"/>
      <c r="CY120" s="954"/>
      <c r="CZ120" s="954"/>
      <c r="DA120" s="954"/>
      <c r="DB120" s="954"/>
      <c r="DC120" s="954"/>
      <c r="DD120" s="954"/>
      <c r="DE120" s="954"/>
      <c r="DF120" s="955"/>
      <c r="DG120" s="942">
        <v>584587</v>
      </c>
      <c r="DH120" s="923"/>
      <c r="DI120" s="923"/>
      <c r="DJ120" s="923"/>
      <c r="DK120" s="923"/>
      <c r="DL120" s="923">
        <v>693397</v>
      </c>
      <c r="DM120" s="923"/>
      <c r="DN120" s="923"/>
      <c r="DO120" s="923"/>
      <c r="DP120" s="923"/>
      <c r="DQ120" s="923">
        <v>813789</v>
      </c>
      <c r="DR120" s="923"/>
      <c r="DS120" s="923"/>
      <c r="DT120" s="923"/>
      <c r="DU120" s="923"/>
      <c r="DV120" s="924">
        <v>8.3000000000000007</v>
      </c>
      <c r="DW120" s="924"/>
      <c r="DX120" s="924"/>
      <c r="DY120" s="924"/>
      <c r="DZ120" s="925"/>
    </row>
    <row r="121" spans="1:130" s="246" customFormat="1" ht="26.25" customHeight="1" x14ac:dyDescent="0.15">
      <c r="A121" s="898"/>
      <c r="B121" s="899"/>
      <c r="C121" s="944" t="s">
        <v>456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385</v>
      </c>
      <c r="AB121" s="858"/>
      <c r="AC121" s="858"/>
      <c r="AD121" s="858"/>
      <c r="AE121" s="859"/>
      <c r="AF121" s="860" t="s">
        <v>385</v>
      </c>
      <c r="AG121" s="858"/>
      <c r="AH121" s="858"/>
      <c r="AI121" s="858"/>
      <c r="AJ121" s="859"/>
      <c r="AK121" s="860" t="s">
        <v>385</v>
      </c>
      <c r="AL121" s="858"/>
      <c r="AM121" s="858"/>
      <c r="AN121" s="858"/>
      <c r="AO121" s="859"/>
      <c r="AP121" s="905" t="s">
        <v>385</v>
      </c>
      <c r="AQ121" s="906"/>
      <c r="AR121" s="906"/>
      <c r="AS121" s="906"/>
      <c r="AT121" s="907"/>
      <c r="AU121" s="967"/>
      <c r="AV121" s="968"/>
      <c r="AW121" s="968"/>
      <c r="AX121" s="968"/>
      <c r="AY121" s="969"/>
      <c r="AZ121" s="893" t="s">
        <v>457</v>
      </c>
      <c r="BA121" s="828"/>
      <c r="BB121" s="828"/>
      <c r="BC121" s="828"/>
      <c r="BD121" s="828"/>
      <c r="BE121" s="828"/>
      <c r="BF121" s="828"/>
      <c r="BG121" s="828"/>
      <c r="BH121" s="828"/>
      <c r="BI121" s="828"/>
      <c r="BJ121" s="828"/>
      <c r="BK121" s="828"/>
      <c r="BL121" s="828"/>
      <c r="BM121" s="828"/>
      <c r="BN121" s="828"/>
      <c r="BO121" s="828"/>
      <c r="BP121" s="829"/>
      <c r="BQ121" s="894">
        <v>3053867</v>
      </c>
      <c r="BR121" s="895"/>
      <c r="BS121" s="895"/>
      <c r="BT121" s="895"/>
      <c r="BU121" s="895"/>
      <c r="BV121" s="895">
        <v>2885572</v>
      </c>
      <c r="BW121" s="895"/>
      <c r="BX121" s="895"/>
      <c r="BY121" s="895"/>
      <c r="BZ121" s="895"/>
      <c r="CA121" s="895">
        <v>2560981</v>
      </c>
      <c r="CB121" s="895"/>
      <c r="CC121" s="895"/>
      <c r="CD121" s="895"/>
      <c r="CE121" s="895"/>
      <c r="CF121" s="956">
        <v>26</v>
      </c>
      <c r="CG121" s="957"/>
      <c r="CH121" s="957"/>
      <c r="CI121" s="957"/>
      <c r="CJ121" s="957"/>
      <c r="CK121" s="950"/>
      <c r="CL121" s="936"/>
      <c r="CM121" s="936"/>
      <c r="CN121" s="936"/>
      <c r="CO121" s="937"/>
      <c r="CP121" s="916" t="s">
        <v>400</v>
      </c>
      <c r="CQ121" s="917"/>
      <c r="CR121" s="917"/>
      <c r="CS121" s="917"/>
      <c r="CT121" s="917"/>
      <c r="CU121" s="917"/>
      <c r="CV121" s="917"/>
      <c r="CW121" s="917"/>
      <c r="CX121" s="917"/>
      <c r="CY121" s="917"/>
      <c r="CZ121" s="917"/>
      <c r="DA121" s="917"/>
      <c r="DB121" s="917"/>
      <c r="DC121" s="917"/>
      <c r="DD121" s="917"/>
      <c r="DE121" s="917"/>
      <c r="DF121" s="918"/>
      <c r="DG121" s="894" t="s">
        <v>385</v>
      </c>
      <c r="DH121" s="895"/>
      <c r="DI121" s="895"/>
      <c r="DJ121" s="895"/>
      <c r="DK121" s="895"/>
      <c r="DL121" s="895">
        <v>70479</v>
      </c>
      <c r="DM121" s="895"/>
      <c r="DN121" s="895"/>
      <c r="DO121" s="895"/>
      <c r="DP121" s="895"/>
      <c r="DQ121" s="895">
        <v>60677</v>
      </c>
      <c r="DR121" s="895"/>
      <c r="DS121" s="895"/>
      <c r="DT121" s="895"/>
      <c r="DU121" s="895"/>
      <c r="DV121" s="872">
        <v>0.6</v>
      </c>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385</v>
      </c>
      <c r="AB122" s="858"/>
      <c r="AC122" s="858"/>
      <c r="AD122" s="858"/>
      <c r="AE122" s="859"/>
      <c r="AF122" s="860" t="s">
        <v>385</v>
      </c>
      <c r="AG122" s="858"/>
      <c r="AH122" s="858"/>
      <c r="AI122" s="858"/>
      <c r="AJ122" s="859"/>
      <c r="AK122" s="860" t="s">
        <v>385</v>
      </c>
      <c r="AL122" s="858"/>
      <c r="AM122" s="858"/>
      <c r="AN122" s="858"/>
      <c r="AO122" s="859"/>
      <c r="AP122" s="905" t="s">
        <v>385</v>
      </c>
      <c r="AQ122" s="906"/>
      <c r="AR122" s="906"/>
      <c r="AS122" s="906"/>
      <c r="AT122" s="907"/>
      <c r="AU122" s="967"/>
      <c r="AV122" s="968"/>
      <c r="AW122" s="968"/>
      <c r="AX122" s="968"/>
      <c r="AY122" s="969"/>
      <c r="AZ122" s="960" t="s">
        <v>458</v>
      </c>
      <c r="BA122" s="961"/>
      <c r="BB122" s="961"/>
      <c r="BC122" s="961"/>
      <c r="BD122" s="961"/>
      <c r="BE122" s="961"/>
      <c r="BF122" s="961"/>
      <c r="BG122" s="961"/>
      <c r="BH122" s="961"/>
      <c r="BI122" s="961"/>
      <c r="BJ122" s="961"/>
      <c r="BK122" s="961"/>
      <c r="BL122" s="961"/>
      <c r="BM122" s="961"/>
      <c r="BN122" s="961"/>
      <c r="BO122" s="961"/>
      <c r="BP122" s="962"/>
      <c r="BQ122" s="963">
        <v>16883689</v>
      </c>
      <c r="BR122" s="926"/>
      <c r="BS122" s="926"/>
      <c r="BT122" s="926"/>
      <c r="BU122" s="926"/>
      <c r="BV122" s="926">
        <v>16491784</v>
      </c>
      <c r="BW122" s="926"/>
      <c r="BX122" s="926"/>
      <c r="BY122" s="926"/>
      <c r="BZ122" s="926"/>
      <c r="CA122" s="926">
        <v>16622321</v>
      </c>
      <c r="CB122" s="926"/>
      <c r="CC122" s="926"/>
      <c r="CD122" s="926"/>
      <c r="CE122" s="926"/>
      <c r="CF122" s="927">
        <v>168.7</v>
      </c>
      <c r="CG122" s="928"/>
      <c r="CH122" s="928"/>
      <c r="CI122" s="928"/>
      <c r="CJ122" s="928"/>
      <c r="CK122" s="950"/>
      <c r="CL122" s="936"/>
      <c r="CM122" s="936"/>
      <c r="CN122" s="936"/>
      <c r="CO122" s="937"/>
      <c r="CP122" s="916" t="s">
        <v>459</v>
      </c>
      <c r="CQ122" s="917"/>
      <c r="CR122" s="917"/>
      <c r="CS122" s="917"/>
      <c r="CT122" s="917"/>
      <c r="CU122" s="917"/>
      <c r="CV122" s="917"/>
      <c r="CW122" s="917"/>
      <c r="CX122" s="917"/>
      <c r="CY122" s="917"/>
      <c r="CZ122" s="917"/>
      <c r="DA122" s="917"/>
      <c r="DB122" s="917"/>
      <c r="DC122" s="917"/>
      <c r="DD122" s="917"/>
      <c r="DE122" s="917"/>
      <c r="DF122" s="918"/>
      <c r="DG122" s="894" t="s">
        <v>426</v>
      </c>
      <c r="DH122" s="895"/>
      <c r="DI122" s="895"/>
      <c r="DJ122" s="895"/>
      <c r="DK122" s="895"/>
      <c r="DL122" s="895" t="s">
        <v>426</v>
      </c>
      <c r="DM122" s="895"/>
      <c r="DN122" s="895"/>
      <c r="DO122" s="895"/>
      <c r="DP122" s="895"/>
      <c r="DQ122" s="895" t="s">
        <v>426</v>
      </c>
      <c r="DR122" s="895"/>
      <c r="DS122" s="895"/>
      <c r="DT122" s="895"/>
      <c r="DU122" s="895"/>
      <c r="DV122" s="872" t="s">
        <v>426</v>
      </c>
      <c r="DW122" s="872"/>
      <c r="DX122" s="872"/>
      <c r="DY122" s="872"/>
      <c r="DZ122" s="873"/>
    </row>
    <row r="123" spans="1:130" s="246" customFormat="1" ht="26.25" customHeight="1" x14ac:dyDescent="0.15">
      <c r="A123" s="898"/>
      <c r="B123" s="899"/>
      <c r="C123" s="902" t="s">
        <v>445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385</v>
      </c>
      <c r="AB123" s="858"/>
      <c r="AC123" s="858"/>
      <c r="AD123" s="858"/>
      <c r="AE123" s="859"/>
      <c r="AF123" s="860" t="s">
        <v>426</v>
      </c>
      <c r="AG123" s="858"/>
      <c r="AH123" s="858"/>
      <c r="AI123" s="858"/>
      <c r="AJ123" s="859"/>
      <c r="AK123" s="860" t="s">
        <v>385</v>
      </c>
      <c r="AL123" s="858"/>
      <c r="AM123" s="858"/>
      <c r="AN123" s="858"/>
      <c r="AO123" s="859"/>
      <c r="AP123" s="905" t="s">
        <v>426</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460</v>
      </c>
      <c r="BP123" s="959"/>
      <c r="BQ123" s="913">
        <v>26234558</v>
      </c>
      <c r="BR123" s="914"/>
      <c r="BS123" s="914"/>
      <c r="BT123" s="914"/>
      <c r="BU123" s="914"/>
      <c r="BV123" s="914">
        <v>25899778</v>
      </c>
      <c r="BW123" s="914"/>
      <c r="BX123" s="914"/>
      <c r="BY123" s="914"/>
      <c r="BZ123" s="914"/>
      <c r="CA123" s="914">
        <v>25685552</v>
      </c>
      <c r="CB123" s="914"/>
      <c r="CC123" s="914"/>
      <c r="CD123" s="914"/>
      <c r="CE123" s="914"/>
      <c r="CF123" s="824"/>
      <c r="CG123" s="825"/>
      <c r="CH123" s="825"/>
      <c r="CI123" s="825"/>
      <c r="CJ123" s="915"/>
      <c r="CK123" s="950"/>
      <c r="CL123" s="936"/>
      <c r="CM123" s="936"/>
      <c r="CN123" s="936"/>
      <c r="CO123" s="937"/>
      <c r="CP123" s="916" t="s">
        <v>461</v>
      </c>
      <c r="CQ123" s="917"/>
      <c r="CR123" s="917"/>
      <c r="CS123" s="917"/>
      <c r="CT123" s="917"/>
      <c r="CU123" s="917"/>
      <c r="CV123" s="917"/>
      <c r="CW123" s="917"/>
      <c r="CX123" s="917"/>
      <c r="CY123" s="917"/>
      <c r="CZ123" s="917"/>
      <c r="DA123" s="917"/>
      <c r="DB123" s="917"/>
      <c r="DC123" s="917"/>
      <c r="DD123" s="917"/>
      <c r="DE123" s="917"/>
      <c r="DF123" s="918"/>
      <c r="DG123" s="857" t="s">
        <v>462</v>
      </c>
      <c r="DH123" s="858"/>
      <c r="DI123" s="858"/>
      <c r="DJ123" s="858"/>
      <c r="DK123" s="859"/>
      <c r="DL123" s="860" t="s">
        <v>462</v>
      </c>
      <c r="DM123" s="858"/>
      <c r="DN123" s="858"/>
      <c r="DO123" s="858"/>
      <c r="DP123" s="859"/>
      <c r="DQ123" s="860" t="s">
        <v>462</v>
      </c>
      <c r="DR123" s="858"/>
      <c r="DS123" s="858"/>
      <c r="DT123" s="858"/>
      <c r="DU123" s="859"/>
      <c r="DV123" s="905" t="s">
        <v>462</v>
      </c>
      <c r="DW123" s="906"/>
      <c r="DX123" s="906"/>
      <c r="DY123" s="906"/>
      <c r="DZ123" s="907"/>
    </row>
    <row r="124" spans="1:130" s="246" customFormat="1" ht="26.25" customHeight="1" thickBot="1" x14ac:dyDescent="0.2">
      <c r="A124" s="898"/>
      <c r="B124" s="899"/>
      <c r="C124" s="902" t="s">
        <v>448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462</v>
      </c>
      <c r="AB124" s="858"/>
      <c r="AC124" s="858"/>
      <c r="AD124" s="858"/>
      <c r="AE124" s="859"/>
      <c r="AF124" s="860" t="s">
        <v>462</v>
      </c>
      <c r="AG124" s="858"/>
      <c r="AH124" s="858"/>
      <c r="AI124" s="858"/>
      <c r="AJ124" s="859"/>
      <c r="AK124" s="860" t="s">
        <v>462</v>
      </c>
      <c r="AL124" s="858"/>
      <c r="AM124" s="858"/>
      <c r="AN124" s="858"/>
      <c r="AO124" s="859"/>
      <c r="AP124" s="905" t="s">
        <v>462</v>
      </c>
      <c r="AQ124" s="906"/>
      <c r="AR124" s="906"/>
      <c r="AS124" s="906"/>
      <c r="AT124" s="907"/>
      <c r="AU124" s="908" t="s">
        <v>463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462</v>
      </c>
      <c r="BR124" s="912"/>
      <c r="BS124" s="912"/>
      <c r="BT124" s="912"/>
      <c r="BU124" s="912"/>
      <c r="BV124" s="912" t="s">
        <v>462</v>
      </c>
      <c r="BW124" s="912"/>
      <c r="BX124" s="912"/>
      <c r="BY124" s="912"/>
      <c r="BZ124" s="912"/>
      <c r="CA124" s="912" t="s">
        <v>462</v>
      </c>
      <c r="CB124" s="912"/>
      <c r="CC124" s="912"/>
      <c r="CD124" s="912"/>
      <c r="CE124" s="912"/>
      <c r="CF124" s="802"/>
      <c r="CG124" s="803"/>
      <c r="CH124" s="803"/>
      <c r="CI124" s="803"/>
      <c r="CJ124" s="943"/>
      <c r="CK124" s="951"/>
      <c r="CL124" s="951"/>
      <c r="CM124" s="951"/>
      <c r="CN124" s="951"/>
      <c r="CO124" s="952"/>
      <c r="CP124" s="916" t="s">
        <v>464</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465</v>
      </c>
      <c r="DW124" s="930"/>
      <c r="DX124" s="930"/>
      <c r="DY124" s="930"/>
      <c r="DZ124" s="931"/>
    </row>
    <row r="125" spans="1:130" s="246" customFormat="1" ht="26.25" customHeight="1" x14ac:dyDescent="0.15">
      <c r="A125" s="898"/>
      <c r="B125" s="899"/>
      <c r="C125" s="902" t="s">
        <v>450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465</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465</v>
      </c>
      <c r="DR125" s="923"/>
      <c r="DS125" s="923"/>
      <c r="DT125" s="923"/>
      <c r="DU125" s="923"/>
      <c r="DV125" s="924" t="s">
        <v>128</v>
      </c>
      <c r="DW125" s="924"/>
      <c r="DX125" s="924"/>
      <c r="DY125" s="924"/>
      <c r="DZ125" s="925"/>
    </row>
    <row r="126" spans="1:130" s="246" customFormat="1" ht="26.25" customHeight="1" thickBot="1" x14ac:dyDescent="0.2">
      <c r="A126" s="898"/>
      <c r="B126" s="899"/>
      <c r="C126" s="902" t="s">
        <v>452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465</v>
      </c>
      <c r="AG126" s="858"/>
      <c r="AH126" s="858"/>
      <c r="AI126" s="858"/>
      <c r="AJ126" s="859"/>
      <c r="AK126" s="860" t="s">
        <v>128</v>
      </c>
      <c r="AL126" s="858"/>
      <c r="AM126" s="858"/>
      <c r="AN126" s="858"/>
      <c r="AO126" s="859"/>
      <c r="AP126" s="905" t="s">
        <v>465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3878</v>
      </c>
      <c r="AB127" s="858"/>
      <c r="AC127" s="858"/>
      <c r="AD127" s="858"/>
      <c r="AE127" s="859"/>
      <c r="AF127" s="860">
        <v>3768</v>
      </c>
      <c r="AG127" s="858"/>
      <c r="AH127" s="858"/>
      <c r="AI127" s="858"/>
      <c r="AJ127" s="859"/>
      <c r="AK127" s="860">
        <v>3471</v>
      </c>
      <c r="AL127" s="858"/>
      <c r="AM127" s="858"/>
      <c r="AN127" s="858"/>
      <c r="AO127" s="859"/>
      <c r="AP127" s="905">
        <v>0</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465</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400966</v>
      </c>
      <c r="AB128" s="879"/>
      <c r="AC128" s="879"/>
      <c r="AD128" s="879"/>
      <c r="AE128" s="880"/>
      <c r="AF128" s="881">
        <v>386815</v>
      </c>
      <c r="AG128" s="879"/>
      <c r="AH128" s="879"/>
      <c r="AI128" s="879"/>
      <c r="AJ128" s="880"/>
      <c r="AK128" s="881">
        <v>332394</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478</v>
      </c>
      <c r="BG128" s="865"/>
      <c r="BH128" s="865"/>
      <c r="BI128" s="865"/>
      <c r="BJ128" s="865"/>
      <c r="BK128" s="865"/>
      <c r="BL128" s="888"/>
      <c r="BM128" s="864">
        <v>13.13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479</v>
      </c>
      <c r="CQ128" s="806"/>
      <c r="CR128" s="806"/>
      <c r="CS128" s="806"/>
      <c r="CT128" s="806"/>
      <c r="CU128" s="806"/>
      <c r="CV128" s="806"/>
      <c r="CW128" s="806"/>
      <c r="CX128" s="806"/>
      <c r="CY128" s="806"/>
      <c r="CZ128" s="806"/>
      <c r="DA128" s="806"/>
      <c r="DB128" s="806"/>
      <c r="DC128" s="806"/>
      <c r="DD128" s="806"/>
      <c r="DE128" s="806"/>
      <c r="DF128" s="807"/>
      <c r="DG128" s="868" t="s">
        <v>478</v>
      </c>
      <c r="DH128" s="869"/>
      <c r="DI128" s="869"/>
      <c r="DJ128" s="869"/>
      <c r="DK128" s="869"/>
      <c r="DL128" s="869" t="s">
        <v>480</v>
      </c>
      <c r="DM128" s="869"/>
      <c r="DN128" s="869"/>
      <c r="DO128" s="869"/>
      <c r="DP128" s="869"/>
      <c r="DQ128" s="869" t="s">
        <v>481</v>
      </c>
      <c r="DR128" s="869"/>
      <c r="DS128" s="869"/>
      <c r="DT128" s="869"/>
      <c r="DU128" s="869"/>
      <c r="DV128" s="870" t="s">
        <v>480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11744465</v>
      </c>
      <c r="AB129" s="858"/>
      <c r="AC129" s="858"/>
      <c r="AD129" s="858"/>
      <c r="AE129" s="859"/>
      <c r="AF129" s="860">
        <v>11583026</v>
      </c>
      <c r="AG129" s="858"/>
      <c r="AH129" s="858"/>
      <c r="AI129" s="858"/>
      <c r="AJ129" s="859"/>
      <c r="AK129" s="860">
        <v>11385969</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484</v>
      </c>
      <c r="BG129" s="848"/>
      <c r="BH129" s="848"/>
      <c r="BI129" s="848"/>
      <c r="BJ129" s="848"/>
      <c r="BK129" s="848"/>
      <c r="BL129" s="849"/>
      <c r="BM129" s="847">
        <v>18.13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1589660</v>
      </c>
      <c r="AB130" s="858"/>
      <c r="AC130" s="858"/>
      <c r="AD130" s="858"/>
      <c r="AE130" s="859"/>
      <c r="AF130" s="860">
        <v>1619730</v>
      </c>
      <c r="AG130" s="858"/>
      <c r="AH130" s="858"/>
      <c r="AI130" s="858"/>
      <c r="AJ130" s="859"/>
      <c r="AK130" s="860">
        <v>1534595</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10154805</v>
      </c>
      <c r="AB131" s="841"/>
      <c r="AC131" s="841"/>
      <c r="AD131" s="841"/>
      <c r="AE131" s="842"/>
      <c r="AF131" s="843">
        <v>9963296</v>
      </c>
      <c r="AG131" s="841"/>
      <c r="AH131" s="841"/>
      <c r="AI131" s="841"/>
      <c r="AJ131" s="842"/>
      <c r="AK131" s="843">
        <v>9851374</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t="s">
        <v>490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492</v>
      </c>
      <c r="W132" s="818"/>
      <c r="X132" s="818"/>
      <c r="Y132" s="818"/>
      <c r="Z132" s="819"/>
      <c r="AA132" s="820">
        <v>4.5836429159999996</v>
      </c>
      <c r="AB132" s="821"/>
      <c r="AC132" s="821"/>
      <c r="AD132" s="821"/>
      <c r="AE132" s="822"/>
      <c r="AF132" s="823">
        <v>3.5809334580000001</v>
      </c>
      <c r="AG132" s="821"/>
      <c r="AH132" s="821"/>
      <c r="AI132" s="821"/>
      <c r="AJ132" s="822"/>
      <c r="AK132" s="823">
        <v>3.836896254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493</v>
      </c>
      <c r="W133" s="797"/>
      <c r="X133" s="797"/>
      <c r="Y133" s="797"/>
      <c r="Z133" s="798"/>
      <c r="AA133" s="799">
        <v>4.3</v>
      </c>
      <c r="AB133" s="800"/>
      <c r="AC133" s="800"/>
      <c r="AD133" s="800"/>
      <c r="AE133" s="801"/>
      <c r="AF133" s="799">
        <v>3.9</v>
      </c>
      <c r="AG133" s="800"/>
      <c r="AH133" s="800"/>
      <c r="AI133" s="800"/>
      <c r="AJ133" s="801"/>
      <c r="AK133" s="799">
        <v>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LpcBWs/uX7B7c5k9ZQ0twZqHb9aRbqlTPiHL+htl0Q+QHaJd9St2WryKI7oprk1wO7Sgg3x51PGvFiOY4Akgcw==" saltValue="h9hZgQJ1m6gidQBqKOzZ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tr/r9bcZqe0qM/ltFf6FZDqwf7iQhB/N5w3gGNIrUZWAuNUqBaS/cpydegeed1AiIniepNLktg4BXoV55NpJw==" saltValue="nMbNfu1Fdw5sZRIZ3P97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o7coO993a4+TLiQ6ZlmJIhP4Zkf1/dwOeT+tka7lT2uwcweh6vr/cYHgaDDCEZrjh9xAMQ4Q+zNx3pozosl+g==" saltValue="AT0SBCHhbEUpwXgdgHSD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502</v>
      </c>
      <c r="AL9" s="1227"/>
      <c r="AM9" s="1227"/>
      <c r="AN9" s="1228"/>
      <c r="AO9" s="312">
        <v>3003899</v>
      </c>
      <c r="AP9" s="312">
        <v>66189</v>
      </c>
      <c r="AQ9" s="313">
        <v>90414</v>
      </c>
      <c r="AR9" s="314">
        <v>-26.8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503</v>
      </c>
      <c r="AL10" s="1227"/>
      <c r="AM10" s="1227"/>
      <c r="AN10" s="1228"/>
      <c r="AO10" s="315">
        <v>350610</v>
      </c>
      <c r="AP10" s="315">
        <v>7725</v>
      </c>
      <c r="AQ10" s="316">
        <v>7325</v>
      </c>
      <c r="AR10" s="317">
        <v>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504</v>
      </c>
      <c r="AL11" s="1227"/>
      <c r="AM11" s="1227"/>
      <c r="AN11" s="1228"/>
      <c r="AO11" s="315">
        <v>480953</v>
      </c>
      <c r="AP11" s="315">
        <v>10597</v>
      </c>
      <c r="AQ11" s="316">
        <v>9426</v>
      </c>
      <c r="AR11" s="317">
        <v>12.4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505</v>
      </c>
      <c r="AL12" s="1227"/>
      <c r="AM12" s="1227"/>
      <c r="AN12" s="1228"/>
      <c r="AO12" s="315" t="s">
        <v>506</v>
      </c>
      <c r="AP12" s="315" t="s">
        <v>506</v>
      </c>
      <c r="AQ12" s="316">
        <v>1167</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506</v>
      </c>
      <c r="AP13" s="315" t="s">
        <v>506</v>
      </c>
      <c r="AQ13" s="316">
        <v>3</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508</v>
      </c>
      <c r="AL14" s="1227"/>
      <c r="AM14" s="1227"/>
      <c r="AN14" s="1228"/>
      <c r="AO14" s="315">
        <v>209687</v>
      </c>
      <c r="AP14" s="315">
        <v>4620</v>
      </c>
      <c r="AQ14" s="316">
        <v>4078</v>
      </c>
      <c r="AR14" s="317">
        <v>13.3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509</v>
      </c>
      <c r="AL15" s="1227"/>
      <c r="AM15" s="1227"/>
      <c r="AN15" s="1228"/>
      <c r="AO15" s="315">
        <v>45726</v>
      </c>
      <c r="AP15" s="315">
        <v>1008</v>
      </c>
      <c r="AQ15" s="316">
        <v>2195</v>
      </c>
      <c r="AR15" s="317">
        <v>-54.1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510</v>
      </c>
      <c r="AL16" s="1230"/>
      <c r="AM16" s="1230"/>
      <c r="AN16" s="1231"/>
      <c r="AO16" s="315">
        <v>-448506</v>
      </c>
      <c r="AP16" s="315">
        <v>-9882</v>
      </c>
      <c r="AQ16" s="316">
        <v>-8893</v>
      </c>
      <c r="AR16" s="317">
        <v>11.1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3642369</v>
      </c>
      <c r="AP17" s="315">
        <v>80257</v>
      </c>
      <c r="AQ17" s="316">
        <v>105714</v>
      </c>
      <c r="AR17" s="317">
        <v>-24.1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515</v>
      </c>
      <c r="AL21" s="1224"/>
      <c r="AM21" s="1224"/>
      <c r="AN21" s="1225"/>
      <c r="AO21" s="327">
        <v>7.05</v>
      </c>
      <c r="AP21" s="328">
        <v>10.07</v>
      </c>
      <c r="AQ21" s="329">
        <v>-3.02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516</v>
      </c>
      <c r="AL22" s="1224"/>
      <c r="AM22" s="1224"/>
      <c r="AN22" s="1225"/>
      <c r="AO22" s="332">
        <v>97.3</v>
      </c>
      <c r="AP22" s="333">
        <v>97.6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520</v>
      </c>
      <c r="AL32" s="1215"/>
      <c r="AM32" s="1215"/>
      <c r="AN32" s="1216"/>
      <c r="AO32" s="342">
        <v>1955475</v>
      </c>
      <c r="AP32" s="342">
        <v>43087</v>
      </c>
      <c r="AQ32" s="343">
        <v>67110</v>
      </c>
      <c r="AR32" s="344">
        <v>-35.799999999999997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521</v>
      </c>
      <c r="AL33" s="1215"/>
      <c r="AM33" s="1215"/>
      <c r="AN33" s="1216"/>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522</v>
      </c>
      <c r="AL34" s="1215"/>
      <c r="AM34" s="1215"/>
      <c r="AN34" s="1216"/>
      <c r="AO34" s="342" t="s">
        <v>506</v>
      </c>
      <c r="AP34" s="342" t="s">
        <v>506</v>
      </c>
      <c r="AQ34" s="343">
        <v>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523</v>
      </c>
      <c r="AL35" s="1215"/>
      <c r="AM35" s="1215"/>
      <c r="AN35" s="1216"/>
      <c r="AO35" s="342">
        <v>64391</v>
      </c>
      <c r="AP35" s="342">
        <v>1419</v>
      </c>
      <c r="AQ35" s="343">
        <v>17795</v>
      </c>
      <c r="AR35" s="344">
        <v>-92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524</v>
      </c>
      <c r="AL36" s="1215"/>
      <c r="AM36" s="1215"/>
      <c r="AN36" s="1216"/>
      <c r="AO36" s="342">
        <v>221602</v>
      </c>
      <c r="AP36" s="342">
        <v>4883</v>
      </c>
      <c r="AQ36" s="343">
        <v>2500</v>
      </c>
      <c r="AR36" s="344">
        <v>95.3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525</v>
      </c>
      <c r="AL37" s="1215"/>
      <c r="AM37" s="1215"/>
      <c r="AN37" s="1216"/>
      <c r="AO37" s="342">
        <v>3471</v>
      </c>
      <c r="AP37" s="342">
        <v>76</v>
      </c>
      <c r="AQ37" s="343">
        <v>1001</v>
      </c>
      <c r="AR37" s="344">
        <v>-92.4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526</v>
      </c>
      <c r="AL38" s="1218"/>
      <c r="AM38" s="1218"/>
      <c r="AN38" s="1219"/>
      <c r="AO38" s="345">
        <v>37</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527</v>
      </c>
      <c r="AL39" s="1218"/>
      <c r="AM39" s="1218"/>
      <c r="AN39" s="1219"/>
      <c r="AO39" s="342">
        <v>-332394</v>
      </c>
      <c r="AP39" s="342">
        <v>-7324</v>
      </c>
      <c r="AQ39" s="343">
        <v>-3748</v>
      </c>
      <c r="AR39" s="344">
        <v>95.4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528</v>
      </c>
      <c r="AL40" s="1215"/>
      <c r="AM40" s="1215"/>
      <c r="AN40" s="1216"/>
      <c r="AO40" s="342">
        <v>-1534595</v>
      </c>
      <c r="AP40" s="342">
        <v>-33814</v>
      </c>
      <c r="AQ40" s="343">
        <v>-58908</v>
      </c>
      <c r="AR40" s="344">
        <v>-42.6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377987</v>
      </c>
      <c r="AP41" s="342">
        <v>8329</v>
      </c>
      <c r="AQ41" s="343">
        <v>25761</v>
      </c>
      <c r="AR41" s="344">
        <v>-67.7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497</v>
      </c>
      <c r="AN49" s="1209" t="s">
        <v>532</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4284144</v>
      </c>
      <c r="AN51" s="364">
        <v>90366</v>
      </c>
      <c r="AO51" s="365">
        <v>81.400000000000006</v>
      </c>
      <c r="AP51" s="366">
        <v>106614</v>
      </c>
      <c r="AQ51" s="367">
        <v>17.2</v>
      </c>
      <c r="AR51" s="368">
        <v>64.2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2283871</v>
      </c>
      <c r="AN52" s="372">
        <v>48174</v>
      </c>
      <c r="AO52" s="373">
        <v>142.9</v>
      </c>
      <c r="AP52" s="374">
        <v>45545</v>
      </c>
      <c r="AQ52" s="375">
        <v>20.7</v>
      </c>
      <c r="AR52" s="376">
        <v>122.2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3047161</v>
      </c>
      <c r="AN53" s="364">
        <v>64994</v>
      </c>
      <c r="AO53" s="365">
        <v>-28.1</v>
      </c>
      <c r="AP53" s="366">
        <v>85459</v>
      </c>
      <c r="AQ53" s="367">
        <v>-19.8</v>
      </c>
      <c r="AR53" s="368">
        <v>-8.3000000000000007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750028</v>
      </c>
      <c r="AN54" s="372">
        <v>15998</v>
      </c>
      <c r="AO54" s="373">
        <v>-66.8</v>
      </c>
      <c r="AP54" s="374">
        <v>44378</v>
      </c>
      <c r="AQ54" s="375">
        <v>-2.6</v>
      </c>
      <c r="AR54" s="376">
        <v>-64.2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3022737</v>
      </c>
      <c r="AN55" s="364">
        <v>65126</v>
      </c>
      <c r="AO55" s="365">
        <v>0.2</v>
      </c>
      <c r="AP55" s="366">
        <v>83280</v>
      </c>
      <c r="AQ55" s="367">
        <v>-2.5</v>
      </c>
      <c r="AR55" s="368">
        <v>2.7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556187</v>
      </c>
      <c r="AN56" s="372">
        <v>11983</v>
      </c>
      <c r="AO56" s="373">
        <v>-25.1</v>
      </c>
      <c r="AP56" s="374">
        <v>43123</v>
      </c>
      <c r="AQ56" s="375">
        <v>-2.8</v>
      </c>
      <c r="AR56" s="376">
        <v>-22.3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1897929</v>
      </c>
      <c r="AN57" s="364">
        <v>41332</v>
      </c>
      <c r="AO57" s="365">
        <v>-36.5</v>
      </c>
      <c r="AP57" s="366">
        <v>88968</v>
      </c>
      <c r="AQ57" s="367">
        <v>6.8</v>
      </c>
      <c r="AR57" s="368">
        <v>-43.3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772805</v>
      </c>
      <c r="AN58" s="372">
        <v>16830</v>
      </c>
      <c r="AO58" s="373">
        <v>40.4</v>
      </c>
      <c r="AP58" s="374">
        <v>45482</v>
      </c>
      <c r="AQ58" s="375">
        <v>5.5</v>
      </c>
      <c r="AR58" s="376">
        <v>34.9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2014304</v>
      </c>
      <c r="AN59" s="364">
        <v>44384</v>
      </c>
      <c r="AO59" s="365">
        <v>7.4</v>
      </c>
      <c r="AP59" s="366">
        <v>85173</v>
      </c>
      <c r="AQ59" s="367">
        <v>-4.3</v>
      </c>
      <c r="AR59" s="368">
        <v>11.7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549435</v>
      </c>
      <c r="AN60" s="372">
        <v>12106</v>
      </c>
      <c r="AO60" s="373">
        <v>-28.1</v>
      </c>
      <c r="AP60" s="374">
        <v>43913</v>
      </c>
      <c r="AQ60" s="375">
        <v>-3.4</v>
      </c>
      <c r="AR60" s="376">
        <v>-24.7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2853255</v>
      </c>
      <c r="AN61" s="379">
        <v>61240</v>
      </c>
      <c r="AO61" s="380">
        <v>4.9000000000000004</v>
      </c>
      <c r="AP61" s="381">
        <v>89899</v>
      </c>
      <c r="AQ61" s="382">
        <v>-0.5</v>
      </c>
      <c r="AR61" s="368">
        <v>5.4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982465</v>
      </c>
      <c r="AN62" s="372">
        <v>21018</v>
      </c>
      <c r="AO62" s="373">
        <v>12.7</v>
      </c>
      <c r="AP62" s="374">
        <v>44488</v>
      </c>
      <c r="AQ62" s="375">
        <v>3.5</v>
      </c>
      <c r="AR62" s="376">
        <v>9.1999999999999993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PdWPlYhQqD7rpqAZLmvaQJ7lE+BKfLZlgen74oJyXxLRKkXh/Bww5YfOGqyj8ivoT6v3yDjbpFhcBYRyGCaqQ==" saltValue="P+8KDCz6hbaMd625fx1O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XXM4nf8/xcN+YLJgIv1ELeRO7Jf9T51aTrifdlSyQ6EMyPRyCNRtdEf2xzmdxTHKub9zIRL++ZYESzH0wstmg==" saltValue="yTS+SgclMlejUDEZiyF+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hZa/LfaquuVueFCLLn9OiDFPVx11SkExRzPSGPpMdp0+nrPNs2U1zsQ0ImM21IVuAfjd70e6Y65s5pbujWnQQ==" saltValue="wFfQwRW/51JyigUc4lkx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71"/>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5.24</v>
      </c>
      <c r="G47" s="12">
        <v>5.2</v>
      </c>
      <c r="H47" s="12">
        <v>5.3</v>
      </c>
      <c r="I47" s="12">
        <v>5.4</v>
      </c>
      <c r="J47" s="13">
        <v>5.84</v>
      </c>
    </row>
    <row r="48" spans="2:10" ht="57.75" customHeight="1" x14ac:dyDescent="0.15">
      <c r="B48" s="14"/>
      <c r="C48" s="1234" t="s">
        <v>4</v>
      </c>
      <c r="D48" s="1234"/>
      <c r="E48" s="1235"/>
      <c r="F48" s="15">
        <v>2.92</v>
      </c>
      <c r="G48" s="16">
        <v>1.92</v>
      </c>
      <c r="H48" s="16">
        <v>2.54</v>
      </c>
      <c r="I48" s="16">
        <v>2.3199999999999998</v>
      </c>
      <c r="J48" s="17">
        <v>2.37</v>
      </c>
    </row>
    <row r="49" spans="2:10" ht="57.75" customHeight="1" thickBot="1" x14ac:dyDescent="0.2">
      <c r="B49" s="18"/>
      <c r="C49" s="1236" t="s">
        <v>5</v>
      </c>
      <c r="D49" s="1236"/>
      <c r="E49" s="1237"/>
      <c r="F49" s="19">
        <v>0.98</v>
      </c>
      <c r="G49" s="20" t="s">
        <v>553</v>
      </c>
      <c r="H49" s="20">
        <v>0.59</v>
      </c>
      <c r="I49" s="20" t="s">
        <v>554</v>
      </c>
      <c r="J49" s="21">
        <v>0.36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sheetData>
  <sheetProtection algorithmName="SHA-512" hashValue="8/2+zAYWnrIdhCW5/SUiaBg/4DIeNXZroMLL8kJo/0xdFdFJ3eNjro4olFHpma9HLjgIGlk11ecYtPU2HsWPnw==" saltValue="LvvMkTsfhIZxSBOFGyJU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555</v>
      </c>
      <c r="D34" s="1244"/>
      <c r="E34" s="1245"/>
      <c r="F34" s="32">
        <v>4.09</v>
      </c>
      <c r="G34" s="33">
        <v>5.26</v>
      </c>
      <c r="H34" s="33">
        <v>6.43</v>
      </c>
      <c r="I34" s="33">
        <v>7.61</v>
      </c>
      <c r="J34" s="34">
        <v>9.0399999999999991</v>
      </c>
      <c r="K34" s="22"/>
      <c r="L34" s="22"/>
      <c r="M34" s="22"/>
      <c r="N34" s="22"/>
      <c r="O34" s="22"/>
      <c r="P34" s="22"/>
    </row>
    <row r="35" spans="1:16" ht="39" customHeight="1" x14ac:dyDescent="0.15">
      <c r="A35" s="22"/>
      <c r="B35" s="35"/>
      <c r="C35" s="1238" t="s">
        <v>556</v>
      </c>
      <c r="D35" s="1239"/>
      <c r="E35" s="1240"/>
      <c r="F35" s="36">
        <v>2.91</v>
      </c>
      <c r="G35" s="37">
        <v>1.92</v>
      </c>
      <c r="H35" s="37">
        <v>2.54</v>
      </c>
      <c r="I35" s="37">
        <v>2.31</v>
      </c>
      <c r="J35" s="38">
        <v>2.36</v>
      </c>
      <c r="K35" s="22"/>
      <c r="L35" s="22"/>
      <c r="M35" s="22"/>
      <c r="N35" s="22"/>
      <c r="O35" s="22"/>
      <c r="P35" s="22"/>
    </row>
    <row r="36" spans="1:16" ht="39" customHeight="1" x14ac:dyDescent="0.15">
      <c r="A36" s="22"/>
      <c r="B36" s="35"/>
      <c r="C36" s="1238" t="s">
        <v>557</v>
      </c>
      <c r="D36" s="1239"/>
      <c r="E36" s="1240"/>
      <c r="F36" s="36">
        <v>0.81</v>
      </c>
      <c r="G36" s="37">
        <v>0.56999999999999995</v>
      </c>
      <c r="H36" s="37">
        <v>0.34</v>
      </c>
      <c r="I36" s="37">
        <v>0.47</v>
      </c>
      <c r="J36" s="38">
        <v>0.16</v>
      </c>
      <c r="K36" s="22"/>
      <c r="L36" s="22"/>
      <c r="M36" s="22"/>
      <c r="N36" s="22"/>
      <c r="O36" s="22"/>
      <c r="P36" s="22"/>
    </row>
    <row r="37" spans="1:16" ht="39" customHeight="1" x14ac:dyDescent="0.15">
      <c r="A37" s="22"/>
      <c r="B37" s="35"/>
      <c r="C37" s="1238" t="s">
        <v>558</v>
      </c>
      <c r="D37" s="1239"/>
      <c r="E37" s="1240"/>
      <c r="F37" s="36">
        <v>0.09</v>
      </c>
      <c r="G37" s="37">
        <v>0.08</v>
      </c>
      <c r="H37" s="37">
        <v>0.19</v>
      </c>
      <c r="I37" s="37">
        <v>0.09</v>
      </c>
      <c r="J37" s="38">
        <v>0.12</v>
      </c>
      <c r="K37" s="22"/>
      <c r="L37" s="22"/>
      <c r="M37" s="22"/>
      <c r="N37" s="22"/>
      <c r="O37" s="22"/>
      <c r="P37" s="22"/>
    </row>
    <row r="38" spans="1:16" ht="39" customHeight="1" x14ac:dyDescent="0.15">
      <c r="A38" s="22"/>
      <c r="B38" s="35"/>
      <c r="C38" s="1238" t="s">
        <v>559</v>
      </c>
      <c r="D38" s="1239"/>
      <c r="E38" s="1240"/>
      <c r="F38" s="36">
        <v>0.06</v>
      </c>
      <c r="G38" s="37">
        <v>0.04</v>
      </c>
      <c r="H38" s="37">
        <v>0.18</v>
      </c>
      <c r="I38" s="37">
        <v>0.05</v>
      </c>
      <c r="J38" s="38">
        <v>0.08</v>
      </c>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506</v>
      </c>
      <c r="G42" s="37" t="s">
        <v>506</v>
      </c>
      <c r="H42" s="37" t="s">
        <v>506</v>
      </c>
      <c r="I42" s="37" t="s">
        <v>506</v>
      </c>
      <c r="J42" s="38" t="s">
        <v>506</v>
      </c>
      <c r="K42" s="22"/>
      <c r="L42" s="22"/>
      <c r="M42" s="22"/>
      <c r="N42" s="22"/>
      <c r="O42" s="22"/>
      <c r="P42" s="22"/>
    </row>
    <row r="43" spans="1:16" ht="39" customHeight="1" thickBot="1" x14ac:dyDescent="0.2">
      <c r="A43" s="22"/>
      <c r="B43" s="40"/>
      <c r="C43" s="1241" t="s">
        <v>561</v>
      </c>
      <c r="D43" s="1242"/>
      <c r="E43" s="1243"/>
      <c r="F43" s="41">
        <v>0.57999999999999996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909QpCCfAmpF0X8YirGGO/6LYy/1eWwUhPr57oJJftXztqm9p6egnYOadzdtGD7tPL0dh7Yi9BaYwm00iGMqA==" saltValue="H5FS0+fKLmLAtUHEIjkd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2364</v>
      </c>
      <c r="L45" s="60">
        <v>2124</v>
      </c>
      <c r="M45" s="60">
        <v>2146</v>
      </c>
      <c r="N45" s="60">
        <v>2025</v>
      </c>
      <c r="O45" s="61">
        <v>1955</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506</v>
      </c>
      <c r="L46" s="64" t="s">
        <v>506</v>
      </c>
      <c r="M46" s="64" t="s">
        <v>506</v>
      </c>
      <c r="N46" s="64" t="s">
        <v>506</v>
      </c>
      <c r="O46" s="65" t="s">
        <v>506</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506</v>
      </c>
      <c r="L47" s="64" t="s">
        <v>506</v>
      </c>
      <c r="M47" s="64" t="s">
        <v>506</v>
      </c>
      <c r="N47" s="64" t="s">
        <v>506</v>
      </c>
      <c r="O47" s="65" t="s">
        <v>506</v>
      </c>
      <c r="P47" s="48"/>
      <c r="Q47" s="48"/>
      <c r="R47" s="48"/>
      <c r="S47" s="48"/>
      <c r="T47" s="48"/>
      <c r="U47" s="48"/>
    </row>
    <row r="48" spans="1:21" ht="30.75" customHeight="1" x14ac:dyDescent="0.15">
      <c r="A48" s="48"/>
      <c r="B48" s="1266"/>
      <c r="C48" s="1267"/>
      <c r="D48" s="62"/>
      <c r="E48" s="1248" t="s">
        <v>15</v>
      </c>
      <c r="F48" s="1248"/>
      <c r="G48" s="1248"/>
      <c r="H48" s="1248"/>
      <c r="I48" s="1248"/>
      <c r="J48" s="1249"/>
      <c r="K48" s="63">
        <v>25</v>
      </c>
      <c r="L48" s="64">
        <v>30</v>
      </c>
      <c r="M48" s="64">
        <v>34</v>
      </c>
      <c r="N48" s="64">
        <v>56</v>
      </c>
      <c r="O48" s="65">
        <v>64</v>
      </c>
      <c r="P48" s="48"/>
      <c r="Q48" s="48"/>
      <c r="R48" s="48"/>
      <c r="S48" s="48"/>
      <c r="T48" s="48"/>
      <c r="U48" s="48"/>
    </row>
    <row r="49" spans="1:21" ht="30.75" customHeight="1" x14ac:dyDescent="0.15">
      <c r="A49" s="48"/>
      <c r="B49" s="1266"/>
      <c r="C49" s="1267"/>
      <c r="D49" s="62"/>
      <c r="E49" s="1248" t="s">
        <v>16</v>
      </c>
      <c r="F49" s="1248"/>
      <c r="G49" s="1248"/>
      <c r="H49" s="1248"/>
      <c r="I49" s="1248"/>
      <c r="J49" s="1249"/>
      <c r="K49" s="63">
        <v>346</v>
      </c>
      <c r="L49" s="64">
        <v>352</v>
      </c>
      <c r="M49" s="64">
        <v>271</v>
      </c>
      <c r="N49" s="64">
        <v>279</v>
      </c>
      <c r="O49" s="65">
        <v>222</v>
      </c>
      <c r="P49" s="48"/>
      <c r="Q49" s="48"/>
      <c r="R49" s="48"/>
      <c r="S49" s="48"/>
      <c r="T49" s="48"/>
      <c r="U49" s="48"/>
    </row>
    <row r="50" spans="1:21" ht="30.75" customHeight="1" x14ac:dyDescent="0.15">
      <c r="A50" s="48"/>
      <c r="B50" s="1266"/>
      <c r="C50" s="1267"/>
      <c r="D50" s="62"/>
      <c r="E50" s="1248" t="s">
        <v>17</v>
      </c>
      <c r="F50" s="1248"/>
      <c r="G50" s="1248"/>
      <c r="H50" s="1248"/>
      <c r="I50" s="1248"/>
      <c r="J50" s="1249"/>
      <c r="K50" s="63">
        <v>1</v>
      </c>
      <c r="L50" s="64">
        <v>5</v>
      </c>
      <c r="M50" s="64">
        <v>4</v>
      </c>
      <c r="N50" s="64">
        <v>4</v>
      </c>
      <c r="O50" s="65">
        <v>3</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2267</v>
      </c>
      <c r="L52" s="64">
        <v>2134</v>
      </c>
      <c r="M52" s="64">
        <v>1991</v>
      </c>
      <c r="N52" s="64">
        <v>2007</v>
      </c>
      <c r="O52" s="65">
        <v>1867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469</v>
      </c>
      <c r="L53" s="69">
        <v>377</v>
      </c>
      <c r="M53" s="69">
        <v>464</v>
      </c>
      <c r="N53" s="69">
        <v>357</v>
      </c>
      <c r="O53" s="70">
        <v>377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591</v>
      </c>
      <c r="L57" s="83" t="s">
        <v>591</v>
      </c>
      <c r="M57" s="83" t="s">
        <v>591</v>
      </c>
      <c r="N57" s="83" t="s">
        <v>591</v>
      </c>
      <c r="O57" s="84" t="s">
        <v>591</v>
      </c>
    </row>
    <row r="58" spans="1:21" ht="31.5" customHeight="1" thickBot="1" x14ac:dyDescent="0.2">
      <c r="B58" s="1256"/>
      <c r="C58" s="1257"/>
      <c r="D58" s="1261" t="s">
        <v>27</v>
      </c>
      <c r="E58" s="1262"/>
      <c r="F58" s="1262"/>
      <c r="G58" s="1262"/>
      <c r="H58" s="1262"/>
      <c r="I58" s="1262"/>
      <c r="J58" s="1263"/>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ZvEMTombLuo8yo02ODhKauapSrEd+FRSYyCfdBoGkwWavTBeeBBTvV0bMRM9+2LKITqiKcx+F9h4s+IgGqLqw==" saltValue="NKlM5pMxbCLAmQ1LcHN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84" t="s">
        <v>30</v>
      </c>
      <c r="C41" s="1285"/>
      <c r="D41" s="101"/>
      <c r="E41" s="1286" t="s">
        <v>31</v>
      </c>
      <c r="F41" s="1286"/>
      <c r="G41" s="1286"/>
      <c r="H41" s="1287"/>
      <c r="I41" s="102">
        <v>19652</v>
      </c>
      <c r="J41" s="103">
        <v>20252</v>
      </c>
      <c r="K41" s="103">
        <v>21036</v>
      </c>
      <c r="L41" s="103">
        <v>20700</v>
      </c>
      <c r="M41" s="104">
        <v>21429</v>
      </c>
    </row>
    <row r="42" spans="2:13" ht="27.75" customHeight="1" x14ac:dyDescent="0.15">
      <c r="B42" s="1274"/>
      <c r="C42" s="1275"/>
      <c r="D42" s="105"/>
      <c r="E42" s="1278" t="s">
        <v>32</v>
      </c>
      <c r="F42" s="1278"/>
      <c r="G42" s="1278"/>
      <c r="H42" s="1279"/>
      <c r="I42" s="106" t="s">
        <v>506</v>
      </c>
      <c r="J42" s="107" t="s">
        <v>506</v>
      </c>
      <c r="K42" s="107" t="s">
        <v>506</v>
      </c>
      <c r="L42" s="107" t="s">
        <v>506</v>
      </c>
      <c r="M42" s="108" t="s">
        <v>506</v>
      </c>
    </row>
    <row r="43" spans="2:13" ht="27.75" customHeight="1" x14ac:dyDescent="0.15">
      <c r="B43" s="1274"/>
      <c r="C43" s="1275"/>
      <c r="D43" s="105"/>
      <c r="E43" s="1278" t="s">
        <v>33</v>
      </c>
      <c r="F43" s="1278"/>
      <c r="G43" s="1278"/>
      <c r="H43" s="1279"/>
      <c r="I43" s="106">
        <v>277</v>
      </c>
      <c r="J43" s="107">
        <v>426</v>
      </c>
      <c r="K43" s="107">
        <v>585</v>
      </c>
      <c r="L43" s="107">
        <v>764</v>
      </c>
      <c r="M43" s="108">
        <v>874</v>
      </c>
    </row>
    <row r="44" spans="2:13" ht="27.75" customHeight="1" x14ac:dyDescent="0.15">
      <c r="B44" s="1274"/>
      <c r="C44" s="1275"/>
      <c r="D44" s="105"/>
      <c r="E44" s="1278" t="s">
        <v>34</v>
      </c>
      <c r="F44" s="1278"/>
      <c r="G44" s="1278"/>
      <c r="H44" s="1279"/>
      <c r="I44" s="106">
        <v>1249</v>
      </c>
      <c r="J44" s="107">
        <v>948</v>
      </c>
      <c r="K44" s="107">
        <v>199</v>
      </c>
      <c r="L44" s="107">
        <v>180</v>
      </c>
      <c r="M44" s="108">
        <v>152</v>
      </c>
    </row>
    <row r="45" spans="2:13" ht="27.75" customHeight="1" x14ac:dyDescent="0.15">
      <c r="B45" s="1274"/>
      <c r="C45" s="1275"/>
      <c r="D45" s="105"/>
      <c r="E45" s="1278" t="s">
        <v>35</v>
      </c>
      <c r="F45" s="1278"/>
      <c r="G45" s="1278"/>
      <c r="H45" s="1279"/>
      <c r="I45" s="106">
        <v>3496</v>
      </c>
      <c r="J45" s="107">
        <v>3056</v>
      </c>
      <c r="K45" s="107">
        <v>2756</v>
      </c>
      <c r="L45" s="107">
        <v>2460</v>
      </c>
      <c r="M45" s="108">
        <v>2155</v>
      </c>
    </row>
    <row r="46" spans="2:13" ht="27.75" customHeight="1" x14ac:dyDescent="0.15">
      <c r="B46" s="1274"/>
      <c r="C46" s="1275"/>
      <c r="D46" s="109"/>
      <c r="E46" s="1278" t="s">
        <v>36</v>
      </c>
      <c r="F46" s="1278"/>
      <c r="G46" s="1278"/>
      <c r="H46" s="1279"/>
      <c r="I46" s="106" t="s">
        <v>506</v>
      </c>
      <c r="J46" s="107" t="s">
        <v>506</v>
      </c>
      <c r="K46" s="107" t="s">
        <v>506</v>
      </c>
      <c r="L46" s="107" t="s">
        <v>506</v>
      </c>
      <c r="M46" s="108" t="s">
        <v>506</v>
      </c>
    </row>
    <row r="47" spans="2:13" ht="27.75" customHeight="1" x14ac:dyDescent="0.15">
      <c r="B47" s="1274"/>
      <c r="C47" s="1275"/>
      <c r="D47" s="110"/>
      <c r="E47" s="1288" t="s">
        <v>37</v>
      </c>
      <c r="F47" s="1289"/>
      <c r="G47" s="1289"/>
      <c r="H47" s="1290"/>
      <c r="I47" s="106" t="s">
        <v>506</v>
      </c>
      <c r="J47" s="107" t="s">
        <v>506</v>
      </c>
      <c r="K47" s="107" t="s">
        <v>506</v>
      </c>
      <c r="L47" s="107" t="s">
        <v>506</v>
      </c>
      <c r="M47" s="108" t="s">
        <v>506</v>
      </c>
    </row>
    <row r="48" spans="2:13" ht="27.75" customHeight="1" x14ac:dyDescent="0.15">
      <c r="B48" s="1274"/>
      <c r="C48" s="1275"/>
      <c r="D48" s="105"/>
      <c r="E48" s="1278" t="s">
        <v>38</v>
      </c>
      <c r="F48" s="1278"/>
      <c r="G48" s="1278"/>
      <c r="H48" s="1279"/>
      <c r="I48" s="106" t="s">
        <v>506</v>
      </c>
      <c r="J48" s="107" t="s">
        <v>506</v>
      </c>
      <c r="K48" s="107" t="s">
        <v>506</v>
      </c>
      <c r="L48" s="107" t="s">
        <v>506</v>
      </c>
      <c r="M48" s="108" t="s">
        <v>506</v>
      </c>
    </row>
    <row r="49" spans="2:13" ht="27.75" customHeight="1" x14ac:dyDescent="0.15">
      <c r="B49" s="1276"/>
      <c r="C49" s="1277"/>
      <c r="D49" s="105"/>
      <c r="E49" s="1278" t="s">
        <v>39</v>
      </c>
      <c r="F49" s="1278"/>
      <c r="G49" s="1278"/>
      <c r="H49" s="1279"/>
      <c r="I49" s="106" t="s">
        <v>506</v>
      </c>
      <c r="J49" s="107" t="s">
        <v>506</v>
      </c>
      <c r="K49" s="107" t="s">
        <v>506</v>
      </c>
      <c r="L49" s="107" t="s">
        <v>506</v>
      </c>
      <c r="M49" s="108" t="s">
        <v>506</v>
      </c>
    </row>
    <row r="50" spans="2:13" ht="27.75" customHeight="1" x14ac:dyDescent="0.15">
      <c r="B50" s="1272" t="s">
        <v>40</v>
      </c>
      <c r="C50" s="1273"/>
      <c r="D50" s="111"/>
      <c r="E50" s="1278" t="s">
        <v>41</v>
      </c>
      <c r="F50" s="1278"/>
      <c r="G50" s="1278"/>
      <c r="H50" s="1279"/>
      <c r="I50" s="106">
        <v>6001</v>
      </c>
      <c r="J50" s="107">
        <v>6309</v>
      </c>
      <c r="K50" s="107">
        <v>6297</v>
      </c>
      <c r="L50" s="107">
        <v>6522</v>
      </c>
      <c r="M50" s="108">
        <v>6502</v>
      </c>
    </row>
    <row r="51" spans="2:13" ht="27.75" customHeight="1" x14ac:dyDescent="0.15">
      <c r="B51" s="1274"/>
      <c r="C51" s="1275"/>
      <c r="D51" s="105"/>
      <c r="E51" s="1278" t="s">
        <v>42</v>
      </c>
      <c r="F51" s="1278"/>
      <c r="G51" s="1278"/>
      <c r="H51" s="1279"/>
      <c r="I51" s="106">
        <v>3443</v>
      </c>
      <c r="J51" s="107">
        <v>3303</v>
      </c>
      <c r="K51" s="107">
        <v>3054</v>
      </c>
      <c r="L51" s="107">
        <v>2886</v>
      </c>
      <c r="M51" s="108">
        <v>2561</v>
      </c>
    </row>
    <row r="52" spans="2:13" ht="27.75" customHeight="1" x14ac:dyDescent="0.15">
      <c r="B52" s="1276"/>
      <c r="C52" s="1277"/>
      <c r="D52" s="105"/>
      <c r="E52" s="1278" t="s">
        <v>43</v>
      </c>
      <c r="F52" s="1278"/>
      <c r="G52" s="1278"/>
      <c r="H52" s="1279"/>
      <c r="I52" s="106">
        <v>15811</v>
      </c>
      <c r="J52" s="107">
        <v>16256</v>
      </c>
      <c r="K52" s="107">
        <v>16884</v>
      </c>
      <c r="L52" s="107">
        <v>16492</v>
      </c>
      <c r="M52" s="108">
        <v>16622</v>
      </c>
    </row>
    <row r="53" spans="2:13" ht="27.75" customHeight="1" thickBot="1" x14ac:dyDescent="0.2">
      <c r="B53" s="1280" t="s">
        <v>44</v>
      </c>
      <c r="C53" s="1281"/>
      <c r="D53" s="112"/>
      <c r="E53" s="1282" t="s">
        <v>45</v>
      </c>
      <c r="F53" s="1282"/>
      <c r="G53" s="1282"/>
      <c r="H53" s="1283"/>
      <c r="I53" s="113">
        <v>-580</v>
      </c>
      <c r="J53" s="114">
        <v>-1184</v>
      </c>
      <c r="K53" s="114">
        <v>-1659</v>
      </c>
      <c r="L53" s="114">
        <v>-1796</v>
      </c>
      <c r="M53" s="115">
        <v>-1074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CYapPJhxYt01QPdOZKkC43bzxBZsigCCxy+hiYE+ehsQAA9m9mFllEKuBnVz4zWqSirWIP7q41u9eO9DYg7Gg==" saltValue="muyVpPzv14x/ZSjBiXPa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W73"/>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48</v>
      </c>
      <c r="D55" s="1299"/>
      <c r="E55" s="1300"/>
      <c r="F55" s="127">
        <v>622</v>
      </c>
      <c r="G55" s="127">
        <v>625</v>
      </c>
      <c r="H55" s="128">
        <v>665</v>
      </c>
    </row>
    <row r="56" spans="2:8" ht="52.5" customHeight="1" x14ac:dyDescent="0.15">
      <c r="B56" s="129"/>
      <c r="C56" s="1301" t="s">
        <v>49</v>
      </c>
      <c r="D56" s="1301"/>
      <c r="E56" s="1302"/>
      <c r="F56" s="130">
        <v>882</v>
      </c>
      <c r="G56" s="130">
        <v>887</v>
      </c>
      <c r="H56" s="131">
        <v>893</v>
      </c>
    </row>
    <row r="57" spans="2:8" ht="53.25" customHeight="1" x14ac:dyDescent="0.15">
      <c r="B57" s="129"/>
      <c r="C57" s="1303" t="s">
        <v>50</v>
      </c>
      <c r="D57" s="1303"/>
      <c r="E57" s="1304"/>
      <c r="F57" s="132">
        <v>5130</v>
      </c>
      <c r="G57" s="132">
        <v>5152</v>
      </c>
      <c r="H57" s="133">
        <v>4802</v>
      </c>
    </row>
    <row r="58" spans="2:8" ht="45.75" customHeight="1" x14ac:dyDescent="0.15">
      <c r="B58" s="134"/>
      <c r="C58" s="1291" t="s">
        <v>584</v>
      </c>
      <c r="D58" s="1292"/>
      <c r="E58" s="1293"/>
      <c r="F58" s="135">
        <v>1473</v>
      </c>
      <c r="G58" s="135">
        <v>1371</v>
      </c>
      <c r="H58" s="136">
        <v>1011</v>
      </c>
    </row>
    <row r="59" spans="2:8" ht="45.75" customHeight="1" x14ac:dyDescent="0.15">
      <c r="B59" s="134"/>
      <c r="C59" s="1291" t="s">
        <v>585</v>
      </c>
      <c r="D59" s="1292"/>
      <c r="E59" s="1293"/>
      <c r="F59" s="135">
        <v>997</v>
      </c>
      <c r="G59" s="135">
        <v>1003</v>
      </c>
      <c r="H59" s="136">
        <v>860</v>
      </c>
    </row>
    <row r="60" spans="2:8" ht="45.75" customHeight="1" x14ac:dyDescent="0.15">
      <c r="B60" s="134"/>
      <c r="C60" s="1291" t="s">
        <v>586</v>
      </c>
      <c r="D60" s="1292"/>
      <c r="E60" s="1293"/>
      <c r="F60" s="135">
        <v>600</v>
      </c>
      <c r="G60" s="135">
        <v>704</v>
      </c>
      <c r="H60" s="136">
        <v>846</v>
      </c>
    </row>
    <row r="61" spans="2:8" ht="45.75" customHeight="1" x14ac:dyDescent="0.15">
      <c r="B61" s="134"/>
      <c r="C61" s="1291" t="s">
        <v>587</v>
      </c>
      <c r="D61" s="1292"/>
      <c r="E61" s="1293"/>
      <c r="F61" s="135">
        <v>777</v>
      </c>
      <c r="G61" s="135">
        <v>782</v>
      </c>
      <c r="H61" s="136">
        <v>687</v>
      </c>
    </row>
    <row r="62" spans="2:8" ht="45.75" customHeight="1" thickBot="1" x14ac:dyDescent="0.2">
      <c r="B62" s="137"/>
      <c r="C62" s="1294" t="s">
        <v>588</v>
      </c>
      <c r="D62" s="1295"/>
      <c r="E62" s="1296"/>
      <c r="F62" s="138">
        <v>522</v>
      </c>
      <c r="G62" s="138">
        <v>525</v>
      </c>
      <c r="H62" s="139">
        <v>529</v>
      </c>
    </row>
    <row r="63" spans="2:8" ht="52.5" customHeight="1" thickBot="1" x14ac:dyDescent="0.2">
      <c r="B63" s="140"/>
      <c r="C63" s="1297" t="s">
        <v>51</v>
      </c>
      <c r="D63" s="1297"/>
      <c r="E63" s="1298"/>
      <c r="F63" s="141">
        <v>6634</v>
      </c>
      <c r="G63" s="141">
        <v>6664</v>
      </c>
      <c r="H63" s="142">
        <v>6361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sheetData>
  <sheetProtection algorithmName="SHA-512" hashValue="L9PX59z3WJql2Z97Dd9kId3DH2ejeoQMdTqpfWQPc+UT+wgGuIYpgXLlzcqtx9E8MmeyDT4oflQG3I+UKvN5aw==" saltValue="OCvCUPK6sxaI74Icou7x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19A3F-C3FA-4C6B-B827-228531BCCA64}">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597</v>
      </c>
      <c r="AO51" s="1308"/>
      <c r="AP51" s="1308"/>
      <c r="AQ51" s="1308"/>
      <c r="AR51" s="1308"/>
      <c r="AS51" s="1308"/>
      <c r="AT51" s="1308"/>
      <c r="AU51" s="1308"/>
      <c r="AV51" s="1308"/>
      <c r="AW51" s="1308"/>
      <c r="AX51" s="1308"/>
      <c r="AY51" s="1308"/>
      <c r="AZ51" s="1308"/>
      <c r="BA51" s="1308"/>
      <c r="BB51" s="1308" t="s">
        <v>598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60.3</v>
      </c>
      <c r="BY53" s="1305"/>
      <c r="BZ53" s="1305"/>
      <c r="CA53" s="1305"/>
      <c r="CB53" s="1305"/>
      <c r="CC53" s="1305"/>
      <c r="CD53" s="1305"/>
      <c r="CE53" s="1305"/>
      <c r="CF53" s="1305">
        <v>59.4</v>
      </c>
      <c r="CG53" s="1305"/>
      <c r="CH53" s="1305"/>
      <c r="CI53" s="1305"/>
      <c r="CJ53" s="1305"/>
      <c r="CK53" s="1305"/>
      <c r="CL53" s="1305"/>
      <c r="CM53" s="1305"/>
      <c r="CN53" s="1305">
        <v>60.4</v>
      </c>
      <c r="CO53" s="1305"/>
      <c r="CP53" s="1305"/>
      <c r="CQ53" s="1305"/>
      <c r="CR53" s="1305"/>
      <c r="CS53" s="1305"/>
      <c r="CT53" s="1305"/>
      <c r="CU53" s="1305"/>
      <c r="CV53" s="1305">
        <v>61.9</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600</v>
      </c>
      <c r="AO55" s="1310"/>
      <c r="AP55" s="1310"/>
      <c r="AQ55" s="1310"/>
      <c r="AR55" s="1310"/>
      <c r="AS55" s="1310"/>
      <c r="AT55" s="1310"/>
      <c r="AU55" s="1310"/>
      <c r="AV55" s="1310"/>
      <c r="AW55" s="1310"/>
      <c r="AX55" s="1310"/>
      <c r="AY55" s="1310"/>
      <c r="AZ55" s="1310"/>
      <c r="BA55" s="1310"/>
      <c r="BB55" s="1308" t="s">
        <v>598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597</v>
      </c>
      <c r="AO73" s="1308"/>
      <c r="AP73" s="1308"/>
      <c r="AQ73" s="1308"/>
      <c r="AR73" s="1308"/>
      <c r="AS73" s="1308"/>
      <c r="AT73" s="1308"/>
      <c r="AU73" s="1308"/>
      <c r="AV73" s="1308"/>
      <c r="AW73" s="1308"/>
      <c r="AX73" s="1308"/>
      <c r="AY73" s="1308"/>
      <c r="AZ73" s="1308"/>
      <c r="BA73" s="1308"/>
      <c r="BB73" s="1308" t="s">
        <v>598</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603</v>
      </c>
      <c r="BC75" s="1308"/>
      <c r="BD75" s="1308"/>
      <c r="BE75" s="1308"/>
      <c r="BF75" s="1308"/>
      <c r="BG75" s="1308"/>
      <c r="BH75" s="1308"/>
      <c r="BI75" s="1308"/>
      <c r="BJ75" s="1308"/>
      <c r="BK75" s="1308"/>
      <c r="BL75" s="1308"/>
      <c r="BM75" s="1308"/>
      <c r="BN75" s="1308"/>
      <c r="BO75" s="1308"/>
      <c r="BP75" s="1305">
        <v>5.4</v>
      </c>
      <c r="BQ75" s="1305"/>
      <c r="BR75" s="1305"/>
      <c r="BS75" s="1305"/>
      <c r="BT75" s="1305"/>
      <c r="BU75" s="1305"/>
      <c r="BV75" s="1305"/>
      <c r="BW75" s="1305"/>
      <c r="BX75" s="1305">
        <v>4.5999999999999996</v>
      </c>
      <c r="BY75" s="1305"/>
      <c r="BZ75" s="1305"/>
      <c r="CA75" s="1305"/>
      <c r="CB75" s="1305"/>
      <c r="CC75" s="1305"/>
      <c r="CD75" s="1305"/>
      <c r="CE75" s="1305"/>
      <c r="CF75" s="1305">
        <v>4.3</v>
      </c>
      <c r="CG75" s="1305"/>
      <c r="CH75" s="1305"/>
      <c r="CI75" s="1305"/>
      <c r="CJ75" s="1305"/>
      <c r="CK75" s="1305"/>
      <c r="CL75" s="1305"/>
      <c r="CM75" s="1305"/>
      <c r="CN75" s="1305">
        <v>3.9</v>
      </c>
      <c r="CO75" s="1305"/>
      <c r="CP75" s="1305"/>
      <c r="CQ75" s="1305"/>
      <c r="CR75" s="1305"/>
      <c r="CS75" s="1305"/>
      <c r="CT75" s="1305"/>
      <c r="CU75" s="1305"/>
      <c r="CV75" s="1305">
        <v>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600</v>
      </c>
      <c r="AO77" s="1310"/>
      <c r="AP77" s="1310"/>
      <c r="AQ77" s="1310"/>
      <c r="AR77" s="1310"/>
      <c r="AS77" s="1310"/>
      <c r="AT77" s="1310"/>
      <c r="AU77" s="1310"/>
      <c r="AV77" s="1310"/>
      <c r="AW77" s="1310"/>
      <c r="AX77" s="1310"/>
      <c r="AY77" s="1310"/>
      <c r="AZ77" s="1310"/>
      <c r="BA77" s="1310"/>
      <c r="BB77" s="1308" t="s">
        <v>598</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603</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rYV1QAWmQhH6Zelik+HlyKNfBX7CNk7XCpZyujd0lW0wfwmDVTk1PJHL2MDh+sUAToCc6DG9IYwAZqxxRoPMQ==" saltValue="JqdB6z7x2Bn05pJ+KmYS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F075-7BCD-4BDC-AD43-186AE654C1AF}">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TisWH2l+CPzJ358eigmGuygQr+OIaJOPH/rodRjiWwxJbxrr08dkBHER7wJCirNPXpxl9HTnKSvKMRIRbmtsw==" saltValue="G+jNNAV26XI+3hVfTbb1I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F1263-5337-46C8-B6E2-5616DFEE9245}">
  <sheetPr>
    <pageSetUpPr fitToPage="1"/>
  </sheetPr>
  <dimension ref="A1:DR135"/>
  <sheetViews>
    <sheetView showGridLines="0" zoomScale="82" zoomScaleNormal="82"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GXU2uLNhai3C69wniB/uN1zzSw/GEpAaOZBS38rup6exc1S0wj3KdiOmQcWwWtYlXMLlk18revjErhu7UQ+bw==" saltValue="E/b8oih/j+24RYNzDRtsY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90366</v>
      </c>
      <c r="E3" s="161"/>
      <c r="F3" s="162">
        <v>106614</v>
      </c>
      <c r="G3" s="163"/>
      <c r="H3" s="164"/>
    </row>
    <row r="4" spans="1:8" x14ac:dyDescent="0.15">
      <c r="A4" s="165"/>
      <c r="B4" s="166"/>
      <c r="C4" s="167"/>
      <c r="D4" s="168">
        <v>48174</v>
      </c>
      <c r="E4" s="169"/>
      <c r="F4" s="170">
        <v>45545</v>
      </c>
      <c r="G4" s="171"/>
      <c r="H4" s="172"/>
    </row>
    <row r="5" spans="1:8" x14ac:dyDescent="0.15">
      <c r="A5" s="153" t="s">
        <v>540</v>
      </c>
      <c r="B5" s="158"/>
      <c r="C5" s="159"/>
      <c r="D5" s="160">
        <v>64994</v>
      </c>
      <c r="E5" s="161"/>
      <c r="F5" s="162">
        <v>85459</v>
      </c>
      <c r="G5" s="163"/>
      <c r="H5" s="164"/>
    </row>
    <row r="6" spans="1:8" x14ac:dyDescent="0.15">
      <c r="A6" s="165"/>
      <c r="B6" s="166"/>
      <c r="C6" s="167"/>
      <c r="D6" s="168">
        <v>15998</v>
      </c>
      <c r="E6" s="169"/>
      <c r="F6" s="170">
        <v>44378</v>
      </c>
      <c r="G6" s="171"/>
      <c r="H6" s="172"/>
    </row>
    <row r="7" spans="1:8" x14ac:dyDescent="0.15">
      <c r="A7" s="153" t="s">
        <v>541</v>
      </c>
      <c r="B7" s="158"/>
      <c r="C7" s="159"/>
      <c r="D7" s="160">
        <v>65126</v>
      </c>
      <c r="E7" s="161"/>
      <c r="F7" s="162">
        <v>83280</v>
      </c>
      <c r="G7" s="163"/>
      <c r="H7" s="164"/>
    </row>
    <row r="8" spans="1:8" x14ac:dyDescent="0.15">
      <c r="A8" s="165"/>
      <c r="B8" s="166"/>
      <c r="C8" s="167"/>
      <c r="D8" s="168">
        <v>11983</v>
      </c>
      <c r="E8" s="169"/>
      <c r="F8" s="170">
        <v>43123</v>
      </c>
      <c r="G8" s="171"/>
      <c r="H8" s="172"/>
    </row>
    <row r="9" spans="1:8" x14ac:dyDescent="0.15">
      <c r="A9" s="153" t="s">
        <v>542</v>
      </c>
      <c r="B9" s="158"/>
      <c r="C9" s="159"/>
      <c r="D9" s="160">
        <v>41332</v>
      </c>
      <c r="E9" s="161"/>
      <c r="F9" s="162">
        <v>88968</v>
      </c>
      <c r="G9" s="163"/>
      <c r="H9" s="164"/>
    </row>
    <row r="10" spans="1:8" x14ac:dyDescent="0.15">
      <c r="A10" s="165"/>
      <c r="B10" s="166"/>
      <c r="C10" s="167"/>
      <c r="D10" s="168">
        <v>16830</v>
      </c>
      <c r="E10" s="169"/>
      <c r="F10" s="170">
        <v>45482</v>
      </c>
      <c r="G10" s="171"/>
      <c r="H10" s="172"/>
    </row>
    <row r="11" spans="1:8" x14ac:dyDescent="0.15">
      <c r="A11" s="153" t="s">
        <v>543</v>
      </c>
      <c r="B11" s="158"/>
      <c r="C11" s="159"/>
      <c r="D11" s="160">
        <v>44384</v>
      </c>
      <c r="E11" s="161"/>
      <c r="F11" s="162">
        <v>85173</v>
      </c>
      <c r="G11" s="163"/>
      <c r="H11" s="164"/>
    </row>
    <row r="12" spans="1:8" x14ac:dyDescent="0.15">
      <c r="A12" s="165"/>
      <c r="B12" s="166"/>
      <c r="C12" s="173"/>
      <c r="D12" s="168">
        <v>12106</v>
      </c>
      <c r="E12" s="169"/>
      <c r="F12" s="170">
        <v>43913</v>
      </c>
      <c r="G12" s="171"/>
      <c r="H12" s="172"/>
    </row>
    <row r="13" spans="1:8" x14ac:dyDescent="0.15">
      <c r="A13" s="153"/>
      <c r="B13" s="158"/>
      <c r="C13" s="174"/>
      <c r="D13" s="175">
        <v>61240</v>
      </c>
      <c r="E13" s="176"/>
      <c r="F13" s="177">
        <v>89899</v>
      </c>
      <c r="G13" s="178"/>
      <c r="H13" s="164"/>
    </row>
    <row r="14" spans="1:8" x14ac:dyDescent="0.15">
      <c r="A14" s="165"/>
      <c r="B14" s="166"/>
      <c r="C14" s="167"/>
      <c r="D14" s="168">
        <v>21018</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2.92</v>
      </c>
      <c r="C19" s="179">
        <f>ROUND(VALUE(SUBSTITUTE(実質収支比率等に係る経年分析!G$48,"▲","-")),2)</f>
        <v>1.92</v>
      </c>
      <c r="D19" s="179">
        <f>ROUND(VALUE(SUBSTITUTE(実質収支比率等に係る経年分析!H$48,"▲","-")),2)</f>
        <v>2.54</v>
      </c>
      <c r="E19" s="179">
        <f>ROUND(VALUE(SUBSTITUTE(実質収支比率等に係る経年分析!I$48,"▲","-")),2)</f>
        <v>2.3199999999999998</v>
      </c>
      <c r="F19" s="179">
        <f>ROUND(VALUE(SUBSTITUTE(実質収支比率等に係る経年分析!J$48,"▲","-")),2)</f>
        <v>2.37</v>
      </c>
    </row>
    <row r="20" spans="1:11" x14ac:dyDescent="0.15">
      <c r="A20" s="179" t="s">
        <v>55</v>
      </c>
      <c r="B20" s="179">
        <f>ROUND(VALUE(SUBSTITUTE(実質収支比率等に係る経年分析!F$47,"▲","-")),2)</f>
        <v>5.24</v>
      </c>
      <c r="C20" s="179">
        <f>ROUND(VALUE(SUBSTITUTE(実質収支比率等に係る経年分析!G$47,"▲","-")),2)</f>
        <v>5.2</v>
      </c>
      <c r="D20" s="179">
        <f>ROUND(VALUE(SUBSTITUTE(実質収支比率等に係る経年分析!H$47,"▲","-")),2)</f>
        <v>5.3</v>
      </c>
      <c r="E20" s="179">
        <f>ROUND(VALUE(SUBSTITUTE(実質収支比率等に係る経年分析!I$47,"▲","-")),2)</f>
        <v>5.4</v>
      </c>
      <c r="F20" s="179">
        <f>ROUND(VALUE(SUBSTITUTE(実質収支比率等に係る経年分析!J$47,"▲","-")),2)</f>
        <v>5.84</v>
      </c>
    </row>
    <row r="21" spans="1:11" x14ac:dyDescent="0.15">
      <c r="A21" s="179" t="s">
        <v>56</v>
      </c>
      <c r="B21" s="179">
        <f>IF(ISNUMBER(VALUE(SUBSTITUTE(実質収支比率等に係る経年分析!F$49,"▲","-"))),ROUND(VALUE(SUBSTITUTE(実質収支比率等に係る経年分析!F$49,"▲","-")),2),NA())</f>
        <v>0.98</v>
      </c>
      <c r="C21" s="179">
        <f>IF(ISNUMBER(VALUE(SUBSTITUTE(実質収支比率等に係る経年分析!G$49,"▲","-"))),ROUND(VALUE(SUBSTITUTE(実質収支比率等に係る経年分析!G$49,"▲","-")),2),NA())</f>
        <v>-0.97</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-0.23</v>
      </c>
      <c r="F21" s="179">
        <f>IF(ISNUMBER(VALUE(SUBSTITUTE(実質収支比率等に係る経年分析!J$49,"▲","-"))),ROUND(VALUE(SUBSTITUTE(実質収支比率等に係る経年分析!J$49,"▲","-")),2),NA())</f>
        <v>0.36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0.57999999999999996</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島原市温泉給湯事業特別会計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島原市後期高齢者医療特別会計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0.12</v>
      </c>
    </row>
    <row r="34" spans="1:16" x14ac:dyDescent="0.15">
      <c r="A34" s="180" t="str">
        <f>IF(連結実質赤字比率に係る赤字・黒字の構成分析!C$36="",NA(),連結実質赤字比率に係る赤字・黒字の構成分析!C$36)</f>
        <v>島原市国民健康保険事業特別会計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0.56999999999999995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2.36</v>
      </c>
    </row>
    <row r="36" spans="1:16" x14ac:dyDescent="0.15">
      <c r="A36" s="180" t="str">
        <f>IF(連結実質赤字比率に係る赤字・黒字の構成分析!C$34="",NA(),連結実質赤字比率に係る赤字・黒字の構成分析!C$34)</f>
        <v>島原市水道事業会計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9.0399999999999991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2267</v>
      </c>
      <c r="E42" s="181"/>
      <c r="F42" s="181"/>
      <c r="G42" s="181">
        <f>'実質公債費比率（分子）の構造'!L$52</f>
        <v>2134</v>
      </c>
      <c r="H42" s="181"/>
      <c r="I42" s="181"/>
      <c r="J42" s="181">
        <f>'実質公債費比率（分子）の構造'!M$52</f>
        <v>1991</v>
      </c>
      <c r="K42" s="181"/>
      <c r="L42" s="181"/>
      <c r="M42" s="181">
        <f>'実質公債費比率（分子）の構造'!N$52</f>
        <v>2007</v>
      </c>
      <c r="N42" s="181"/>
      <c r="O42" s="181"/>
      <c r="P42" s="181">
        <f>'実質公債費比率（分子）の構造'!O$52</f>
        <v>1867</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v>
      </c>
      <c r="C44" s="181"/>
      <c r="D44" s="181"/>
      <c r="E44" s="181">
        <f>'実質公債費比率（分子）の構造'!L$50</f>
        <v>5</v>
      </c>
      <c r="F44" s="181"/>
      <c r="G44" s="181"/>
      <c r="H44" s="181">
        <f>'実質公債費比率（分子）の構造'!M$50</f>
        <v>4</v>
      </c>
      <c r="I44" s="181"/>
      <c r="J44" s="181"/>
      <c r="K44" s="181">
        <f>'実質公債費比率（分子）の構造'!N$50</f>
        <v>4</v>
      </c>
      <c r="L44" s="181"/>
      <c r="M44" s="181"/>
      <c r="N44" s="181">
        <f>'実質公債費比率（分子）の構造'!O$50</f>
        <v>3</v>
      </c>
      <c r="O44" s="181"/>
      <c r="P44" s="181"/>
    </row>
    <row r="45" spans="1:16" x14ac:dyDescent="0.15">
      <c r="A45" s="181" t="s">
        <v>66</v>
      </c>
      <c r="B45" s="181">
        <f>'実質公債費比率（分子）の構造'!K$49</f>
        <v>346</v>
      </c>
      <c r="C45" s="181"/>
      <c r="D45" s="181"/>
      <c r="E45" s="181">
        <f>'実質公債費比率（分子）の構造'!L$49</f>
        <v>352</v>
      </c>
      <c r="F45" s="181"/>
      <c r="G45" s="181"/>
      <c r="H45" s="181">
        <f>'実質公債費比率（分子）の構造'!M$49</f>
        <v>271</v>
      </c>
      <c r="I45" s="181"/>
      <c r="J45" s="181"/>
      <c r="K45" s="181">
        <f>'実質公債費比率（分子）の構造'!N$49</f>
        <v>279</v>
      </c>
      <c r="L45" s="181"/>
      <c r="M45" s="181"/>
      <c r="N45" s="181">
        <f>'実質公債費比率（分子）の構造'!O$49</f>
        <v>222</v>
      </c>
      <c r="O45" s="181"/>
      <c r="P45" s="181"/>
    </row>
    <row r="46" spans="1:16" x14ac:dyDescent="0.15">
      <c r="A46" s="181" t="s">
        <v>67</v>
      </c>
      <c r="B46" s="181">
        <f>'実質公債費比率（分子）の構造'!K$48</f>
        <v>25</v>
      </c>
      <c r="C46" s="181"/>
      <c r="D46" s="181"/>
      <c r="E46" s="181">
        <f>'実質公債費比率（分子）の構造'!L$48</f>
        <v>30</v>
      </c>
      <c r="F46" s="181"/>
      <c r="G46" s="181"/>
      <c r="H46" s="181">
        <f>'実質公債費比率（分子）の構造'!M$48</f>
        <v>34</v>
      </c>
      <c r="I46" s="181"/>
      <c r="J46" s="181"/>
      <c r="K46" s="181">
        <f>'実質公債費比率（分子）の構造'!N$48</f>
        <v>56</v>
      </c>
      <c r="L46" s="181"/>
      <c r="M46" s="181"/>
      <c r="N46" s="181">
        <f>'実質公債費比率（分子）の構造'!O$48</f>
        <v>64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2364</v>
      </c>
      <c r="C49" s="181"/>
      <c r="D49" s="181"/>
      <c r="E49" s="181">
        <f>'実質公債費比率（分子）の構造'!L$45</f>
        <v>2124</v>
      </c>
      <c r="F49" s="181"/>
      <c r="G49" s="181"/>
      <c r="H49" s="181">
        <f>'実質公債費比率（分子）の構造'!M$45</f>
        <v>2146</v>
      </c>
      <c r="I49" s="181"/>
      <c r="J49" s="181"/>
      <c r="K49" s="181">
        <f>'実質公債費比率（分子）の構造'!N$45</f>
        <v>2025</v>
      </c>
      <c r="L49" s="181"/>
      <c r="M49" s="181"/>
      <c r="N49" s="181">
        <f>'実質公債費比率（分子）の構造'!O$45</f>
        <v>1955</v>
      </c>
      <c r="O49" s="181"/>
      <c r="P49" s="181"/>
    </row>
    <row r="50" spans="1:16" x14ac:dyDescent="0.15">
      <c r="A50" s="181" t="s">
        <v>71</v>
      </c>
      <c r="B50" s="181" t="e">
        <f>NA()</f>
        <v>#N/A</v>
      </c>
      <c r="C50" s="181">
        <f>IF(ISNUMBER('実質公債費比率（分子）の構造'!K$53),'実質公債費比率（分子）の構造'!K$53,NA())</f>
        <v>469</v>
      </c>
      <c r="D50" s="181" t="e">
        <f>NA()</f>
        <v>#N/A</v>
      </c>
      <c r="E50" s="181" t="e">
        <f>NA()</f>
        <v>#N/A</v>
      </c>
      <c r="F50" s="181">
        <f>IF(ISNUMBER('実質公債費比率（分子）の構造'!L$53),'実質公債費比率（分子）の構造'!L$53,NA())</f>
        <v>377</v>
      </c>
      <c r="G50" s="181" t="e">
        <f>NA()</f>
        <v>#N/A</v>
      </c>
      <c r="H50" s="181" t="e">
        <f>NA()</f>
        <v>#N/A</v>
      </c>
      <c r="I50" s="181">
        <f>IF(ISNUMBER('実質公債費比率（分子）の構造'!M$53),'実質公債費比率（分子）の構造'!M$53,NA())</f>
        <v>464</v>
      </c>
      <c r="J50" s="181" t="e">
        <f>NA()</f>
        <v>#N/A</v>
      </c>
      <c r="K50" s="181" t="e">
        <f>NA()</f>
        <v>#N/A</v>
      </c>
      <c r="L50" s="181">
        <f>IF(ISNUMBER('実質公債費比率（分子）の構造'!N$53),'実質公債費比率（分子）の構造'!N$53,NA())</f>
        <v>357</v>
      </c>
      <c r="M50" s="181" t="e">
        <f>NA()</f>
        <v>#N/A</v>
      </c>
      <c r="N50" s="181" t="e">
        <f>NA()</f>
        <v>#N/A</v>
      </c>
      <c r="O50" s="181">
        <f>IF(ISNUMBER('実質公債費比率（分子）の構造'!O$53),'実質公債費比率（分子）の構造'!O$53,NA())</f>
        <v>377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15811</v>
      </c>
      <c r="E56" s="180"/>
      <c r="F56" s="180"/>
      <c r="G56" s="180">
        <f>'将来負担比率（分子）の構造'!J$52</f>
        <v>16256</v>
      </c>
      <c r="H56" s="180"/>
      <c r="I56" s="180"/>
      <c r="J56" s="180">
        <f>'将来負担比率（分子）の構造'!K$52</f>
        <v>16884</v>
      </c>
      <c r="K56" s="180"/>
      <c r="L56" s="180"/>
      <c r="M56" s="180">
        <f>'将来負担比率（分子）の構造'!L$52</f>
        <v>16492</v>
      </c>
      <c r="N56" s="180"/>
      <c r="O56" s="180"/>
      <c r="P56" s="180">
        <f>'将来負担比率（分子）の構造'!M$52</f>
        <v>16622</v>
      </c>
    </row>
    <row r="57" spans="1:16" x14ac:dyDescent="0.15">
      <c r="A57" s="180" t="s">
        <v>42</v>
      </c>
      <c r="B57" s="180"/>
      <c r="C57" s="180"/>
      <c r="D57" s="180">
        <f>'将来負担比率（分子）の構造'!I$51</f>
        <v>3443</v>
      </c>
      <c r="E57" s="180"/>
      <c r="F57" s="180"/>
      <c r="G57" s="180">
        <f>'将来負担比率（分子）の構造'!J$51</f>
        <v>3303</v>
      </c>
      <c r="H57" s="180"/>
      <c r="I57" s="180"/>
      <c r="J57" s="180">
        <f>'将来負担比率（分子）の構造'!K$51</f>
        <v>3054</v>
      </c>
      <c r="K57" s="180"/>
      <c r="L57" s="180"/>
      <c r="M57" s="180">
        <f>'将来負担比率（分子）の構造'!L$51</f>
        <v>2886</v>
      </c>
      <c r="N57" s="180"/>
      <c r="O57" s="180"/>
      <c r="P57" s="180">
        <f>'将来負担比率（分子）の構造'!M$51</f>
        <v>2561</v>
      </c>
    </row>
    <row r="58" spans="1:16" x14ac:dyDescent="0.15">
      <c r="A58" s="180" t="s">
        <v>41</v>
      </c>
      <c r="B58" s="180"/>
      <c r="C58" s="180"/>
      <c r="D58" s="180">
        <f>'将来負担比率（分子）の構造'!I$50</f>
        <v>6001</v>
      </c>
      <c r="E58" s="180"/>
      <c r="F58" s="180"/>
      <c r="G58" s="180">
        <f>'将来負担比率（分子）の構造'!J$50</f>
        <v>6309</v>
      </c>
      <c r="H58" s="180"/>
      <c r="I58" s="180"/>
      <c r="J58" s="180">
        <f>'将来負担比率（分子）の構造'!K$50</f>
        <v>6297</v>
      </c>
      <c r="K58" s="180"/>
      <c r="L58" s="180"/>
      <c r="M58" s="180">
        <f>'将来負担比率（分子）の構造'!L$50</f>
        <v>6522</v>
      </c>
      <c r="N58" s="180"/>
      <c r="O58" s="180"/>
      <c r="P58" s="180">
        <f>'将来負担比率（分子）の構造'!M$50</f>
        <v>6502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3496</v>
      </c>
      <c r="C62" s="180"/>
      <c r="D62" s="180"/>
      <c r="E62" s="180">
        <f>'将来負担比率（分子）の構造'!J$45</f>
        <v>3056</v>
      </c>
      <c r="F62" s="180"/>
      <c r="G62" s="180"/>
      <c r="H62" s="180">
        <f>'将来負担比率（分子）の構造'!K$45</f>
        <v>2756</v>
      </c>
      <c r="I62" s="180"/>
      <c r="J62" s="180"/>
      <c r="K62" s="180">
        <f>'将来負担比率（分子）の構造'!L$45</f>
        <v>2460</v>
      </c>
      <c r="L62" s="180"/>
      <c r="M62" s="180"/>
      <c r="N62" s="180">
        <f>'将来負担比率（分子）の構造'!M$45</f>
        <v>2155</v>
      </c>
      <c r="O62" s="180"/>
      <c r="P62" s="180"/>
    </row>
    <row r="63" spans="1:16" x14ac:dyDescent="0.15">
      <c r="A63" s="180" t="s">
        <v>34</v>
      </c>
      <c r="B63" s="180">
        <f>'将来負担比率（分子）の構造'!I$44</f>
        <v>1249</v>
      </c>
      <c r="C63" s="180"/>
      <c r="D63" s="180"/>
      <c r="E63" s="180">
        <f>'将来負担比率（分子）の構造'!J$44</f>
        <v>948</v>
      </c>
      <c r="F63" s="180"/>
      <c r="G63" s="180"/>
      <c r="H63" s="180">
        <f>'将来負担比率（分子）の構造'!K$44</f>
        <v>199</v>
      </c>
      <c r="I63" s="180"/>
      <c r="J63" s="180"/>
      <c r="K63" s="180">
        <f>'将来負担比率（分子）の構造'!L$44</f>
        <v>180</v>
      </c>
      <c r="L63" s="180"/>
      <c r="M63" s="180"/>
      <c r="N63" s="180">
        <f>'将来負担比率（分子）の構造'!M$44</f>
        <v>152</v>
      </c>
      <c r="O63" s="180"/>
      <c r="P63" s="180"/>
    </row>
    <row r="64" spans="1:16" x14ac:dyDescent="0.15">
      <c r="A64" s="180" t="s">
        <v>33</v>
      </c>
      <c r="B64" s="180">
        <f>'将来負担比率（分子）の構造'!I$43</f>
        <v>277</v>
      </c>
      <c r="C64" s="180"/>
      <c r="D64" s="180"/>
      <c r="E64" s="180">
        <f>'将来負担比率（分子）の構造'!J$43</f>
        <v>426</v>
      </c>
      <c r="F64" s="180"/>
      <c r="G64" s="180"/>
      <c r="H64" s="180">
        <f>'将来負担比率（分子）の構造'!K$43</f>
        <v>585</v>
      </c>
      <c r="I64" s="180"/>
      <c r="J64" s="180"/>
      <c r="K64" s="180">
        <f>'将来負担比率（分子）の構造'!L$43</f>
        <v>764</v>
      </c>
      <c r="L64" s="180"/>
      <c r="M64" s="180"/>
      <c r="N64" s="180">
        <f>'将来負担比率（分子）の構造'!M$43</f>
        <v>874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19652</v>
      </c>
      <c r="C66" s="180"/>
      <c r="D66" s="180"/>
      <c r="E66" s="180">
        <f>'将来負担比率（分子）の構造'!J$41</f>
        <v>20252</v>
      </c>
      <c r="F66" s="180"/>
      <c r="G66" s="180"/>
      <c r="H66" s="180">
        <f>'将来負担比率（分子）の構造'!K$41</f>
        <v>21036</v>
      </c>
      <c r="I66" s="180"/>
      <c r="J66" s="180"/>
      <c r="K66" s="180">
        <f>'将来負担比率（分子）の構造'!L$41</f>
        <v>20700</v>
      </c>
      <c r="L66" s="180"/>
      <c r="M66" s="180"/>
      <c r="N66" s="180">
        <f>'将来負担比率（分子）の構造'!M$41</f>
        <v>21429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622</v>
      </c>
      <c r="C72" s="184">
        <f>基金残高に係る経年分析!G55</f>
        <v>625</v>
      </c>
      <c r="D72" s="184">
        <f>基金残高に係る経年分析!H55</f>
        <v>665</v>
      </c>
    </row>
    <row r="73" spans="1:16" x14ac:dyDescent="0.15">
      <c r="A73" s="183" t="s">
        <v>78</v>
      </c>
      <c r="B73" s="184">
        <f>基金残高に係る経年分析!F56</f>
        <v>882</v>
      </c>
      <c r="C73" s="184">
        <f>基金残高に係る経年分析!G56</f>
        <v>887</v>
      </c>
      <c r="D73" s="184">
        <f>基金残高に係る経年分析!H56</f>
        <v>893</v>
      </c>
    </row>
    <row r="74" spans="1:16" x14ac:dyDescent="0.15">
      <c r="A74" s="183" t="s">
        <v>79</v>
      </c>
      <c r="B74" s="184">
        <f>基金残高に係る経年分析!F57</f>
        <v>5130</v>
      </c>
      <c r="C74" s="184">
        <f>基金残高に係る経年分析!G57</f>
        <v>5152</v>
      </c>
      <c r="D74" s="184">
        <f>基金残高に係る経年分析!H57</f>
        <v>4802</v>
      </c>
    </row>
  </sheetData>
  <sheetProtection algorithmName="SHA-512" hashValue="4/EWcPKOk8XcoP+OvpxvSg/tZAVRYIguIUh13ZS1Mt4PZS2WrVD+1RBNL+N29acMSmG26pWGHfEYu57UPf07HQ==" saltValue="4SqyL7KIk30R+oP3RBZs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2020-03-05T08:55:59Z</cp:lastPrinted>
  <dcterms:created xsi:type="dcterms:W3CDTF">2020-02-10T06:04:44Z</dcterms:created>
  <dcterms:modified xsi:type="dcterms:W3CDTF">2020-09-26T07:34:07Z</dcterms:modified>
  <cp:category/>
</cp:coreProperties>
</file>