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011100\Desktop\★020309_処遇改善 国→通知\"/>
    </mc:Choice>
  </mc:AlternateContent>
  <xr:revisionPtr revIDLastSave="0" documentId="13_ncr:1_{38BE8C2A-FBA2-41C8-9854-2F88A5D0935E}" xr6:coauthVersionLast="36" xr6:coauthVersionMax="36" xr10:uidLastSave="{00000000-0000-0000-0000-000000000000}"/>
  <bookViews>
    <workbookView xWindow="26190" yWindow="-16320" windowWidth="29040" windowHeight="15840" tabRatio="867" activeTab="1" xr2:uid="{00000000-000D-0000-FFFF-FFFF00000000}"/>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70" l="1"/>
  <c r="AL41" i="70"/>
  <c r="AL61" i="70"/>
  <c r="AM61" i="70"/>
  <c r="AB33" i="70" l="1"/>
  <c r="AB31" i="70" s="1"/>
  <c r="D30" i="70"/>
  <c r="AK33" i="72" l="1"/>
  <c r="AM31" i="72"/>
  <c r="AK31" i="72"/>
  <c r="AK29" i="72"/>
  <c r="AM27" i="72"/>
  <c r="AK27" i="72"/>
  <c r="AK25" i="72"/>
  <c r="AM23" i="72"/>
  <c r="AK23" i="72"/>
  <c r="AK21" i="72"/>
  <c r="AM19" i="72"/>
  <c r="AK19" i="72"/>
  <c r="U111" i="72"/>
  <c r="U110" i="72"/>
  <c r="AM110" i="72" s="1"/>
  <c r="U109" i="72"/>
  <c r="U108" i="72"/>
  <c r="AM108" i="72" s="1"/>
  <c r="U107" i="72"/>
  <c r="U106" i="72"/>
  <c r="AM106" i="72" s="1"/>
  <c r="U105" i="72"/>
  <c r="U104" i="72"/>
  <c r="AM104" i="72" s="1"/>
  <c r="U103" i="72"/>
  <c r="U102" i="72"/>
  <c r="AM102" i="72" s="1"/>
  <c r="U101" i="72"/>
  <c r="U100" i="72"/>
  <c r="AM100" i="72" s="1"/>
  <c r="U99" i="72"/>
  <c r="U98" i="72"/>
  <c r="AM98" i="72" s="1"/>
  <c r="U97" i="72"/>
  <c r="U96" i="72"/>
  <c r="AM96" i="72" s="1"/>
  <c r="U95" i="72"/>
  <c r="U94" i="72"/>
  <c r="AM94" i="72" s="1"/>
  <c r="U93" i="72"/>
  <c r="U92" i="72"/>
  <c r="AM92" i="72" s="1"/>
  <c r="U91" i="72"/>
  <c r="U90" i="72"/>
  <c r="AM90" i="72" s="1"/>
  <c r="U89" i="72"/>
  <c r="U88" i="72"/>
  <c r="AM88" i="72" s="1"/>
  <c r="U87" i="72"/>
  <c r="U86" i="72"/>
  <c r="AM86" i="72" s="1"/>
  <c r="U85" i="72"/>
  <c r="U84" i="72"/>
  <c r="AM84" i="72" s="1"/>
  <c r="U83" i="72"/>
  <c r="U82" i="72"/>
  <c r="AM82" i="72" s="1"/>
  <c r="U81" i="72"/>
  <c r="U80" i="72"/>
  <c r="AM80" i="72" s="1"/>
  <c r="U79" i="72"/>
  <c r="U78" i="72"/>
  <c r="AM78" i="72" s="1"/>
  <c r="U77" i="72"/>
  <c r="U76" i="72"/>
  <c r="AM76" i="72" s="1"/>
  <c r="U75" i="72"/>
  <c r="U74" i="72"/>
  <c r="AM74" i="72" s="1"/>
  <c r="U73" i="72"/>
  <c r="U72" i="72"/>
  <c r="AM72" i="72" s="1"/>
  <c r="U71" i="72"/>
  <c r="U70" i="72"/>
  <c r="AM70" i="72" s="1"/>
  <c r="U69" i="72"/>
  <c r="U68" i="72"/>
  <c r="AM68" i="72" s="1"/>
  <c r="U67" i="72"/>
  <c r="U66" i="72"/>
  <c r="AM66" i="72" s="1"/>
  <c r="U65" i="72"/>
  <c r="U64" i="72"/>
  <c r="AM64" i="72" s="1"/>
  <c r="U63" i="72"/>
  <c r="U62" i="72"/>
  <c r="AM62" i="72" s="1"/>
  <c r="U61" i="72"/>
  <c r="U60" i="72"/>
  <c r="AM60" i="72" s="1"/>
  <c r="U59" i="72"/>
  <c r="U58" i="72"/>
  <c r="AM58" i="72" s="1"/>
  <c r="U57" i="72"/>
  <c r="U56" i="72"/>
  <c r="AM56" i="72" s="1"/>
  <c r="U55" i="72"/>
  <c r="U54" i="72"/>
  <c r="AM54" i="72" s="1"/>
  <c r="U53" i="72"/>
  <c r="U52" i="72"/>
  <c r="AM52" i="72" s="1"/>
  <c r="U51" i="72"/>
  <c r="U50" i="72"/>
  <c r="AM50" i="72" s="1"/>
  <c r="U49" i="72"/>
  <c r="U48" i="72"/>
  <c r="AM48" i="72" s="1"/>
  <c r="U47" i="72"/>
  <c r="U46" i="72"/>
  <c r="AM46" i="72" s="1"/>
  <c r="U45" i="72"/>
  <c r="U44" i="72"/>
  <c r="AM44" i="72" s="1"/>
  <c r="U43" i="72"/>
  <c r="U42" i="72"/>
  <c r="AM42" i="72" s="1"/>
  <c r="U41" i="72"/>
  <c r="U40" i="72"/>
  <c r="AM40" i="72" s="1"/>
  <c r="U39" i="72"/>
  <c r="U38" i="72"/>
  <c r="AM38" i="72" s="1"/>
  <c r="U37" i="72"/>
  <c r="U36" i="72"/>
  <c r="AM36" i="72" s="1"/>
  <c r="U35" i="72"/>
  <c r="U34" i="72"/>
  <c r="AM34" i="72" s="1"/>
  <c r="U33" i="72"/>
  <c r="AM33" i="72" s="1"/>
  <c r="U32" i="72"/>
  <c r="AM32" i="72" s="1"/>
  <c r="U31" i="72"/>
  <c r="U30" i="72"/>
  <c r="AM30" i="72" s="1"/>
  <c r="U29" i="72"/>
  <c r="AM29" i="72" s="1"/>
  <c r="U28" i="72"/>
  <c r="AM28" i="72" s="1"/>
  <c r="U27" i="72"/>
  <c r="U26" i="72"/>
  <c r="AM26" i="72" s="1"/>
  <c r="U25" i="72"/>
  <c r="AM25" i="72" s="1"/>
  <c r="U24" i="72"/>
  <c r="AM24" i="72" s="1"/>
  <c r="U23" i="72"/>
  <c r="U22" i="72"/>
  <c r="AM22" i="72" s="1"/>
  <c r="U21" i="72"/>
  <c r="AM21" i="72" s="1"/>
  <c r="U20" i="72"/>
  <c r="AM20" i="72" s="1"/>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44" i="72" l="1"/>
  <c r="AK60" i="72"/>
  <c r="AK72" i="72"/>
  <c r="AK88" i="72"/>
  <c r="AK100" i="72"/>
  <c r="AM45" i="72"/>
  <c r="AK45" i="72"/>
  <c r="AM57" i="72"/>
  <c r="AK57" i="72"/>
  <c r="AM69" i="72"/>
  <c r="AK69" i="72"/>
  <c r="AM81" i="72"/>
  <c r="AK81" i="72"/>
  <c r="AM93" i="72"/>
  <c r="AK93" i="72"/>
  <c r="AM109" i="72"/>
  <c r="AK109" i="72"/>
  <c r="AK20" i="72"/>
  <c r="AK22" i="72"/>
  <c r="AK24" i="72"/>
  <c r="AK26" i="72"/>
  <c r="AK28" i="72"/>
  <c r="AK30" i="72"/>
  <c r="AK32" i="72"/>
  <c r="AK34" i="72"/>
  <c r="AK38" i="72"/>
  <c r="AK42" i="72"/>
  <c r="AK46" i="72"/>
  <c r="AK50" i="72"/>
  <c r="AK54" i="72"/>
  <c r="AK58" i="72"/>
  <c r="AK62" i="72"/>
  <c r="AK66" i="72"/>
  <c r="AK70" i="72"/>
  <c r="AK74" i="72"/>
  <c r="AK78" i="72"/>
  <c r="AK82" i="72"/>
  <c r="AK86" i="72"/>
  <c r="AK90" i="72"/>
  <c r="AK94" i="72"/>
  <c r="AK98" i="72"/>
  <c r="AK102" i="72"/>
  <c r="AK106" i="72"/>
  <c r="AK110" i="72"/>
  <c r="AK36" i="72"/>
  <c r="AK40" i="72"/>
  <c r="AK48" i="72"/>
  <c r="AK52" i="72"/>
  <c r="AK56" i="72"/>
  <c r="AK64" i="72"/>
  <c r="AK68" i="72"/>
  <c r="AK76" i="72"/>
  <c r="AK80" i="72"/>
  <c r="AK84" i="72"/>
  <c r="AK92" i="72"/>
  <c r="AK96" i="72"/>
  <c r="AK104" i="72"/>
  <c r="AK108" i="72"/>
  <c r="AM37" i="72"/>
  <c r="AK37" i="72"/>
  <c r="AM41" i="72"/>
  <c r="AK41" i="72"/>
  <c r="AM49" i="72"/>
  <c r="AK49" i="72"/>
  <c r="AM53" i="72"/>
  <c r="AK53" i="72"/>
  <c r="AM61" i="72"/>
  <c r="AK61" i="72"/>
  <c r="AM65" i="72"/>
  <c r="AK65" i="72"/>
  <c r="AM73" i="72"/>
  <c r="AK73" i="72"/>
  <c r="AM77" i="72"/>
  <c r="AK77" i="72"/>
  <c r="AM85" i="72"/>
  <c r="AK85" i="72"/>
  <c r="AM89" i="72"/>
  <c r="AK89" i="72"/>
  <c r="AM97" i="72"/>
  <c r="AK97" i="72"/>
  <c r="AM101" i="72"/>
  <c r="AK101" i="72"/>
  <c r="AM105" i="72"/>
  <c r="AK105" i="72"/>
  <c r="AM35" i="72"/>
  <c r="AK35" i="72"/>
  <c r="AM39" i="72"/>
  <c r="AK39" i="72"/>
  <c r="AM43" i="72"/>
  <c r="AK43" i="72"/>
  <c r="AM47" i="72"/>
  <c r="AK47" i="72"/>
  <c r="AM51" i="72"/>
  <c r="AK51" i="72"/>
  <c r="AM55" i="72"/>
  <c r="AK55" i="72"/>
  <c r="AM59" i="72"/>
  <c r="AK59" i="72"/>
  <c r="AM63" i="72"/>
  <c r="AK63" i="72"/>
  <c r="AM67" i="72"/>
  <c r="AK67" i="72"/>
  <c r="AM71" i="72"/>
  <c r="AK71" i="72"/>
  <c r="AM75" i="72"/>
  <c r="AK75" i="72"/>
  <c r="AM79" i="72"/>
  <c r="AK79" i="72"/>
  <c r="AM83" i="72"/>
  <c r="AK83" i="72"/>
  <c r="AM87" i="72"/>
  <c r="AK87" i="72"/>
  <c r="AM91" i="72"/>
  <c r="AK91" i="72"/>
  <c r="AM95" i="72"/>
  <c r="AK95" i="72"/>
  <c r="AM99" i="72"/>
  <c r="AK99" i="72"/>
  <c r="AM103" i="72"/>
  <c r="AK103" i="72"/>
  <c r="AM107" i="72"/>
  <c r="AK107" i="72"/>
  <c r="AM111" i="72"/>
  <c r="AK111" i="72"/>
  <c r="AK16" i="72"/>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L21" i="72" s="1"/>
  <c r="AN21" i="72" s="1"/>
  <c r="AI23" i="72"/>
  <c r="AL23" i="72" s="1"/>
  <c r="AN23" i="72" s="1"/>
  <c r="AI25" i="72"/>
  <c r="AL25" i="72" s="1"/>
  <c r="AN25" i="72" s="1"/>
  <c r="AI26" i="72"/>
  <c r="AL26" i="72" s="1"/>
  <c r="AN26" i="72" s="1"/>
  <c r="AI27" i="72"/>
  <c r="AL27" i="72" s="1"/>
  <c r="AN27" i="72" s="1"/>
  <c r="AI28" i="72"/>
  <c r="AL28" i="72" s="1"/>
  <c r="AN28" i="72" s="1"/>
  <c r="AI29" i="72"/>
  <c r="AL29" i="72" s="1"/>
  <c r="AN29" i="72" s="1"/>
  <c r="AI30" i="72"/>
  <c r="AL30" i="72" s="1"/>
  <c r="AN30" i="72" s="1"/>
  <c r="AI31" i="72"/>
  <c r="AL31" i="72" s="1"/>
  <c r="AN31" i="72" s="1"/>
  <c r="AI32" i="72"/>
  <c r="AL32" i="72" s="1"/>
  <c r="AN32" i="72" s="1"/>
  <c r="AI33" i="72"/>
  <c r="AL33" i="72" s="1"/>
  <c r="AN33" i="72" s="1"/>
  <c r="AI34" i="72"/>
  <c r="AL34" i="72" s="1"/>
  <c r="AN34" i="72" s="1"/>
  <c r="AI35" i="72"/>
  <c r="AL35" i="72" s="1"/>
  <c r="AN35" i="72" s="1"/>
  <c r="AI36" i="72"/>
  <c r="AL36" i="72" s="1"/>
  <c r="AN36" i="72" s="1"/>
  <c r="AI37" i="72"/>
  <c r="AL37" i="72" s="1"/>
  <c r="AN37" i="72" s="1"/>
  <c r="AI38" i="72"/>
  <c r="AL38" i="72" s="1"/>
  <c r="AN38" i="72" s="1"/>
  <c r="AI39" i="72"/>
  <c r="AL39" i="72" s="1"/>
  <c r="AN39" i="72" s="1"/>
  <c r="AI40" i="72"/>
  <c r="AL40" i="72" s="1"/>
  <c r="AN40" i="72" s="1"/>
  <c r="AI41" i="72"/>
  <c r="AL41" i="72" s="1"/>
  <c r="AN41" i="72" s="1"/>
  <c r="AI42" i="72"/>
  <c r="AL42" i="72" s="1"/>
  <c r="AN42" i="72" s="1"/>
  <c r="AI43" i="72"/>
  <c r="AL43" i="72" s="1"/>
  <c r="AN43" i="72" s="1"/>
  <c r="AI44" i="72"/>
  <c r="AL44" i="72" s="1"/>
  <c r="AN44" i="72" s="1"/>
  <c r="AI45" i="72"/>
  <c r="AL45" i="72" s="1"/>
  <c r="AN45" i="72" s="1"/>
  <c r="AI46" i="72"/>
  <c r="AL46" i="72" s="1"/>
  <c r="AN46" i="72" s="1"/>
  <c r="AI47" i="72"/>
  <c r="AL47" i="72" s="1"/>
  <c r="AN47" i="72" s="1"/>
  <c r="AI48" i="72"/>
  <c r="AL48" i="72" s="1"/>
  <c r="AN48" i="72" s="1"/>
  <c r="AI49" i="72"/>
  <c r="AL49" i="72" s="1"/>
  <c r="AN49" i="72" s="1"/>
  <c r="AI50" i="72"/>
  <c r="AL50" i="72" s="1"/>
  <c r="AN50" i="72" s="1"/>
  <c r="AI51" i="72"/>
  <c r="AL51" i="72" s="1"/>
  <c r="AN51" i="72" s="1"/>
  <c r="AI52" i="72"/>
  <c r="AL52" i="72" s="1"/>
  <c r="AN52" i="72" s="1"/>
  <c r="AI53" i="72"/>
  <c r="AL53" i="72" s="1"/>
  <c r="AN53" i="72" s="1"/>
  <c r="AI54" i="72"/>
  <c r="AL54" i="72" s="1"/>
  <c r="AN54" i="72" s="1"/>
  <c r="AI55" i="72"/>
  <c r="AL55" i="72" s="1"/>
  <c r="AN55" i="72" s="1"/>
  <c r="AI56" i="72"/>
  <c r="AL56" i="72" s="1"/>
  <c r="AN56" i="72" s="1"/>
  <c r="AI57" i="72"/>
  <c r="AL57" i="72" s="1"/>
  <c r="AN57" i="72" s="1"/>
  <c r="AI58" i="72"/>
  <c r="AL58" i="72" s="1"/>
  <c r="AN58" i="72" s="1"/>
  <c r="AI59" i="72"/>
  <c r="AL59" i="72" s="1"/>
  <c r="AN59" i="72" s="1"/>
  <c r="AI60" i="72"/>
  <c r="AL60" i="72" s="1"/>
  <c r="AN60" i="72" s="1"/>
  <c r="AI61" i="72"/>
  <c r="AL61" i="72" s="1"/>
  <c r="AN61" i="72" s="1"/>
  <c r="AI62" i="72"/>
  <c r="AL62" i="72" s="1"/>
  <c r="AN62" i="72" s="1"/>
  <c r="AI63" i="72"/>
  <c r="AL63" i="72" s="1"/>
  <c r="AN63" i="72" s="1"/>
  <c r="AI64" i="72"/>
  <c r="AL64" i="72" s="1"/>
  <c r="AN64" i="72" s="1"/>
  <c r="AI65" i="72"/>
  <c r="AL65" i="72" s="1"/>
  <c r="AN65" i="72" s="1"/>
  <c r="AI66" i="72"/>
  <c r="AL66" i="72" s="1"/>
  <c r="AN66" i="72" s="1"/>
  <c r="AI67" i="72"/>
  <c r="AL67" i="72" s="1"/>
  <c r="AN67" i="72" s="1"/>
  <c r="AI68" i="72"/>
  <c r="AL68" i="72" s="1"/>
  <c r="AN68" i="72" s="1"/>
  <c r="AI69" i="72"/>
  <c r="AL69" i="72" s="1"/>
  <c r="AN69" i="72" s="1"/>
  <c r="AI70" i="72"/>
  <c r="AL70" i="72" s="1"/>
  <c r="AN70" i="72" s="1"/>
  <c r="AI71" i="72"/>
  <c r="AL71" i="72" s="1"/>
  <c r="AN71" i="72" s="1"/>
  <c r="AI72" i="72"/>
  <c r="AL72" i="72" s="1"/>
  <c r="AN72" i="72" s="1"/>
  <c r="AI73" i="72"/>
  <c r="AL73" i="72" s="1"/>
  <c r="AN73" i="72" s="1"/>
  <c r="AI74" i="72"/>
  <c r="AL74" i="72" s="1"/>
  <c r="AN74" i="72" s="1"/>
  <c r="AI75" i="72"/>
  <c r="AL75" i="72" s="1"/>
  <c r="AN75" i="72" s="1"/>
  <c r="AI76" i="72"/>
  <c r="AL76" i="72" s="1"/>
  <c r="AN76" i="72" s="1"/>
  <c r="AI77" i="72"/>
  <c r="AL77" i="72" s="1"/>
  <c r="AN77" i="72" s="1"/>
  <c r="AI78" i="72"/>
  <c r="AL78" i="72" s="1"/>
  <c r="AN78" i="72" s="1"/>
  <c r="AI79" i="72"/>
  <c r="AL79" i="72" s="1"/>
  <c r="AN79" i="72" s="1"/>
  <c r="AI80" i="72"/>
  <c r="AL80" i="72" s="1"/>
  <c r="AN80" i="72" s="1"/>
  <c r="AI81" i="72"/>
  <c r="AL81" i="72" s="1"/>
  <c r="AN81" i="72" s="1"/>
  <c r="AI82" i="72"/>
  <c r="AL82" i="72" s="1"/>
  <c r="AN82" i="72" s="1"/>
  <c r="AI83" i="72"/>
  <c r="AL83" i="72" s="1"/>
  <c r="AN83" i="72" s="1"/>
  <c r="AI84" i="72"/>
  <c r="AL84" i="72" s="1"/>
  <c r="AN84" i="72" s="1"/>
  <c r="AI85" i="72"/>
  <c r="AL85" i="72" s="1"/>
  <c r="AN85" i="72" s="1"/>
  <c r="AI86" i="72"/>
  <c r="AL86" i="72" s="1"/>
  <c r="AN86" i="72" s="1"/>
  <c r="AI87" i="72"/>
  <c r="AL87" i="72" s="1"/>
  <c r="AN87" i="72" s="1"/>
  <c r="AI88" i="72"/>
  <c r="AL88" i="72" s="1"/>
  <c r="AN88" i="72" s="1"/>
  <c r="AI89" i="72"/>
  <c r="AL89" i="72" s="1"/>
  <c r="AN89" i="72" s="1"/>
  <c r="AI90" i="72"/>
  <c r="AL90" i="72" s="1"/>
  <c r="AN90" i="72" s="1"/>
  <c r="AI20" i="72"/>
  <c r="AL20" i="72" s="1"/>
  <c r="AN20" i="72" s="1"/>
  <c r="AI22" i="72"/>
  <c r="AL22" i="72" s="1"/>
  <c r="AN22" i="72" s="1"/>
  <c r="AI24" i="72"/>
  <c r="AL24" i="72" s="1"/>
  <c r="AN24" i="72" s="1"/>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L91" i="72" s="1"/>
  <c r="AN91" i="72" s="1"/>
  <c r="AI92" i="72"/>
  <c r="AL92" i="72" s="1"/>
  <c r="AN92" i="72" s="1"/>
  <c r="AI93" i="72"/>
  <c r="AL93" i="72" s="1"/>
  <c r="AN93" i="72" s="1"/>
  <c r="AI94" i="72"/>
  <c r="AL94" i="72" s="1"/>
  <c r="AN94" i="72" s="1"/>
  <c r="AI95" i="72"/>
  <c r="AL95" i="72" s="1"/>
  <c r="AN95" i="72" s="1"/>
  <c r="AI96" i="72"/>
  <c r="AL96" i="72" s="1"/>
  <c r="AN96" i="72" s="1"/>
  <c r="AI97" i="72"/>
  <c r="AL97" i="72" s="1"/>
  <c r="AN97" i="72" s="1"/>
  <c r="AI98" i="72"/>
  <c r="AL98" i="72" s="1"/>
  <c r="AN98" i="72" s="1"/>
  <c r="AI99" i="72"/>
  <c r="AL99" i="72" s="1"/>
  <c r="AN99" i="72" s="1"/>
  <c r="AI100" i="72"/>
  <c r="AL100" i="72" s="1"/>
  <c r="AN100" i="72" s="1"/>
  <c r="AI101" i="72"/>
  <c r="AL101" i="72" s="1"/>
  <c r="AN101" i="72" s="1"/>
  <c r="AI102" i="72"/>
  <c r="AL102" i="72" s="1"/>
  <c r="AN102" i="72" s="1"/>
  <c r="AI103" i="72"/>
  <c r="AL103" i="72" s="1"/>
  <c r="AN103" i="72" s="1"/>
  <c r="AI104" i="72"/>
  <c r="AL104" i="72" s="1"/>
  <c r="AN104" i="72" s="1"/>
  <c r="AI105" i="72"/>
  <c r="AL105" i="72" s="1"/>
  <c r="AN105" i="72" s="1"/>
  <c r="AI106" i="72"/>
  <c r="AL106" i="72" s="1"/>
  <c r="AN106" i="72" s="1"/>
  <c r="AI107" i="72"/>
  <c r="AL107" i="72" s="1"/>
  <c r="AN107" i="72" s="1"/>
  <c r="AI108" i="72"/>
  <c r="AL108" i="72" s="1"/>
  <c r="AN108" i="72" s="1"/>
  <c r="AI109" i="72"/>
  <c r="AL109" i="72" s="1"/>
  <c r="AN109" i="72" s="1"/>
  <c r="AI110" i="72"/>
  <c r="AL110" i="72" s="1"/>
  <c r="AN110" i="72" s="1"/>
  <c r="AI111" i="72"/>
  <c r="AL111" i="72" s="1"/>
  <c r="AN111" i="72" s="1"/>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xr:uid="{00000000-0006-0000-0200-00000B000000}">
      <text>
        <r>
          <rPr>
            <sz val="9"/>
            <color indexed="81"/>
            <rFont val="MS P ゴシック"/>
            <family val="3"/>
            <charset val="128"/>
          </rPr>
          <t>ドロップダウンリストから選択できます。</t>
        </r>
      </text>
    </comment>
    <comment ref="AK121"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xr:uid="{00000000-0006-0000-0200-000010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<sst xmlns="http://schemas.openxmlformats.org/spreadsheetml/2006/main" count="2173" uniqueCount="489">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</sst>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6"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61" fillId="0"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29" fillId="26" borderId="54" xfId="0" applyFont="1" applyFill="1" applyBorder="1" applyAlignment="1">
      <alignmen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18" xfId="0" applyFont="1" applyFill="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0" fontId="61" fillId="0" borderId="14" xfId="0" applyFont="1" applyFill="1" applyBorder="1" applyAlignment="1">
      <alignment vertical="center" wrapText="1"/>
    </xf>
    <xf numFmtId="0" fontId="61"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0" xfId="0" applyFont="1" applyFill="1" applyAlignment="1">
      <alignment horizontal="left" vertical="top" wrapText="1"/>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61"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29" fillId="26" borderId="54" xfId="0" applyFont="1" applyFill="1" applyBorder="1" applyAlignment="1">
      <alignment horizontal="left" vertical="center" wrapText="1"/>
    </xf>
    <xf numFmtId="0" fontId="28" fillId="0" borderId="70" xfId="0" applyFont="1" applyFill="1" applyBorder="1" applyAlignment="1">
      <alignment vertical="center" wrapText="1"/>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61"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89018" y="4362450"/>
          <a:ext cx="10460083"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6348650"/>
              <a:ext cx="221119" cy="1254785"/>
              <a:chOff x="904875" y="8182020"/>
              <a:chExt cx="209550" cy="970330"/>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46967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9447448"/>
              <a:ext cx="214315" cy="1479551"/>
              <a:chOff x="923925" y="10747157"/>
              <a:chExt cx="219090" cy="1244117"/>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6"/>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2317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936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5906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view="pageBreakPreview" zoomScale="70" zoomScaleNormal="90" zoomScaleSheetLayoutView="70" workbookViewId="0">
      <selection activeCell="A24" sqref="A24"/>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63" t="s">
        <v>323</v>
      </c>
      <c r="B1" s="663"/>
      <c r="C1" s="663"/>
      <c r="D1" s="663"/>
      <c r="E1" s="663"/>
      <c r="F1" s="663"/>
    </row>
    <row r="2" spans="1:6" ht="18" thickTop="1">
      <c r="A2" s="664" t="s">
        <v>239</v>
      </c>
      <c r="B2" s="664"/>
      <c r="C2" s="664"/>
      <c r="D2" s="664"/>
      <c r="E2" s="664"/>
      <c r="F2" s="664"/>
    </row>
    <row r="3" spans="1:6" s="63" customFormat="1" ht="8.1" customHeight="1">
      <c r="A3" s="665"/>
      <c r="B3" s="665"/>
      <c r="C3" s="665"/>
      <c r="D3" s="665"/>
      <c r="E3" s="86"/>
    </row>
    <row r="4" spans="1:6" s="65" customFormat="1" ht="30" customHeight="1">
      <c r="A4" s="64" t="s">
        <v>324</v>
      </c>
      <c r="B4" s="64" t="s">
        <v>240</v>
      </c>
      <c r="C4" s="87" t="s">
        <v>241</v>
      </c>
      <c r="D4" s="666" t="s">
        <v>242</v>
      </c>
      <c r="E4" s="667"/>
      <c r="F4" s="64" t="s">
        <v>243</v>
      </c>
    </row>
    <row r="5" spans="1:6" ht="19.899999999999999" customHeight="1">
      <c r="A5" s="88" t="s">
        <v>325</v>
      </c>
      <c r="B5" s="82">
        <v>1</v>
      </c>
      <c r="C5" s="82" t="s">
        <v>326</v>
      </c>
      <c r="D5" s="668" t="s">
        <v>245</v>
      </c>
      <c r="E5" s="669"/>
      <c r="F5" s="66" t="s">
        <v>246</v>
      </c>
    </row>
    <row r="6" spans="1:6" ht="45.75" customHeight="1">
      <c r="A6" s="89" t="s">
        <v>247</v>
      </c>
      <c r="B6" s="66">
        <v>1</v>
      </c>
      <c r="C6" s="90" t="s">
        <v>327</v>
      </c>
      <c r="D6" s="661" t="s">
        <v>248</v>
      </c>
      <c r="E6" s="662"/>
      <c r="F6" s="79" t="s">
        <v>246</v>
      </c>
    </row>
    <row r="7" spans="1:6" ht="58.5" customHeight="1">
      <c r="A7" s="89" t="s">
        <v>249</v>
      </c>
      <c r="B7" s="66">
        <v>1</v>
      </c>
      <c r="C7" s="90" t="s">
        <v>328</v>
      </c>
      <c r="D7" s="661" t="s">
        <v>250</v>
      </c>
      <c r="E7" s="662"/>
      <c r="F7" s="67" t="s">
        <v>251</v>
      </c>
    </row>
    <row r="8" spans="1:6" ht="53.45" customHeight="1">
      <c r="A8" s="89" t="s">
        <v>302</v>
      </c>
      <c r="B8" s="66">
        <v>1</v>
      </c>
      <c r="C8" s="90" t="s">
        <v>329</v>
      </c>
      <c r="D8" s="661" t="s">
        <v>330</v>
      </c>
      <c r="E8" s="662"/>
      <c r="F8" s="67" t="s">
        <v>251</v>
      </c>
    </row>
    <row r="9" spans="1:6" ht="58.5" customHeight="1">
      <c r="A9" s="89" t="s">
        <v>252</v>
      </c>
      <c r="B9" s="66">
        <v>1</v>
      </c>
      <c r="C9" s="90" t="s">
        <v>331</v>
      </c>
      <c r="D9" s="661" t="s">
        <v>332</v>
      </c>
      <c r="E9" s="662"/>
      <c r="F9" s="67" t="s">
        <v>251</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0" t="s">
        <v>253</v>
      </c>
      <c r="B17" s="670"/>
      <c r="C17" s="670"/>
      <c r="D17" s="670"/>
      <c r="E17" s="81"/>
    </row>
    <row r="18" spans="1:6">
      <c r="A18" s="70" t="s">
        <v>254</v>
      </c>
      <c r="B18" s="71"/>
    </row>
    <row r="19" spans="1:6" s="74" customFormat="1" ht="17.25">
      <c r="A19" s="72" t="s">
        <v>333</v>
      </c>
      <c r="B19" s="73"/>
      <c r="C19" s="72"/>
      <c r="D19" s="72"/>
      <c r="E19" s="72"/>
    </row>
    <row r="20" spans="1:6" s="74" customFormat="1" ht="17.25">
      <c r="A20" s="72" t="s">
        <v>255</v>
      </c>
      <c r="B20" s="73"/>
      <c r="C20" s="72"/>
      <c r="D20" s="72"/>
      <c r="E20" s="72"/>
    </row>
    <row r="21" spans="1:6" s="74" customFormat="1" ht="17.25">
      <c r="A21" s="72" t="s">
        <v>256</v>
      </c>
      <c r="B21" s="73"/>
      <c r="C21" s="72"/>
      <c r="D21" s="72"/>
      <c r="E21" s="72"/>
    </row>
    <row r="22" spans="1:6" s="74" customFormat="1" ht="17.25">
      <c r="A22" s="72" t="s">
        <v>257</v>
      </c>
      <c r="B22" s="73"/>
      <c r="C22" s="72"/>
      <c r="D22" s="72"/>
      <c r="E22" s="72"/>
    </row>
    <row r="23" spans="1:6" s="74" customFormat="1" ht="17.25">
      <c r="A23" s="72" t="s">
        <v>258</v>
      </c>
      <c r="B23" s="73"/>
      <c r="C23" s="72"/>
      <c r="D23" s="72"/>
      <c r="E23" s="72"/>
    </row>
    <row r="24" spans="1:6" s="74" customFormat="1" ht="17.25">
      <c r="A24" s="72" t="s">
        <v>259</v>
      </c>
      <c r="B24" s="73"/>
      <c r="C24" s="72"/>
      <c r="D24" s="72"/>
      <c r="E24" s="72"/>
    </row>
    <row r="25" spans="1:6" ht="14.25" thickBot="1">
      <c r="A25" s="75"/>
      <c r="B25" s="71"/>
    </row>
    <row r="26" spans="1:6" ht="22.15" customHeight="1">
      <c r="A26" s="80"/>
      <c r="B26" s="671" t="s">
        <v>260</v>
      </c>
      <c r="C26" s="671"/>
      <c r="D26" s="672"/>
      <c r="E26" s="673" t="s">
        <v>261</v>
      </c>
      <c r="F26" s="674"/>
    </row>
    <row r="27" spans="1:6" ht="55.15" customHeight="1">
      <c r="A27" s="675" t="s">
        <v>262</v>
      </c>
      <c r="B27" s="676"/>
      <c r="C27" s="677"/>
      <c r="D27" s="677"/>
      <c r="E27" s="682"/>
      <c r="F27" s="683"/>
    </row>
    <row r="28" spans="1:6" ht="55.15" customHeight="1">
      <c r="A28" s="675"/>
      <c r="B28" s="678"/>
      <c r="C28" s="679"/>
      <c r="D28" s="679"/>
      <c r="E28" s="682"/>
      <c r="F28" s="683"/>
    </row>
    <row r="29" spans="1:6" ht="55.15" customHeight="1">
      <c r="A29" s="675" t="s">
        <v>263</v>
      </c>
      <c r="B29" s="678"/>
      <c r="C29" s="679"/>
      <c r="D29" s="679"/>
      <c r="E29" s="682"/>
      <c r="F29" s="683"/>
    </row>
    <row r="30" spans="1:6" ht="55.15" customHeight="1" thickBot="1">
      <c r="A30" s="675"/>
      <c r="B30" s="680"/>
      <c r="C30" s="681"/>
      <c r="D30" s="681"/>
      <c r="E30" s="684"/>
      <c r="F30" s="685"/>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85" zoomScaleNormal="100" zoomScaleSheetLayoutView="85" workbookViewId="0">
      <selection activeCell="C33" sqref="C33:AA39"/>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739"/>
      <c r="D11" s="740"/>
      <c r="E11" s="740"/>
      <c r="F11" s="740"/>
      <c r="G11" s="740"/>
      <c r="H11" s="740"/>
      <c r="I11" s="740"/>
      <c r="J11" s="740"/>
      <c r="K11" s="740"/>
      <c r="L11" s="741"/>
    </row>
    <row r="13" spans="1:29" ht="20.100000000000001" customHeight="1">
      <c r="A13" s="31" t="s">
        <v>196</v>
      </c>
    </row>
    <row r="14" spans="1:29" ht="20.100000000000001" customHeight="1" thickBot="1">
      <c r="B14" t="s">
        <v>218</v>
      </c>
    </row>
    <row r="15" spans="1:29" ht="20.100000000000001" customHeight="1">
      <c r="B15" s="23" t="s">
        <v>6</v>
      </c>
      <c r="C15" s="725" t="s">
        <v>8</v>
      </c>
      <c r="D15" s="725"/>
      <c r="E15" s="725"/>
      <c r="F15" s="725"/>
      <c r="G15" s="725"/>
      <c r="H15" s="725"/>
      <c r="I15" s="725"/>
      <c r="J15" s="725"/>
      <c r="K15" s="725"/>
      <c r="L15" s="726"/>
      <c r="M15" s="710"/>
      <c r="N15" s="711"/>
      <c r="O15" s="711"/>
      <c r="P15" s="711"/>
      <c r="Q15" s="711"/>
      <c r="R15" s="711"/>
      <c r="S15" s="711"/>
      <c r="T15" s="711"/>
      <c r="U15" s="711"/>
      <c r="V15" s="711"/>
      <c r="W15" s="712"/>
      <c r="X15" s="713"/>
    </row>
    <row r="16" spans="1:29" ht="20.100000000000001" customHeight="1" thickBot="1">
      <c r="B16" s="24"/>
      <c r="C16" s="725" t="s">
        <v>134</v>
      </c>
      <c r="D16" s="725"/>
      <c r="E16" s="725"/>
      <c r="F16" s="725"/>
      <c r="G16" s="725"/>
      <c r="H16" s="725"/>
      <c r="I16" s="725"/>
      <c r="J16" s="725"/>
      <c r="K16" s="725"/>
      <c r="L16" s="726"/>
      <c r="M16" s="714"/>
      <c r="N16" s="715"/>
      <c r="O16" s="715"/>
      <c r="P16" s="715"/>
      <c r="Q16" s="715"/>
      <c r="R16" s="715"/>
      <c r="S16" s="715"/>
      <c r="T16" s="715"/>
      <c r="U16" s="716"/>
      <c r="V16" s="716"/>
      <c r="W16" s="717"/>
      <c r="X16" s="718"/>
      <c r="AC16" t="s">
        <v>150</v>
      </c>
    </row>
    <row r="17" spans="1:29" ht="20.100000000000001" customHeight="1" thickBot="1">
      <c r="B17" s="23" t="s">
        <v>135</v>
      </c>
      <c r="C17" s="725" t="s">
        <v>7</v>
      </c>
      <c r="D17" s="725"/>
      <c r="E17" s="725"/>
      <c r="F17" s="725"/>
      <c r="G17" s="725"/>
      <c r="H17" s="725"/>
      <c r="I17" s="725"/>
      <c r="J17" s="725"/>
      <c r="K17" s="725"/>
      <c r="L17" s="726"/>
      <c r="M17" s="34"/>
      <c r="N17" s="35"/>
      <c r="O17" s="35"/>
      <c r="P17" s="36" t="s">
        <v>140</v>
      </c>
      <c r="Q17" s="35"/>
      <c r="R17" s="35"/>
      <c r="S17" s="35"/>
      <c r="T17" s="37"/>
      <c r="U17" s="38"/>
      <c r="V17" s="39"/>
      <c r="W17" s="39"/>
      <c r="X17" s="39"/>
      <c r="AC17" t="str">
        <f>CONCATENATE(M17,N17,O17,P17,Q17,R17,S17,T17)</f>
        <v>－</v>
      </c>
    </row>
    <row r="18" spans="1:29" ht="20.100000000000001" customHeight="1">
      <c r="B18" s="25"/>
      <c r="C18" s="725" t="s">
        <v>138</v>
      </c>
      <c r="D18" s="725"/>
      <c r="E18" s="725"/>
      <c r="F18" s="725"/>
      <c r="G18" s="725"/>
      <c r="H18" s="725"/>
      <c r="I18" s="725"/>
      <c r="J18" s="725"/>
      <c r="K18" s="725"/>
      <c r="L18" s="726"/>
      <c r="M18" s="714"/>
      <c r="N18" s="715"/>
      <c r="O18" s="715"/>
      <c r="P18" s="715"/>
      <c r="Q18" s="715"/>
      <c r="R18" s="715"/>
      <c r="S18" s="715"/>
      <c r="T18" s="715"/>
      <c r="U18" s="719"/>
      <c r="V18" s="719"/>
      <c r="W18" s="720"/>
      <c r="X18" s="721"/>
    </row>
    <row r="19" spans="1:29" ht="20.100000000000001" customHeight="1">
      <c r="B19" s="24"/>
      <c r="C19" s="725" t="s">
        <v>139</v>
      </c>
      <c r="D19" s="725"/>
      <c r="E19" s="725"/>
      <c r="F19" s="725"/>
      <c r="G19" s="725"/>
      <c r="H19" s="725"/>
      <c r="I19" s="725"/>
      <c r="J19" s="725"/>
      <c r="K19" s="725"/>
      <c r="L19" s="726"/>
      <c r="M19" s="714"/>
      <c r="N19" s="715"/>
      <c r="O19" s="715"/>
      <c r="P19" s="715"/>
      <c r="Q19" s="715"/>
      <c r="R19" s="715"/>
      <c r="S19" s="715"/>
      <c r="T19" s="715"/>
      <c r="U19" s="715"/>
      <c r="V19" s="715"/>
      <c r="W19" s="722"/>
      <c r="X19" s="723"/>
    </row>
    <row r="20" spans="1:29" ht="20.100000000000001" customHeight="1">
      <c r="B20" s="23" t="s">
        <v>136</v>
      </c>
      <c r="C20" s="725" t="s">
        <v>128</v>
      </c>
      <c r="D20" s="725"/>
      <c r="E20" s="725"/>
      <c r="F20" s="725"/>
      <c r="G20" s="725"/>
      <c r="H20" s="725"/>
      <c r="I20" s="725"/>
      <c r="J20" s="725"/>
      <c r="K20" s="725"/>
      <c r="L20" s="726"/>
      <c r="M20" s="714"/>
      <c r="N20" s="715"/>
      <c r="O20" s="715"/>
      <c r="P20" s="715"/>
      <c r="Q20" s="715"/>
      <c r="R20" s="715"/>
      <c r="S20" s="715"/>
      <c r="T20" s="715"/>
      <c r="U20" s="715"/>
      <c r="V20" s="715"/>
      <c r="W20" s="722"/>
      <c r="X20" s="723"/>
    </row>
    <row r="21" spans="1:29" ht="20.100000000000001" customHeight="1">
      <c r="B21" s="24"/>
      <c r="C21" s="725" t="s">
        <v>129</v>
      </c>
      <c r="D21" s="725"/>
      <c r="E21" s="725"/>
      <c r="F21" s="725"/>
      <c r="G21" s="725"/>
      <c r="H21" s="725"/>
      <c r="I21" s="725"/>
      <c r="J21" s="725"/>
      <c r="K21" s="725"/>
      <c r="L21" s="726"/>
      <c r="M21" s="729"/>
      <c r="N21" s="716"/>
      <c r="O21" s="716"/>
      <c r="P21" s="716"/>
      <c r="Q21" s="716"/>
      <c r="R21" s="716"/>
      <c r="S21" s="716"/>
      <c r="T21" s="716"/>
      <c r="U21" s="716"/>
      <c r="V21" s="716"/>
      <c r="W21" s="717"/>
      <c r="X21" s="718"/>
    </row>
    <row r="22" spans="1:29" ht="20.100000000000001" customHeight="1">
      <c r="B22" s="737" t="s">
        <v>187</v>
      </c>
      <c r="C22" s="725" t="s">
        <v>8</v>
      </c>
      <c r="D22" s="725"/>
      <c r="E22" s="725"/>
      <c r="F22" s="725"/>
      <c r="G22" s="725"/>
      <c r="H22" s="725"/>
      <c r="I22" s="725"/>
      <c r="J22" s="725"/>
      <c r="K22" s="725"/>
      <c r="L22" s="726"/>
      <c r="M22" s="714"/>
      <c r="N22" s="715"/>
      <c r="O22" s="715"/>
      <c r="P22" s="715"/>
      <c r="Q22" s="715"/>
      <c r="R22" s="715"/>
      <c r="S22" s="715"/>
      <c r="T22" s="715"/>
      <c r="U22" s="715"/>
      <c r="V22" s="715"/>
      <c r="W22" s="722"/>
      <c r="X22" s="723"/>
    </row>
    <row r="23" spans="1:29" ht="20.100000000000001" customHeight="1">
      <c r="B23" s="738"/>
      <c r="C23" s="727" t="s">
        <v>184</v>
      </c>
      <c r="D23" s="727"/>
      <c r="E23" s="727"/>
      <c r="F23" s="727"/>
      <c r="G23" s="727"/>
      <c r="H23" s="727"/>
      <c r="I23" s="727"/>
      <c r="J23" s="727"/>
      <c r="K23" s="727"/>
      <c r="L23" s="727"/>
      <c r="M23" s="714"/>
      <c r="N23" s="715"/>
      <c r="O23" s="715"/>
      <c r="P23" s="715"/>
      <c r="Q23" s="715"/>
      <c r="R23" s="715"/>
      <c r="S23" s="715"/>
      <c r="T23" s="715"/>
      <c r="U23" s="715"/>
      <c r="V23" s="715"/>
      <c r="W23" s="722"/>
      <c r="X23" s="723"/>
    </row>
    <row r="24" spans="1:29" ht="20.100000000000001" customHeight="1">
      <c r="B24" s="23" t="s">
        <v>185</v>
      </c>
      <c r="C24" s="725" t="s">
        <v>0</v>
      </c>
      <c r="D24" s="725"/>
      <c r="E24" s="725"/>
      <c r="F24" s="725"/>
      <c r="G24" s="725"/>
      <c r="H24" s="725"/>
      <c r="I24" s="725"/>
      <c r="J24" s="725"/>
      <c r="K24" s="725"/>
      <c r="L24" s="726"/>
      <c r="M24" s="724"/>
      <c r="N24" s="719"/>
      <c r="O24" s="719"/>
      <c r="P24" s="719"/>
      <c r="Q24" s="719"/>
      <c r="R24" s="719"/>
      <c r="S24" s="719"/>
      <c r="T24" s="719"/>
      <c r="U24" s="719"/>
      <c r="V24" s="719"/>
      <c r="W24" s="720"/>
      <c r="X24" s="721"/>
    </row>
    <row r="25" spans="1:29" ht="20.100000000000001" customHeight="1">
      <c r="B25" s="25"/>
      <c r="C25" s="725" t="s">
        <v>1</v>
      </c>
      <c r="D25" s="725"/>
      <c r="E25" s="725"/>
      <c r="F25" s="725"/>
      <c r="G25" s="725"/>
      <c r="H25" s="725"/>
      <c r="I25" s="725"/>
      <c r="J25" s="725"/>
      <c r="K25" s="725"/>
      <c r="L25" s="726"/>
      <c r="M25" s="714"/>
      <c r="N25" s="715"/>
      <c r="O25" s="715"/>
      <c r="P25" s="715"/>
      <c r="Q25" s="715"/>
      <c r="R25" s="715"/>
      <c r="S25" s="715"/>
      <c r="T25" s="715"/>
      <c r="U25" s="715"/>
      <c r="V25" s="715"/>
      <c r="W25" s="722"/>
      <c r="X25" s="723"/>
    </row>
    <row r="26" spans="1:29" ht="20.100000000000001" customHeight="1" thickBot="1">
      <c r="B26" s="58"/>
      <c r="C26" s="725" t="s">
        <v>186</v>
      </c>
      <c r="D26" s="725"/>
      <c r="E26" s="725"/>
      <c r="F26" s="725"/>
      <c r="G26" s="725"/>
      <c r="H26" s="725"/>
      <c r="I26" s="725"/>
      <c r="J26" s="725"/>
      <c r="K26" s="725"/>
      <c r="L26" s="726"/>
      <c r="M26" s="742"/>
      <c r="N26" s="743"/>
      <c r="O26" s="743"/>
      <c r="P26" s="743"/>
      <c r="Q26" s="743"/>
      <c r="R26" s="743"/>
      <c r="S26" s="743"/>
      <c r="T26" s="743"/>
      <c r="U26" s="743"/>
      <c r="V26" s="743"/>
      <c r="W26" s="744"/>
      <c r="X26" s="745"/>
    </row>
    <row r="28" spans="1:29" ht="20.100000000000001" customHeight="1">
      <c r="A28" s="31" t="s">
        <v>148</v>
      </c>
    </row>
    <row r="29" spans="1:29" ht="20.100000000000001" customHeight="1">
      <c r="B29" t="s">
        <v>217</v>
      </c>
      <c r="X29" s="26"/>
    </row>
    <row r="30" spans="1:29" ht="29.25" customHeight="1">
      <c r="B30" s="57" t="s">
        <v>156</v>
      </c>
      <c r="C30" s="728" t="s">
        <v>380</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row>
    <row r="31" spans="1:29" ht="27" customHeight="1">
      <c r="B31" s="686" t="s">
        <v>137</v>
      </c>
      <c r="C31" s="695" t="s">
        <v>381</v>
      </c>
      <c r="D31" s="695"/>
      <c r="E31" s="695"/>
      <c r="F31" s="695"/>
      <c r="G31" s="695"/>
      <c r="H31" s="695"/>
      <c r="I31" s="695"/>
      <c r="J31" s="695"/>
      <c r="K31" s="695"/>
      <c r="L31" s="696"/>
      <c r="M31" s="701" t="s">
        <v>141</v>
      </c>
      <c r="N31" s="702"/>
      <c r="O31" s="702"/>
      <c r="P31" s="702"/>
      <c r="Q31" s="703"/>
      <c r="R31" s="688" t="s">
        <v>228</v>
      </c>
      <c r="S31" s="689"/>
      <c r="T31" s="689"/>
      <c r="U31" s="689"/>
      <c r="V31" s="689"/>
      <c r="W31" s="690"/>
      <c r="X31" s="686" t="s">
        <v>142</v>
      </c>
      <c r="Y31" s="686" t="s">
        <v>143</v>
      </c>
      <c r="Z31" s="734" t="s">
        <v>382</v>
      </c>
      <c r="AA31" s="732" t="s">
        <v>147</v>
      </c>
    </row>
    <row r="32" spans="1:29" ht="27" customHeight="1" thickBot="1">
      <c r="B32" s="694"/>
      <c r="C32" s="697"/>
      <c r="D32" s="697"/>
      <c r="E32" s="697"/>
      <c r="F32" s="697"/>
      <c r="G32" s="697"/>
      <c r="H32" s="697"/>
      <c r="I32" s="697"/>
      <c r="J32" s="697"/>
      <c r="K32" s="697"/>
      <c r="L32" s="698"/>
      <c r="M32" s="704"/>
      <c r="N32" s="705"/>
      <c r="O32" s="705"/>
      <c r="P32" s="705"/>
      <c r="Q32" s="706"/>
      <c r="R32" s="699" t="s">
        <v>231</v>
      </c>
      <c r="S32" s="700"/>
      <c r="T32" s="700"/>
      <c r="U32" s="700"/>
      <c r="V32" s="700"/>
      <c r="W32" s="62" t="s">
        <v>232</v>
      </c>
      <c r="X32" s="687"/>
      <c r="Y32" s="687"/>
      <c r="Z32" s="735"/>
      <c r="AA32" s="733"/>
    </row>
    <row r="33" spans="2:27" ht="37.5" customHeight="1">
      <c r="B33" s="33">
        <v>1</v>
      </c>
      <c r="C33" s="40"/>
      <c r="D33" s="41"/>
      <c r="E33" s="41"/>
      <c r="F33" s="41"/>
      <c r="G33" s="41"/>
      <c r="H33" s="41"/>
      <c r="I33" s="41"/>
      <c r="J33" s="41"/>
      <c r="K33" s="41"/>
      <c r="L33" s="42"/>
      <c r="M33" s="731"/>
      <c r="N33" s="731"/>
      <c r="O33" s="731"/>
      <c r="P33" s="731"/>
      <c r="Q33" s="731"/>
      <c r="R33" s="731"/>
      <c r="S33" s="731"/>
      <c r="T33" s="731"/>
      <c r="U33" s="731"/>
      <c r="V33" s="731"/>
      <c r="W33" s="59"/>
      <c r="X33" s="43"/>
      <c r="Y33" s="43"/>
      <c r="Z33" s="44"/>
      <c r="AA33" s="45"/>
    </row>
    <row r="34" spans="2:27" ht="37.5" customHeight="1">
      <c r="B34" s="33">
        <f>B33+1</f>
        <v>2</v>
      </c>
      <c r="C34" s="46"/>
      <c r="D34" s="29"/>
      <c r="E34" s="29"/>
      <c r="F34" s="29"/>
      <c r="G34" s="29"/>
      <c r="H34" s="29"/>
      <c r="I34" s="29"/>
      <c r="J34" s="29"/>
      <c r="K34" s="29"/>
      <c r="L34" s="30"/>
      <c r="M34" s="730"/>
      <c r="N34" s="730"/>
      <c r="O34" s="730"/>
      <c r="P34" s="730"/>
      <c r="Q34" s="730"/>
      <c r="R34" s="730"/>
      <c r="S34" s="730"/>
      <c r="T34" s="730"/>
      <c r="U34" s="730"/>
      <c r="V34" s="730"/>
      <c r="W34" s="60"/>
      <c r="X34" s="27"/>
      <c r="Y34" s="27"/>
      <c r="Z34" s="28"/>
      <c r="AA34" s="47"/>
    </row>
    <row r="35" spans="2:27" ht="37.5" customHeight="1">
      <c r="B35" s="33">
        <f t="shared" ref="B35:B71" si="0">B34+1</f>
        <v>3</v>
      </c>
      <c r="C35" s="46"/>
      <c r="D35" s="29"/>
      <c r="E35" s="29"/>
      <c r="F35" s="29"/>
      <c r="G35" s="29"/>
      <c r="H35" s="29"/>
      <c r="I35" s="29"/>
      <c r="J35" s="29"/>
      <c r="K35" s="29"/>
      <c r="L35" s="30"/>
      <c r="M35" s="730"/>
      <c r="N35" s="730"/>
      <c r="O35" s="730"/>
      <c r="P35" s="730"/>
      <c r="Q35" s="730"/>
      <c r="R35" s="730"/>
      <c r="S35" s="730"/>
      <c r="T35" s="730"/>
      <c r="U35" s="730"/>
      <c r="V35" s="730"/>
      <c r="W35" s="60"/>
      <c r="X35" s="27"/>
      <c r="Y35" s="27"/>
      <c r="Z35" s="28"/>
      <c r="AA35" s="47"/>
    </row>
    <row r="36" spans="2:27" ht="37.5" customHeight="1">
      <c r="B36" s="33">
        <f t="shared" si="0"/>
        <v>4</v>
      </c>
      <c r="C36" s="46"/>
      <c r="D36" s="29"/>
      <c r="E36" s="29"/>
      <c r="F36" s="29"/>
      <c r="G36" s="29"/>
      <c r="H36" s="29"/>
      <c r="I36" s="29"/>
      <c r="J36" s="29"/>
      <c r="K36" s="29"/>
      <c r="L36" s="30"/>
      <c r="M36" s="730"/>
      <c r="N36" s="730"/>
      <c r="O36" s="730"/>
      <c r="P36" s="730"/>
      <c r="Q36" s="730"/>
      <c r="R36" s="730"/>
      <c r="S36" s="730"/>
      <c r="T36" s="730"/>
      <c r="U36" s="730"/>
      <c r="V36" s="730"/>
      <c r="W36" s="60"/>
      <c r="X36" s="27"/>
      <c r="Y36" s="27"/>
      <c r="Z36" s="28"/>
      <c r="AA36" s="47"/>
    </row>
    <row r="37" spans="2:27" ht="37.5" customHeight="1">
      <c r="B37" s="33">
        <f t="shared" si="0"/>
        <v>5</v>
      </c>
      <c r="C37" s="46"/>
      <c r="D37" s="29"/>
      <c r="E37" s="29"/>
      <c r="F37" s="29"/>
      <c r="G37" s="29"/>
      <c r="H37" s="29"/>
      <c r="I37" s="29"/>
      <c r="J37" s="29"/>
      <c r="K37" s="29"/>
      <c r="L37" s="30"/>
      <c r="M37" s="730"/>
      <c r="N37" s="730"/>
      <c r="O37" s="730"/>
      <c r="P37" s="730"/>
      <c r="Q37" s="730"/>
      <c r="R37" s="730"/>
      <c r="S37" s="730"/>
      <c r="T37" s="730"/>
      <c r="U37" s="730"/>
      <c r="V37" s="730"/>
      <c r="W37" s="60"/>
      <c r="X37" s="27"/>
      <c r="Y37" s="27"/>
      <c r="Z37" s="28"/>
      <c r="AA37" s="47"/>
    </row>
    <row r="38" spans="2:27" ht="37.5" customHeight="1">
      <c r="B38" s="33">
        <f t="shared" si="0"/>
        <v>6</v>
      </c>
      <c r="C38" s="46"/>
      <c r="D38" s="29"/>
      <c r="E38" s="29"/>
      <c r="F38" s="29"/>
      <c r="G38" s="29"/>
      <c r="H38" s="29"/>
      <c r="I38" s="29"/>
      <c r="J38" s="29"/>
      <c r="K38" s="29"/>
      <c r="L38" s="30"/>
      <c r="M38" s="730"/>
      <c r="N38" s="730"/>
      <c r="O38" s="730"/>
      <c r="P38" s="730"/>
      <c r="Q38" s="730"/>
      <c r="R38" s="707"/>
      <c r="S38" s="708"/>
      <c r="T38" s="708"/>
      <c r="U38" s="708"/>
      <c r="V38" s="709"/>
      <c r="W38" s="60"/>
      <c r="X38" s="27"/>
      <c r="Y38" s="27"/>
      <c r="Z38" s="28"/>
      <c r="AA38" s="47"/>
    </row>
    <row r="39" spans="2:27" ht="37.5" customHeight="1">
      <c r="B39" s="33">
        <f t="shared" si="0"/>
        <v>7</v>
      </c>
      <c r="C39" s="46"/>
      <c r="D39" s="29"/>
      <c r="E39" s="29"/>
      <c r="F39" s="29"/>
      <c r="G39" s="29"/>
      <c r="H39" s="29"/>
      <c r="I39" s="29"/>
      <c r="J39" s="29"/>
      <c r="K39" s="29"/>
      <c r="L39" s="30"/>
      <c r="M39" s="730"/>
      <c r="N39" s="730"/>
      <c r="O39" s="730"/>
      <c r="P39" s="730"/>
      <c r="Q39" s="730"/>
      <c r="R39" s="707"/>
      <c r="S39" s="708"/>
      <c r="T39" s="708"/>
      <c r="U39" s="708"/>
      <c r="V39" s="709"/>
      <c r="W39" s="60"/>
      <c r="X39" s="27"/>
      <c r="Y39" s="27"/>
      <c r="Z39" s="28"/>
      <c r="AA39" s="47"/>
    </row>
    <row r="40" spans="2:27" ht="37.5" customHeight="1">
      <c r="B40" s="33">
        <f t="shared" si="0"/>
        <v>8</v>
      </c>
      <c r="C40" s="46"/>
      <c r="D40" s="29"/>
      <c r="E40" s="29"/>
      <c r="F40" s="29"/>
      <c r="G40" s="29"/>
      <c r="H40" s="29"/>
      <c r="I40" s="29"/>
      <c r="J40" s="29"/>
      <c r="K40" s="29"/>
      <c r="L40" s="30"/>
      <c r="M40" s="730"/>
      <c r="N40" s="730"/>
      <c r="O40" s="730"/>
      <c r="P40" s="730"/>
      <c r="Q40" s="730"/>
      <c r="R40" s="707"/>
      <c r="S40" s="708"/>
      <c r="T40" s="708"/>
      <c r="U40" s="708"/>
      <c r="V40" s="709"/>
      <c r="W40" s="60"/>
      <c r="X40" s="27"/>
      <c r="Y40" s="27"/>
      <c r="Z40" s="28"/>
      <c r="AA40" s="47"/>
    </row>
    <row r="41" spans="2:27" ht="37.5" customHeight="1">
      <c r="B41" s="33">
        <f t="shared" si="0"/>
        <v>9</v>
      </c>
      <c r="C41" s="46"/>
      <c r="D41" s="29"/>
      <c r="E41" s="29"/>
      <c r="F41" s="29"/>
      <c r="G41" s="29"/>
      <c r="H41" s="29"/>
      <c r="I41" s="29"/>
      <c r="J41" s="29"/>
      <c r="K41" s="29"/>
      <c r="L41" s="30"/>
      <c r="M41" s="730"/>
      <c r="N41" s="730"/>
      <c r="O41" s="730"/>
      <c r="P41" s="730"/>
      <c r="Q41" s="730"/>
      <c r="R41" s="707"/>
      <c r="S41" s="708"/>
      <c r="T41" s="708"/>
      <c r="U41" s="708"/>
      <c r="V41" s="709"/>
      <c r="W41" s="60"/>
      <c r="X41" s="27"/>
      <c r="Y41" s="27"/>
      <c r="Z41" s="28"/>
      <c r="AA41" s="47"/>
    </row>
    <row r="42" spans="2:27" ht="37.5" customHeight="1">
      <c r="B42" s="33">
        <f t="shared" si="0"/>
        <v>10</v>
      </c>
      <c r="C42" s="46"/>
      <c r="D42" s="29"/>
      <c r="E42" s="29"/>
      <c r="F42" s="29"/>
      <c r="G42" s="29"/>
      <c r="H42" s="29"/>
      <c r="I42" s="29"/>
      <c r="J42" s="29"/>
      <c r="K42" s="29"/>
      <c r="L42" s="30"/>
      <c r="M42" s="730"/>
      <c r="N42" s="730"/>
      <c r="O42" s="730"/>
      <c r="P42" s="730"/>
      <c r="Q42" s="730"/>
      <c r="R42" s="707"/>
      <c r="S42" s="708"/>
      <c r="T42" s="708"/>
      <c r="U42" s="708"/>
      <c r="V42" s="709"/>
      <c r="W42" s="60"/>
      <c r="X42" s="27"/>
      <c r="Y42" s="27"/>
      <c r="Z42" s="28"/>
      <c r="AA42" s="47"/>
    </row>
    <row r="43" spans="2:27" ht="37.5" customHeight="1">
      <c r="B43" s="33">
        <f t="shared" si="0"/>
        <v>11</v>
      </c>
      <c r="C43" s="46"/>
      <c r="D43" s="29"/>
      <c r="E43" s="29"/>
      <c r="F43" s="29"/>
      <c r="G43" s="29"/>
      <c r="H43" s="29"/>
      <c r="I43" s="29"/>
      <c r="J43" s="29"/>
      <c r="K43" s="29"/>
      <c r="L43" s="30"/>
      <c r="M43" s="730"/>
      <c r="N43" s="730"/>
      <c r="O43" s="730"/>
      <c r="P43" s="730"/>
      <c r="Q43" s="730"/>
      <c r="R43" s="707"/>
      <c r="S43" s="708"/>
      <c r="T43" s="708"/>
      <c r="U43" s="708"/>
      <c r="V43" s="709"/>
      <c r="W43" s="60"/>
      <c r="X43" s="27"/>
      <c r="Y43" s="27"/>
      <c r="Z43" s="28"/>
      <c r="AA43" s="47"/>
    </row>
    <row r="44" spans="2:27" ht="37.5" customHeight="1">
      <c r="B44" s="33">
        <f t="shared" si="0"/>
        <v>12</v>
      </c>
      <c r="C44" s="46"/>
      <c r="D44" s="29"/>
      <c r="E44" s="29"/>
      <c r="F44" s="29"/>
      <c r="G44" s="29"/>
      <c r="H44" s="29"/>
      <c r="I44" s="29"/>
      <c r="J44" s="29"/>
      <c r="K44" s="29"/>
      <c r="L44" s="30"/>
      <c r="M44" s="730"/>
      <c r="N44" s="730"/>
      <c r="O44" s="730"/>
      <c r="P44" s="730"/>
      <c r="Q44" s="730"/>
      <c r="R44" s="707"/>
      <c r="S44" s="708"/>
      <c r="T44" s="708"/>
      <c r="U44" s="708"/>
      <c r="V44" s="709"/>
      <c r="W44" s="60"/>
      <c r="X44" s="27"/>
      <c r="Y44" s="27"/>
      <c r="Z44" s="28"/>
      <c r="AA44" s="47"/>
    </row>
    <row r="45" spans="2:27" ht="37.5" customHeight="1">
      <c r="B45" s="33">
        <f t="shared" si="0"/>
        <v>13</v>
      </c>
      <c r="C45" s="46"/>
      <c r="D45" s="29"/>
      <c r="E45" s="29"/>
      <c r="F45" s="29"/>
      <c r="G45" s="29"/>
      <c r="H45" s="29"/>
      <c r="I45" s="29"/>
      <c r="J45" s="29"/>
      <c r="K45" s="29"/>
      <c r="L45" s="30"/>
      <c r="M45" s="730"/>
      <c r="N45" s="730"/>
      <c r="O45" s="730"/>
      <c r="P45" s="730"/>
      <c r="Q45" s="730"/>
      <c r="R45" s="707"/>
      <c r="S45" s="708"/>
      <c r="T45" s="708"/>
      <c r="U45" s="708"/>
      <c r="V45" s="709"/>
      <c r="W45" s="60"/>
      <c r="X45" s="27"/>
      <c r="Y45" s="27"/>
      <c r="Z45" s="28"/>
      <c r="AA45" s="47"/>
    </row>
    <row r="46" spans="2:27" ht="37.5" customHeight="1">
      <c r="B46" s="33">
        <f t="shared" si="0"/>
        <v>14</v>
      </c>
      <c r="C46" s="46"/>
      <c r="D46" s="29"/>
      <c r="E46" s="29"/>
      <c r="F46" s="29"/>
      <c r="G46" s="29"/>
      <c r="H46" s="29"/>
      <c r="I46" s="29"/>
      <c r="J46" s="29"/>
      <c r="K46" s="29"/>
      <c r="L46" s="30"/>
      <c r="M46" s="730"/>
      <c r="N46" s="730"/>
      <c r="O46" s="730"/>
      <c r="P46" s="730"/>
      <c r="Q46" s="730"/>
      <c r="R46" s="707"/>
      <c r="S46" s="708"/>
      <c r="T46" s="708"/>
      <c r="U46" s="708"/>
      <c r="V46" s="709"/>
      <c r="W46" s="60"/>
      <c r="X46" s="27"/>
      <c r="Y46" s="27"/>
      <c r="Z46" s="28"/>
      <c r="AA46" s="47"/>
    </row>
    <row r="47" spans="2:27" ht="37.5" customHeight="1">
      <c r="B47" s="33">
        <f t="shared" si="0"/>
        <v>15</v>
      </c>
      <c r="C47" s="46"/>
      <c r="D47" s="29"/>
      <c r="E47" s="29"/>
      <c r="F47" s="29"/>
      <c r="G47" s="29"/>
      <c r="H47" s="29"/>
      <c r="I47" s="29"/>
      <c r="J47" s="29"/>
      <c r="K47" s="29"/>
      <c r="L47" s="30"/>
      <c r="M47" s="730"/>
      <c r="N47" s="730"/>
      <c r="O47" s="730"/>
      <c r="P47" s="730"/>
      <c r="Q47" s="730"/>
      <c r="R47" s="707"/>
      <c r="S47" s="708"/>
      <c r="T47" s="708"/>
      <c r="U47" s="708"/>
      <c r="V47" s="709"/>
      <c r="W47" s="60"/>
      <c r="X47" s="27"/>
      <c r="Y47" s="27"/>
      <c r="Z47" s="28"/>
      <c r="AA47" s="47"/>
    </row>
    <row r="48" spans="2:27" ht="37.5" customHeight="1">
      <c r="B48" s="33">
        <f t="shared" si="0"/>
        <v>16</v>
      </c>
      <c r="C48" s="46"/>
      <c r="D48" s="29"/>
      <c r="E48" s="29"/>
      <c r="F48" s="29"/>
      <c r="G48" s="29"/>
      <c r="H48" s="29"/>
      <c r="I48" s="29"/>
      <c r="J48" s="29"/>
      <c r="K48" s="29"/>
      <c r="L48" s="30"/>
      <c r="M48" s="730"/>
      <c r="N48" s="730"/>
      <c r="O48" s="730"/>
      <c r="P48" s="730"/>
      <c r="Q48" s="730"/>
      <c r="R48" s="707"/>
      <c r="S48" s="708"/>
      <c r="T48" s="708"/>
      <c r="U48" s="708"/>
      <c r="V48" s="709"/>
      <c r="W48" s="60"/>
      <c r="X48" s="27"/>
      <c r="Y48" s="27"/>
      <c r="Z48" s="28"/>
      <c r="AA48" s="47"/>
    </row>
    <row r="49" spans="2:27" ht="37.5" customHeight="1">
      <c r="B49" s="33">
        <f t="shared" si="0"/>
        <v>17</v>
      </c>
      <c r="C49" s="46"/>
      <c r="D49" s="29"/>
      <c r="E49" s="29"/>
      <c r="F49" s="29"/>
      <c r="G49" s="29"/>
      <c r="H49" s="29"/>
      <c r="I49" s="29"/>
      <c r="J49" s="29"/>
      <c r="K49" s="29"/>
      <c r="L49" s="30"/>
      <c r="M49" s="730"/>
      <c r="N49" s="730"/>
      <c r="O49" s="730"/>
      <c r="P49" s="730"/>
      <c r="Q49" s="730"/>
      <c r="R49" s="707"/>
      <c r="S49" s="708"/>
      <c r="T49" s="708"/>
      <c r="U49" s="708"/>
      <c r="V49" s="709"/>
      <c r="W49" s="60"/>
      <c r="X49" s="27"/>
      <c r="Y49" s="27"/>
      <c r="Z49" s="28"/>
      <c r="AA49" s="47"/>
    </row>
    <row r="50" spans="2:27" ht="37.5" customHeight="1">
      <c r="B50" s="33">
        <f t="shared" si="0"/>
        <v>18</v>
      </c>
      <c r="C50" s="46"/>
      <c r="D50" s="29"/>
      <c r="E50" s="29"/>
      <c r="F50" s="29"/>
      <c r="G50" s="29"/>
      <c r="H50" s="29"/>
      <c r="I50" s="29"/>
      <c r="J50" s="29"/>
      <c r="K50" s="29"/>
      <c r="L50" s="30"/>
      <c r="M50" s="730"/>
      <c r="N50" s="730"/>
      <c r="O50" s="730"/>
      <c r="P50" s="730"/>
      <c r="Q50" s="730"/>
      <c r="R50" s="707"/>
      <c r="S50" s="708"/>
      <c r="T50" s="708"/>
      <c r="U50" s="708"/>
      <c r="V50" s="709"/>
      <c r="W50" s="60"/>
      <c r="X50" s="27"/>
      <c r="Y50" s="27"/>
      <c r="Z50" s="28"/>
      <c r="AA50" s="47"/>
    </row>
    <row r="51" spans="2:27" ht="37.5" customHeight="1">
      <c r="B51" s="33">
        <f t="shared" si="0"/>
        <v>19</v>
      </c>
      <c r="C51" s="46"/>
      <c r="D51" s="29"/>
      <c r="E51" s="29"/>
      <c r="F51" s="29"/>
      <c r="G51" s="29"/>
      <c r="H51" s="29"/>
      <c r="I51" s="29"/>
      <c r="J51" s="29"/>
      <c r="K51" s="29"/>
      <c r="L51" s="30"/>
      <c r="M51" s="730"/>
      <c r="N51" s="730"/>
      <c r="O51" s="730"/>
      <c r="P51" s="730"/>
      <c r="Q51" s="730"/>
      <c r="R51" s="707"/>
      <c r="S51" s="708"/>
      <c r="T51" s="708"/>
      <c r="U51" s="708"/>
      <c r="V51" s="709"/>
      <c r="W51" s="60"/>
      <c r="X51" s="27"/>
      <c r="Y51" s="27"/>
      <c r="Z51" s="28"/>
      <c r="AA51" s="47"/>
    </row>
    <row r="52" spans="2:27" ht="37.5" customHeight="1">
      <c r="B52" s="33">
        <f t="shared" si="0"/>
        <v>20</v>
      </c>
      <c r="C52" s="46"/>
      <c r="D52" s="29"/>
      <c r="E52" s="29"/>
      <c r="F52" s="29"/>
      <c r="G52" s="29"/>
      <c r="H52" s="29"/>
      <c r="I52" s="29"/>
      <c r="J52" s="29"/>
      <c r="K52" s="29"/>
      <c r="L52" s="30"/>
      <c r="M52" s="730"/>
      <c r="N52" s="730"/>
      <c r="O52" s="730"/>
      <c r="P52" s="730"/>
      <c r="Q52" s="730"/>
      <c r="R52" s="707"/>
      <c r="S52" s="708"/>
      <c r="T52" s="708"/>
      <c r="U52" s="708"/>
      <c r="V52" s="709"/>
      <c r="W52" s="60"/>
      <c r="X52" s="27"/>
      <c r="Y52" s="27"/>
      <c r="Z52" s="28"/>
      <c r="AA52" s="47"/>
    </row>
    <row r="53" spans="2:27" ht="37.5" customHeight="1">
      <c r="B53" s="33">
        <f t="shared" si="0"/>
        <v>21</v>
      </c>
      <c r="C53" s="46"/>
      <c r="D53" s="29"/>
      <c r="E53" s="29"/>
      <c r="F53" s="29"/>
      <c r="G53" s="29"/>
      <c r="H53" s="29"/>
      <c r="I53" s="29"/>
      <c r="J53" s="29"/>
      <c r="K53" s="29"/>
      <c r="L53" s="30"/>
      <c r="M53" s="730"/>
      <c r="N53" s="730"/>
      <c r="O53" s="730"/>
      <c r="P53" s="730"/>
      <c r="Q53" s="730"/>
      <c r="R53" s="707"/>
      <c r="S53" s="708"/>
      <c r="T53" s="708"/>
      <c r="U53" s="708"/>
      <c r="V53" s="709"/>
      <c r="W53" s="60"/>
      <c r="X53" s="27"/>
      <c r="Y53" s="27"/>
      <c r="Z53" s="28"/>
      <c r="AA53" s="47"/>
    </row>
    <row r="54" spans="2:27" ht="37.5" customHeight="1">
      <c r="B54" s="33">
        <f t="shared" si="0"/>
        <v>22</v>
      </c>
      <c r="C54" s="46"/>
      <c r="D54" s="29"/>
      <c r="E54" s="29"/>
      <c r="F54" s="29"/>
      <c r="G54" s="29"/>
      <c r="H54" s="29"/>
      <c r="I54" s="29"/>
      <c r="J54" s="29"/>
      <c r="K54" s="29"/>
      <c r="L54" s="30"/>
      <c r="M54" s="730"/>
      <c r="N54" s="730"/>
      <c r="O54" s="730"/>
      <c r="P54" s="730"/>
      <c r="Q54" s="730"/>
      <c r="R54" s="707"/>
      <c r="S54" s="708"/>
      <c r="T54" s="708"/>
      <c r="U54" s="708"/>
      <c r="V54" s="709"/>
      <c r="W54" s="60"/>
      <c r="X54" s="27"/>
      <c r="Y54" s="27"/>
      <c r="Z54" s="28"/>
      <c r="AA54" s="47"/>
    </row>
    <row r="55" spans="2:27" ht="37.5" customHeight="1">
      <c r="B55" s="33">
        <f t="shared" si="0"/>
        <v>23</v>
      </c>
      <c r="C55" s="46"/>
      <c r="D55" s="29"/>
      <c r="E55" s="29"/>
      <c r="F55" s="29"/>
      <c r="G55" s="29"/>
      <c r="H55" s="29"/>
      <c r="I55" s="29"/>
      <c r="J55" s="29"/>
      <c r="K55" s="29"/>
      <c r="L55" s="30"/>
      <c r="M55" s="730"/>
      <c r="N55" s="730"/>
      <c r="O55" s="730"/>
      <c r="P55" s="730"/>
      <c r="Q55" s="730"/>
      <c r="R55" s="707"/>
      <c r="S55" s="708"/>
      <c r="T55" s="708"/>
      <c r="U55" s="708"/>
      <c r="V55" s="709"/>
      <c r="W55" s="60"/>
      <c r="X55" s="27"/>
      <c r="Y55" s="27"/>
      <c r="Z55" s="28"/>
      <c r="AA55" s="47"/>
    </row>
    <row r="56" spans="2:27" ht="37.5" customHeight="1">
      <c r="B56" s="33">
        <f t="shared" si="0"/>
        <v>24</v>
      </c>
      <c r="C56" s="46"/>
      <c r="D56" s="29"/>
      <c r="E56" s="29"/>
      <c r="F56" s="29"/>
      <c r="G56" s="29"/>
      <c r="H56" s="29"/>
      <c r="I56" s="29"/>
      <c r="J56" s="29"/>
      <c r="K56" s="29"/>
      <c r="L56" s="30"/>
      <c r="M56" s="730"/>
      <c r="N56" s="730"/>
      <c r="O56" s="730"/>
      <c r="P56" s="730"/>
      <c r="Q56" s="730"/>
      <c r="R56" s="707"/>
      <c r="S56" s="708"/>
      <c r="T56" s="708"/>
      <c r="U56" s="708"/>
      <c r="V56" s="709"/>
      <c r="W56" s="60"/>
      <c r="X56" s="27"/>
      <c r="Y56" s="27"/>
      <c r="Z56" s="28"/>
      <c r="AA56" s="47"/>
    </row>
    <row r="57" spans="2:27" ht="37.5" customHeight="1">
      <c r="B57" s="33">
        <f t="shared" si="0"/>
        <v>25</v>
      </c>
      <c r="C57" s="46"/>
      <c r="D57" s="29"/>
      <c r="E57" s="29"/>
      <c r="F57" s="29"/>
      <c r="G57" s="29"/>
      <c r="H57" s="29"/>
      <c r="I57" s="29"/>
      <c r="J57" s="29"/>
      <c r="K57" s="29"/>
      <c r="L57" s="30"/>
      <c r="M57" s="730"/>
      <c r="N57" s="730"/>
      <c r="O57" s="730"/>
      <c r="P57" s="730"/>
      <c r="Q57" s="730"/>
      <c r="R57" s="707"/>
      <c r="S57" s="708"/>
      <c r="T57" s="708"/>
      <c r="U57" s="708"/>
      <c r="V57" s="709"/>
      <c r="W57" s="60"/>
      <c r="X57" s="27"/>
      <c r="Y57" s="27"/>
      <c r="Z57" s="28"/>
      <c r="AA57" s="47"/>
    </row>
    <row r="58" spans="2:27" ht="37.5" customHeight="1">
      <c r="B58" s="33">
        <f t="shared" si="0"/>
        <v>26</v>
      </c>
      <c r="C58" s="46"/>
      <c r="D58" s="29"/>
      <c r="E58" s="29"/>
      <c r="F58" s="29"/>
      <c r="G58" s="29"/>
      <c r="H58" s="29"/>
      <c r="I58" s="29"/>
      <c r="J58" s="29"/>
      <c r="K58" s="29"/>
      <c r="L58" s="30"/>
      <c r="M58" s="730"/>
      <c r="N58" s="730"/>
      <c r="O58" s="730"/>
      <c r="P58" s="730"/>
      <c r="Q58" s="730"/>
      <c r="R58" s="707"/>
      <c r="S58" s="708"/>
      <c r="T58" s="708"/>
      <c r="U58" s="708"/>
      <c r="V58" s="709"/>
      <c r="W58" s="60"/>
      <c r="X58" s="27"/>
      <c r="Y58" s="27"/>
      <c r="Z58" s="28"/>
      <c r="AA58" s="47"/>
    </row>
    <row r="59" spans="2:27" ht="37.5" customHeight="1">
      <c r="B59" s="33">
        <f t="shared" si="0"/>
        <v>27</v>
      </c>
      <c r="C59" s="46"/>
      <c r="D59" s="29"/>
      <c r="E59" s="29"/>
      <c r="F59" s="29"/>
      <c r="G59" s="29"/>
      <c r="H59" s="29"/>
      <c r="I59" s="29"/>
      <c r="J59" s="29"/>
      <c r="K59" s="29"/>
      <c r="L59" s="30"/>
      <c r="M59" s="730"/>
      <c r="N59" s="730"/>
      <c r="O59" s="730"/>
      <c r="P59" s="730"/>
      <c r="Q59" s="730"/>
      <c r="R59" s="707"/>
      <c r="S59" s="708"/>
      <c r="T59" s="708"/>
      <c r="U59" s="708"/>
      <c r="V59" s="709"/>
      <c r="W59" s="60"/>
      <c r="X59" s="27"/>
      <c r="Y59" s="27"/>
      <c r="Z59" s="28"/>
      <c r="AA59" s="47"/>
    </row>
    <row r="60" spans="2:27" ht="37.5" customHeight="1">
      <c r="B60" s="33">
        <f t="shared" si="0"/>
        <v>28</v>
      </c>
      <c r="C60" s="46"/>
      <c r="D60" s="29"/>
      <c r="E60" s="29"/>
      <c r="F60" s="29"/>
      <c r="G60" s="29"/>
      <c r="H60" s="29"/>
      <c r="I60" s="29"/>
      <c r="J60" s="29"/>
      <c r="K60" s="29"/>
      <c r="L60" s="30"/>
      <c r="M60" s="730"/>
      <c r="N60" s="730"/>
      <c r="O60" s="730"/>
      <c r="P60" s="730"/>
      <c r="Q60" s="730"/>
      <c r="R60" s="707"/>
      <c r="S60" s="708"/>
      <c r="T60" s="708"/>
      <c r="U60" s="708"/>
      <c r="V60" s="709"/>
      <c r="W60" s="60"/>
      <c r="X60" s="27"/>
      <c r="Y60" s="27"/>
      <c r="Z60" s="28"/>
      <c r="AA60" s="47"/>
    </row>
    <row r="61" spans="2:27" ht="37.5" customHeight="1">
      <c r="B61" s="33">
        <f t="shared" si="0"/>
        <v>29</v>
      </c>
      <c r="C61" s="46"/>
      <c r="D61" s="29"/>
      <c r="E61" s="29"/>
      <c r="F61" s="29"/>
      <c r="G61" s="29"/>
      <c r="H61" s="29"/>
      <c r="I61" s="29"/>
      <c r="J61" s="29"/>
      <c r="K61" s="29"/>
      <c r="L61" s="30"/>
      <c r="M61" s="730"/>
      <c r="N61" s="730"/>
      <c r="O61" s="730"/>
      <c r="P61" s="730"/>
      <c r="Q61" s="730"/>
      <c r="R61" s="707"/>
      <c r="S61" s="708"/>
      <c r="T61" s="708"/>
      <c r="U61" s="708"/>
      <c r="V61" s="709"/>
      <c r="W61" s="60"/>
      <c r="X61" s="27"/>
      <c r="Y61" s="27"/>
      <c r="Z61" s="28"/>
      <c r="AA61" s="47"/>
    </row>
    <row r="62" spans="2:27" ht="37.5" customHeight="1">
      <c r="B62" s="33">
        <f t="shared" si="0"/>
        <v>30</v>
      </c>
      <c r="C62" s="46"/>
      <c r="D62" s="29"/>
      <c r="E62" s="29"/>
      <c r="F62" s="29"/>
      <c r="G62" s="29"/>
      <c r="H62" s="29"/>
      <c r="I62" s="29"/>
      <c r="J62" s="29"/>
      <c r="K62" s="29"/>
      <c r="L62" s="30"/>
      <c r="M62" s="730"/>
      <c r="N62" s="730"/>
      <c r="O62" s="730"/>
      <c r="P62" s="730"/>
      <c r="Q62" s="730"/>
      <c r="R62" s="707"/>
      <c r="S62" s="708"/>
      <c r="T62" s="708"/>
      <c r="U62" s="708"/>
      <c r="V62" s="709"/>
      <c r="W62" s="60"/>
      <c r="X62" s="27"/>
      <c r="Y62" s="27"/>
      <c r="Z62" s="28"/>
      <c r="AA62" s="47"/>
    </row>
    <row r="63" spans="2:27" ht="37.5" customHeight="1">
      <c r="B63" s="33">
        <f t="shared" si="0"/>
        <v>31</v>
      </c>
      <c r="C63" s="46"/>
      <c r="D63" s="29"/>
      <c r="E63" s="29"/>
      <c r="F63" s="29"/>
      <c r="G63" s="29"/>
      <c r="H63" s="29"/>
      <c r="I63" s="29"/>
      <c r="J63" s="29"/>
      <c r="K63" s="29"/>
      <c r="L63" s="30"/>
      <c r="M63" s="730"/>
      <c r="N63" s="730"/>
      <c r="O63" s="730"/>
      <c r="P63" s="730"/>
      <c r="Q63" s="730"/>
      <c r="R63" s="707"/>
      <c r="S63" s="708"/>
      <c r="T63" s="708"/>
      <c r="U63" s="708"/>
      <c r="V63" s="709"/>
      <c r="W63" s="60"/>
      <c r="X63" s="27"/>
      <c r="Y63" s="27"/>
      <c r="Z63" s="28"/>
      <c r="AA63" s="47"/>
    </row>
    <row r="64" spans="2:27" ht="37.5" customHeight="1">
      <c r="B64" s="33">
        <f t="shared" si="0"/>
        <v>32</v>
      </c>
      <c r="C64" s="46"/>
      <c r="D64" s="29"/>
      <c r="E64" s="29"/>
      <c r="F64" s="29"/>
      <c r="G64" s="29"/>
      <c r="H64" s="29"/>
      <c r="I64" s="29"/>
      <c r="J64" s="29"/>
      <c r="K64" s="29"/>
      <c r="L64" s="30"/>
      <c r="M64" s="730"/>
      <c r="N64" s="730"/>
      <c r="O64" s="730"/>
      <c r="P64" s="730"/>
      <c r="Q64" s="730"/>
      <c r="R64" s="707"/>
      <c r="S64" s="708"/>
      <c r="T64" s="708"/>
      <c r="U64" s="708"/>
      <c r="V64" s="709"/>
      <c r="W64" s="60"/>
      <c r="X64" s="27"/>
      <c r="Y64" s="27"/>
      <c r="Z64" s="28"/>
      <c r="AA64" s="47"/>
    </row>
    <row r="65" spans="2:27" ht="37.5" customHeight="1">
      <c r="B65" s="33">
        <f t="shared" si="0"/>
        <v>33</v>
      </c>
      <c r="C65" s="46"/>
      <c r="D65" s="29"/>
      <c r="E65" s="29"/>
      <c r="F65" s="29"/>
      <c r="G65" s="29"/>
      <c r="H65" s="29"/>
      <c r="I65" s="29"/>
      <c r="J65" s="29"/>
      <c r="K65" s="29"/>
      <c r="L65" s="30"/>
      <c r="M65" s="730"/>
      <c r="N65" s="730"/>
      <c r="O65" s="730"/>
      <c r="P65" s="730"/>
      <c r="Q65" s="730"/>
      <c r="R65" s="707"/>
      <c r="S65" s="708"/>
      <c r="T65" s="708"/>
      <c r="U65" s="708"/>
      <c r="V65" s="709"/>
      <c r="W65" s="60"/>
      <c r="X65" s="27"/>
      <c r="Y65" s="27"/>
      <c r="Z65" s="28"/>
      <c r="AA65" s="47"/>
    </row>
    <row r="66" spans="2:27" ht="37.5" customHeight="1">
      <c r="B66" s="33">
        <f t="shared" si="0"/>
        <v>34</v>
      </c>
      <c r="C66" s="46"/>
      <c r="D66" s="29"/>
      <c r="E66" s="29"/>
      <c r="F66" s="29"/>
      <c r="G66" s="29"/>
      <c r="H66" s="29"/>
      <c r="I66" s="29"/>
      <c r="J66" s="29"/>
      <c r="K66" s="29"/>
      <c r="L66" s="30"/>
      <c r="M66" s="730"/>
      <c r="N66" s="730"/>
      <c r="O66" s="730"/>
      <c r="P66" s="730"/>
      <c r="Q66" s="730"/>
      <c r="R66" s="707"/>
      <c r="S66" s="708"/>
      <c r="T66" s="708"/>
      <c r="U66" s="708"/>
      <c r="V66" s="709"/>
      <c r="W66" s="60"/>
      <c r="X66" s="27"/>
      <c r="Y66" s="27"/>
      <c r="Z66" s="28"/>
      <c r="AA66" s="47"/>
    </row>
    <row r="67" spans="2:27" ht="37.5" customHeight="1">
      <c r="B67" s="33">
        <f t="shared" si="0"/>
        <v>35</v>
      </c>
      <c r="C67" s="46"/>
      <c r="D67" s="29"/>
      <c r="E67" s="29"/>
      <c r="F67" s="29"/>
      <c r="G67" s="29"/>
      <c r="H67" s="29"/>
      <c r="I67" s="29"/>
      <c r="J67" s="29"/>
      <c r="K67" s="29"/>
      <c r="L67" s="30"/>
      <c r="M67" s="730"/>
      <c r="N67" s="730"/>
      <c r="O67" s="730"/>
      <c r="P67" s="730"/>
      <c r="Q67" s="730"/>
      <c r="R67" s="707"/>
      <c r="S67" s="708"/>
      <c r="T67" s="708"/>
      <c r="U67" s="708"/>
      <c r="V67" s="709"/>
      <c r="W67" s="60"/>
      <c r="X67" s="27"/>
      <c r="Y67" s="27"/>
      <c r="Z67" s="28"/>
      <c r="AA67" s="47"/>
    </row>
    <row r="68" spans="2:27" ht="37.5" customHeight="1">
      <c r="B68" s="33">
        <f t="shared" si="0"/>
        <v>36</v>
      </c>
      <c r="C68" s="46"/>
      <c r="D68" s="29"/>
      <c r="E68" s="29"/>
      <c r="F68" s="29"/>
      <c r="G68" s="29"/>
      <c r="H68" s="29"/>
      <c r="I68" s="29"/>
      <c r="J68" s="29"/>
      <c r="K68" s="29"/>
      <c r="L68" s="30"/>
      <c r="M68" s="730"/>
      <c r="N68" s="730"/>
      <c r="O68" s="730"/>
      <c r="P68" s="730"/>
      <c r="Q68" s="730"/>
      <c r="R68" s="707"/>
      <c r="S68" s="708"/>
      <c r="T68" s="708"/>
      <c r="U68" s="708"/>
      <c r="V68" s="709"/>
      <c r="W68" s="60"/>
      <c r="X68" s="27"/>
      <c r="Y68" s="27"/>
      <c r="Z68" s="28"/>
      <c r="AA68" s="47"/>
    </row>
    <row r="69" spans="2:27" ht="37.5" customHeight="1">
      <c r="B69" s="33">
        <f t="shared" si="0"/>
        <v>37</v>
      </c>
      <c r="C69" s="46"/>
      <c r="D69" s="29"/>
      <c r="E69" s="29"/>
      <c r="F69" s="29"/>
      <c r="G69" s="29"/>
      <c r="H69" s="29"/>
      <c r="I69" s="29"/>
      <c r="J69" s="29"/>
      <c r="K69" s="29"/>
      <c r="L69" s="30"/>
      <c r="M69" s="730"/>
      <c r="N69" s="730"/>
      <c r="O69" s="730"/>
      <c r="P69" s="730"/>
      <c r="Q69" s="730"/>
      <c r="R69" s="707"/>
      <c r="S69" s="708"/>
      <c r="T69" s="708"/>
      <c r="U69" s="708"/>
      <c r="V69" s="709"/>
      <c r="W69" s="60"/>
      <c r="X69" s="27"/>
      <c r="Y69" s="27"/>
      <c r="Z69" s="28"/>
      <c r="AA69" s="47"/>
    </row>
    <row r="70" spans="2:27" ht="37.5" customHeight="1">
      <c r="B70" s="33">
        <f t="shared" si="0"/>
        <v>38</v>
      </c>
      <c r="C70" s="46"/>
      <c r="D70" s="29"/>
      <c r="E70" s="29"/>
      <c r="F70" s="29"/>
      <c r="G70" s="29"/>
      <c r="H70" s="29"/>
      <c r="I70" s="29"/>
      <c r="J70" s="29"/>
      <c r="K70" s="29"/>
      <c r="L70" s="30"/>
      <c r="M70" s="730"/>
      <c r="N70" s="730"/>
      <c r="O70" s="730"/>
      <c r="P70" s="730"/>
      <c r="Q70" s="730"/>
      <c r="R70" s="707"/>
      <c r="S70" s="708"/>
      <c r="T70" s="708"/>
      <c r="U70" s="708"/>
      <c r="V70" s="709"/>
      <c r="W70" s="60"/>
      <c r="X70" s="27"/>
      <c r="Y70" s="27"/>
      <c r="Z70" s="28"/>
      <c r="AA70" s="47"/>
    </row>
    <row r="71" spans="2:27" ht="37.5" customHeight="1">
      <c r="B71" s="33">
        <f t="shared" si="0"/>
        <v>39</v>
      </c>
      <c r="C71" s="46"/>
      <c r="D71" s="29"/>
      <c r="E71" s="29"/>
      <c r="F71" s="29"/>
      <c r="G71" s="29"/>
      <c r="H71" s="29"/>
      <c r="I71" s="29"/>
      <c r="J71" s="29"/>
      <c r="K71" s="29"/>
      <c r="L71" s="30"/>
      <c r="M71" s="730"/>
      <c r="N71" s="730"/>
      <c r="O71" s="730"/>
      <c r="P71" s="730"/>
      <c r="Q71" s="730"/>
      <c r="R71" s="707"/>
      <c r="S71" s="708"/>
      <c r="T71" s="708"/>
      <c r="U71" s="708"/>
      <c r="V71" s="709"/>
      <c r="W71" s="60"/>
      <c r="X71" s="27"/>
      <c r="Y71" s="27"/>
      <c r="Z71" s="28"/>
      <c r="AA71" s="47"/>
    </row>
    <row r="72" spans="2:27" ht="37.5" customHeight="1">
      <c r="B72" s="33">
        <f t="shared" ref="B72:B98" si="1">B71+1</f>
        <v>40</v>
      </c>
      <c r="C72" s="46"/>
      <c r="D72" s="29"/>
      <c r="E72" s="29"/>
      <c r="F72" s="29"/>
      <c r="G72" s="29"/>
      <c r="H72" s="29"/>
      <c r="I72" s="29"/>
      <c r="J72" s="29"/>
      <c r="K72" s="29"/>
      <c r="L72" s="30"/>
      <c r="M72" s="730"/>
      <c r="N72" s="730"/>
      <c r="O72" s="730"/>
      <c r="P72" s="730"/>
      <c r="Q72" s="730"/>
      <c r="R72" s="707"/>
      <c r="S72" s="708"/>
      <c r="T72" s="708"/>
      <c r="U72" s="708"/>
      <c r="V72" s="709"/>
      <c r="W72" s="60"/>
      <c r="X72" s="27"/>
      <c r="Y72" s="27"/>
      <c r="Z72" s="28"/>
      <c r="AA72" s="47"/>
    </row>
    <row r="73" spans="2:27" ht="37.5" customHeight="1">
      <c r="B73" s="33">
        <f t="shared" si="1"/>
        <v>41</v>
      </c>
      <c r="C73" s="46"/>
      <c r="D73" s="29"/>
      <c r="E73" s="29"/>
      <c r="F73" s="29"/>
      <c r="G73" s="29"/>
      <c r="H73" s="29"/>
      <c r="I73" s="29"/>
      <c r="J73" s="29"/>
      <c r="K73" s="29"/>
      <c r="L73" s="30"/>
      <c r="M73" s="730"/>
      <c r="N73" s="730"/>
      <c r="O73" s="730"/>
      <c r="P73" s="730"/>
      <c r="Q73" s="730"/>
      <c r="R73" s="707"/>
      <c r="S73" s="708"/>
      <c r="T73" s="708"/>
      <c r="U73" s="708"/>
      <c r="V73" s="709"/>
      <c r="W73" s="60"/>
      <c r="X73" s="27"/>
      <c r="Y73" s="27"/>
      <c r="Z73" s="28"/>
      <c r="AA73" s="47"/>
    </row>
    <row r="74" spans="2:27" ht="37.5" customHeight="1">
      <c r="B74" s="33">
        <f t="shared" si="1"/>
        <v>42</v>
      </c>
      <c r="C74" s="46"/>
      <c r="D74" s="29"/>
      <c r="E74" s="29"/>
      <c r="F74" s="29"/>
      <c r="G74" s="29"/>
      <c r="H74" s="29"/>
      <c r="I74" s="29"/>
      <c r="J74" s="29"/>
      <c r="K74" s="29"/>
      <c r="L74" s="30"/>
      <c r="M74" s="730"/>
      <c r="N74" s="730"/>
      <c r="O74" s="730"/>
      <c r="P74" s="730"/>
      <c r="Q74" s="730"/>
      <c r="R74" s="707"/>
      <c r="S74" s="708"/>
      <c r="T74" s="708"/>
      <c r="U74" s="708"/>
      <c r="V74" s="709"/>
      <c r="W74" s="60"/>
      <c r="X74" s="27"/>
      <c r="Y74" s="27"/>
      <c r="Z74" s="28"/>
      <c r="AA74" s="47"/>
    </row>
    <row r="75" spans="2:27" ht="37.5" customHeight="1">
      <c r="B75" s="33">
        <f t="shared" si="1"/>
        <v>43</v>
      </c>
      <c r="C75" s="46"/>
      <c r="D75" s="29"/>
      <c r="E75" s="29"/>
      <c r="F75" s="29"/>
      <c r="G75" s="29"/>
      <c r="H75" s="29"/>
      <c r="I75" s="29"/>
      <c r="J75" s="29"/>
      <c r="K75" s="29"/>
      <c r="L75" s="30"/>
      <c r="M75" s="730"/>
      <c r="N75" s="730"/>
      <c r="O75" s="730"/>
      <c r="P75" s="730"/>
      <c r="Q75" s="730"/>
      <c r="R75" s="707"/>
      <c r="S75" s="708"/>
      <c r="T75" s="708"/>
      <c r="U75" s="708"/>
      <c r="V75" s="709"/>
      <c r="W75" s="60"/>
      <c r="X75" s="27"/>
      <c r="Y75" s="27"/>
      <c r="Z75" s="28"/>
      <c r="AA75" s="47"/>
    </row>
    <row r="76" spans="2:27" ht="37.5" customHeight="1">
      <c r="B76" s="33">
        <f t="shared" si="1"/>
        <v>44</v>
      </c>
      <c r="C76" s="46"/>
      <c r="D76" s="29"/>
      <c r="E76" s="29"/>
      <c r="F76" s="29"/>
      <c r="G76" s="29"/>
      <c r="H76" s="29"/>
      <c r="I76" s="29"/>
      <c r="J76" s="29"/>
      <c r="K76" s="29"/>
      <c r="L76" s="30"/>
      <c r="M76" s="730"/>
      <c r="N76" s="730"/>
      <c r="O76" s="730"/>
      <c r="P76" s="730"/>
      <c r="Q76" s="730"/>
      <c r="R76" s="707"/>
      <c r="S76" s="708"/>
      <c r="T76" s="708"/>
      <c r="U76" s="708"/>
      <c r="V76" s="709"/>
      <c r="W76" s="60"/>
      <c r="X76" s="27"/>
      <c r="Y76" s="27"/>
      <c r="Z76" s="28"/>
      <c r="AA76" s="47"/>
    </row>
    <row r="77" spans="2:27" ht="37.5" customHeight="1">
      <c r="B77" s="33">
        <f t="shared" si="1"/>
        <v>45</v>
      </c>
      <c r="C77" s="46"/>
      <c r="D77" s="29"/>
      <c r="E77" s="29"/>
      <c r="F77" s="29"/>
      <c r="G77" s="29"/>
      <c r="H77" s="29"/>
      <c r="I77" s="29"/>
      <c r="J77" s="29"/>
      <c r="K77" s="29"/>
      <c r="L77" s="30"/>
      <c r="M77" s="730"/>
      <c r="N77" s="730"/>
      <c r="O77" s="730"/>
      <c r="P77" s="730"/>
      <c r="Q77" s="730"/>
      <c r="R77" s="707"/>
      <c r="S77" s="708"/>
      <c r="T77" s="708"/>
      <c r="U77" s="708"/>
      <c r="V77" s="709"/>
      <c r="W77" s="60"/>
      <c r="X77" s="27"/>
      <c r="Y77" s="27"/>
      <c r="Z77" s="28"/>
      <c r="AA77" s="47"/>
    </row>
    <row r="78" spans="2:27" ht="37.5" customHeight="1">
      <c r="B78" s="33">
        <f t="shared" si="1"/>
        <v>46</v>
      </c>
      <c r="C78" s="46"/>
      <c r="D78" s="29"/>
      <c r="E78" s="29"/>
      <c r="F78" s="29"/>
      <c r="G78" s="29"/>
      <c r="H78" s="29"/>
      <c r="I78" s="29"/>
      <c r="J78" s="29"/>
      <c r="K78" s="29"/>
      <c r="L78" s="30"/>
      <c r="M78" s="730"/>
      <c r="N78" s="730"/>
      <c r="O78" s="730"/>
      <c r="P78" s="730"/>
      <c r="Q78" s="730"/>
      <c r="R78" s="707"/>
      <c r="S78" s="708"/>
      <c r="T78" s="708"/>
      <c r="U78" s="708"/>
      <c r="V78" s="709"/>
      <c r="W78" s="60"/>
      <c r="X78" s="27"/>
      <c r="Y78" s="27"/>
      <c r="Z78" s="28"/>
      <c r="AA78" s="47"/>
    </row>
    <row r="79" spans="2:27" ht="37.5" customHeight="1">
      <c r="B79" s="33">
        <f t="shared" si="1"/>
        <v>47</v>
      </c>
      <c r="C79" s="46"/>
      <c r="D79" s="29"/>
      <c r="E79" s="29"/>
      <c r="F79" s="29"/>
      <c r="G79" s="29"/>
      <c r="H79" s="29"/>
      <c r="I79" s="29"/>
      <c r="J79" s="29"/>
      <c r="K79" s="29"/>
      <c r="L79" s="30"/>
      <c r="M79" s="730"/>
      <c r="N79" s="730"/>
      <c r="O79" s="730"/>
      <c r="P79" s="730"/>
      <c r="Q79" s="730"/>
      <c r="R79" s="707"/>
      <c r="S79" s="708"/>
      <c r="T79" s="708"/>
      <c r="U79" s="708"/>
      <c r="V79" s="709"/>
      <c r="W79" s="60"/>
      <c r="X79" s="27"/>
      <c r="Y79" s="27"/>
      <c r="Z79" s="28"/>
      <c r="AA79" s="47"/>
    </row>
    <row r="80" spans="2:27" ht="37.5" customHeight="1">
      <c r="B80" s="33">
        <f t="shared" si="1"/>
        <v>48</v>
      </c>
      <c r="C80" s="46"/>
      <c r="D80" s="29"/>
      <c r="E80" s="29"/>
      <c r="F80" s="29"/>
      <c r="G80" s="29"/>
      <c r="H80" s="29"/>
      <c r="I80" s="29"/>
      <c r="J80" s="29"/>
      <c r="K80" s="29"/>
      <c r="L80" s="30"/>
      <c r="M80" s="730"/>
      <c r="N80" s="730"/>
      <c r="O80" s="730"/>
      <c r="P80" s="730"/>
      <c r="Q80" s="730"/>
      <c r="R80" s="707"/>
      <c r="S80" s="708"/>
      <c r="T80" s="708"/>
      <c r="U80" s="708"/>
      <c r="V80" s="709"/>
      <c r="W80" s="60"/>
      <c r="X80" s="27"/>
      <c r="Y80" s="27"/>
      <c r="Z80" s="28"/>
      <c r="AA80" s="47"/>
    </row>
    <row r="81" spans="2:27" ht="37.5" customHeight="1">
      <c r="B81" s="33">
        <f t="shared" si="1"/>
        <v>49</v>
      </c>
      <c r="C81" s="46"/>
      <c r="D81" s="29"/>
      <c r="E81" s="29"/>
      <c r="F81" s="29"/>
      <c r="G81" s="29"/>
      <c r="H81" s="29"/>
      <c r="I81" s="29"/>
      <c r="J81" s="29"/>
      <c r="K81" s="29"/>
      <c r="L81" s="30"/>
      <c r="M81" s="730"/>
      <c r="N81" s="730"/>
      <c r="O81" s="730"/>
      <c r="P81" s="730"/>
      <c r="Q81" s="730"/>
      <c r="R81" s="707"/>
      <c r="S81" s="708"/>
      <c r="T81" s="708"/>
      <c r="U81" s="708"/>
      <c r="V81" s="709"/>
      <c r="W81" s="60"/>
      <c r="X81" s="27"/>
      <c r="Y81" s="27"/>
      <c r="Z81" s="28"/>
      <c r="AA81" s="47"/>
    </row>
    <row r="82" spans="2:27" ht="37.5" customHeight="1">
      <c r="B82" s="33">
        <f t="shared" si="1"/>
        <v>50</v>
      </c>
      <c r="C82" s="46"/>
      <c r="D82" s="29"/>
      <c r="E82" s="29"/>
      <c r="F82" s="29"/>
      <c r="G82" s="29"/>
      <c r="H82" s="29"/>
      <c r="I82" s="29"/>
      <c r="J82" s="29"/>
      <c r="K82" s="29"/>
      <c r="L82" s="30"/>
      <c r="M82" s="730"/>
      <c r="N82" s="730"/>
      <c r="O82" s="730"/>
      <c r="P82" s="730"/>
      <c r="Q82" s="730"/>
      <c r="R82" s="707"/>
      <c r="S82" s="708"/>
      <c r="T82" s="708"/>
      <c r="U82" s="708"/>
      <c r="V82" s="709"/>
      <c r="W82" s="60"/>
      <c r="X82" s="27"/>
      <c r="Y82" s="27"/>
      <c r="Z82" s="28"/>
      <c r="AA82" s="47"/>
    </row>
    <row r="83" spans="2:27" ht="37.5" customHeight="1">
      <c r="B83" s="33">
        <f t="shared" si="1"/>
        <v>51</v>
      </c>
      <c r="C83" s="46"/>
      <c r="D83" s="29"/>
      <c r="E83" s="29"/>
      <c r="F83" s="29"/>
      <c r="G83" s="29"/>
      <c r="H83" s="29"/>
      <c r="I83" s="29"/>
      <c r="J83" s="29"/>
      <c r="K83" s="29"/>
      <c r="L83" s="30"/>
      <c r="M83" s="730"/>
      <c r="N83" s="730"/>
      <c r="O83" s="730"/>
      <c r="P83" s="730"/>
      <c r="Q83" s="730"/>
      <c r="R83" s="707"/>
      <c r="S83" s="708"/>
      <c r="T83" s="708"/>
      <c r="U83" s="708"/>
      <c r="V83" s="709"/>
      <c r="W83" s="60"/>
      <c r="X83" s="27"/>
      <c r="Y83" s="27"/>
      <c r="Z83" s="28"/>
      <c r="AA83" s="47"/>
    </row>
    <row r="84" spans="2:27" ht="37.5" customHeight="1">
      <c r="B84" s="33">
        <f t="shared" si="1"/>
        <v>52</v>
      </c>
      <c r="C84" s="46"/>
      <c r="D84" s="29"/>
      <c r="E84" s="29"/>
      <c r="F84" s="29"/>
      <c r="G84" s="29"/>
      <c r="H84" s="29"/>
      <c r="I84" s="29"/>
      <c r="J84" s="29"/>
      <c r="K84" s="29"/>
      <c r="L84" s="30"/>
      <c r="M84" s="730"/>
      <c r="N84" s="730"/>
      <c r="O84" s="730"/>
      <c r="P84" s="730"/>
      <c r="Q84" s="730"/>
      <c r="R84" s="707"/>
      <c r="S84" s="708"/>
      <c r="T84" s="708"/>
      <c r="U84" s="708"/>
      <c r="V84" s="709"/>
      <c r="W84" s="60"/>
      <c r="X84" s="27"/>
      <c r="Y84" s="27"/>
      <c r="Z84" s="28"/>
      <c r="AA84" s="47"/>
    </row>
    <row r="85" spans="2:27" ht="37.5" customHeight="1">
      <c r="B85" s="33">
        <f t="shared" si="1"/>
        <v>53</v>
      </c>
      <c r="C85" s="46"/>
      <c r="D85" s="29"/>
      <c r="E85" s="29"/>
      <c r="F85" s="29"/>
      <c r="G85" s="29"/>
      <c r="H85" s="29"/>
      <c r="I85" s="29"/>
      <c r="J85" s="29"/>
      <c r="K85" s="29"/>
      <c r="L85" s="30"/>
      <c r="M85" s="730"/>
      <c r="N85" s="730"/>
      <c r="O85" s="730"/>
      <c r="P85" s="730"/>
      <c r="Q85" s="730"/>
      <c r="R85" s="707"/>
      <c r="S85" s="708"/>
      <c r="T85" s="708"/>
      <c r="U85" s="708"/>
      <c r="V85" s="709"/>
      <c r="W85" s="60"/>
      <c r="X85" s="27"/>
      <c r="Y85" s="27"/>
      <c r="Z85" s="28"/>
      <c r="AA85" s="47"/>
    </row>
    <row r="86" spans="2:27" ht="37.5" customHeight="1">
      <c r="B86" s="33">
        <f t="shared" si="1"/>
        <v>54</v>
      </c>
      <c r="C86" s="46"/>
      <c r="D86" s="29"/>
      <c r="E86" s="29"/>
      <c r="F86" s="29"/>
      <c r="G86" s="29"/>
      <c r="H86" s="29"/>
      <c r="I86" s="29"/>
      <c r="J86" s="29"/>
      <c r="K86" s="29"/>
      <c r="L86" s="30"/>
      <c r="M86" s="730"/>
      <c r="N86" s="730"/>
      <c r="O86" s="730"/>
      <c r="P86" s="730"/>
      <c r="Q86" s="730"/>
      <c r="R86" s="707"/>
      <c r="S86" s="708"/>
      <c r="T86" s="708"/>
      <c r="U86" s="708"/>
      <c r="V86" s="709"/>
      <c r="W86" s="60"/>
      <c r="X86" s="27"/>
      <c r="Y86" s="27"/>
      <c r="Z86" s="28"/>
      <c r="AA86" s="47"/>
    </row>
    <row r="87" spans="2:27" ht="37.5" customHeight="1">
      <c r="B87" s="33">
        <f t="shared" si="1"/>
        <v>55</v>
      </c>
      <c r="C87" s="46"/>
      <c r="D87" s="29"/>
      <c r="E87" s="29"/>
      <c r="F87" s="29"/>
      <c r="G87" s="29"/>
      <c r="H87" s="29"/>
      <c r="I87" s="29"/>
      <c r="J87" s="29"/>
      <c r="K87" s="29"/>
      <c r="L87" s="30"/>
      <c r="M87" s="730"/>
      <c r="N87" s="730"/>
      <c r="O87" s="730"/>
      <c r="P87" s="730"/>
      <c r="Q87" s="730"/>
      <c r="R87" s="707"/>
      <c r="S87" s="708"/>
      <c r="T87" s="708"/>
      <c r="U87" s="708"/>
      <c r="V87" s="709"/>
      <c r="W87" s="60"/>
      <c r="X87" s="27"/>
      <c r="Y87" s="27"/>
      <c r="Z87" s="28"/>
      <c r="AA87" s="47"/>
    </row>
    <row r="88" spans="2:27" ht="37.5" customHeight="1">
      <c r="B88" s="33">
        <f t="shared" si="1"/>
        <v>56</v>
      </c>
      <c r="C88" s="46"/>
      <c r="D88" s="29"/>
      <c r="E88" s="29"/>
      <c r="F88" s="29"/>
      <c r="G88" s="29"/>
      <c r="H88" s="29"/>
      <c r="I88" s="29"/>
      <c r="J88" s="29"/>
      <c r="K88" s="29"/>
      <c r="L88" s="30"/>
      <c r="M88" s="730"/>
      <c r="N88" s="730"/>
      <c r="O88" s="730"/>
      <c r="P88" s="730"/>
      <c r="Q88" s="730"/>
      <c r="R88" s="707"/>
      <c r="S88" s="708"/>
      <c r="T88" s="708"/>
      <c r="U88" s="708"/>
      <c r="V88" s="709"/>
      <c r="W88" s="60"/>
      <c r="X88" s="27"/>
      <c r="Y88" s="27"/>
      <c r="Z88" s="28"/>
      <c r="AA88" s="47"/>
    </row>
    <row r="89" spans="2:27" ht="37.5" customHeight="1">
      <c r="B89" s="33">
        <f t="shared" si="1"/>
        <v>57</v>
      </c>
      <c r="C89" s="46"/>
      <c r="D89" s="29"/>
      <c r="E89" s="29"/>
      <c r="F89" s="29"/>
      <c r="G89" s="29"/>
      <c r="H89" s="29"/>
      <c r="I89" s="29"/>
      <c r="J89" s="29"/>
      <c r="K89" s="29"/>
      <c r="L89" s="30"/>
      <c r="M89" s="730"/>
      <c r="N89" s="730"/>
      <c r="O89" s="730"/>
      <c r="P89" s="730"/>
      <c r="Q89" s="730"/>
      <c r="R89" s="707"/>
      <c r="S89" s="708"/>
      <c r="T89" s="708"/>
      <c r="U89" s="708"/>
      <c r="V89" s="709"/>
      <c r="W89" s="60"/>
      <c r="X89" s="27"/>
      <c r="Y89" s="27"/>
      <c r="Z89" s="28"/>
      <c r="AA89" s="47"/>
    </row>
    <row r="90" spans="2:27" ht="37.5" customHeight="1">
      <c r="B90" s="33">
        <f t="shared" si="1"/>
        <v>58</v>
      </c>
      <c r="C90" s="46"/>
      <c r="D90" s="29"/>
      <c r="E90" s="29"/>
      <c r="F90" s="29"/>
      <c r="G90" s="29"/>
      <c r="H90" s="29"/>
      <c r="I90" s="29"/>
      <c r="J90" s="29"/>
      <c r="K90" s="29"/>
      <c r="L90" s="30"/>
      <c r="M90" s="730"/>
      <c r="N90" s="730"/>
      <c r="O90" s="730"/>
      <c r="P90" s="730"/>
      <c r="Q90" s="730"/>
      <c r="R90" s="707"/>
      <c r="S90" s="708"/>
      <c r="T90" s="708"/>
      <c r="U90" s="708"/>
      <c r="V90" s="709"/>
      <c r="W90" s="60"/>
      <c r="X90" s="27"/>
      <c r="Y90" s="27"/>
      <c r="Z90" s="28"/>
      <c r="AA90" s="47"/>
    </row>
    <row r="91" spans="2:27" ht="37.5" customHeight="1">
      <c r="B91" s="33">
        <f t="shared" si="1"/>
        <v>59</v>
      </c>
      <c r="C91" s="46"/>
      <c r="D91" s="29"/>
      <c r="E91" s="29"/>
      <c r="F91" s="29"/>
      <c r="G91" s="29"/>
      <c r="H91" s="29"/>
      <c r="I91" s="29"/>
      <c r="J91" s="29"/>
      <c r="K91" s="29"/>
      <c r="L91" s="30"/>
      <c r="M91" s="730"/>
      <c r="N91" s="730"/>
      <c r="O91" s="730"/>
      <c r="P91" s="730"/>
      <c r="Q91" s="730"/>
      <c r="R91" s="707"/>
      <c r="S91" s="708"/>
      <c r="T91" s="708"/>
      <c r="U91" s="708"/>
      <c r="V91" s="709"/>
      <c r="W91" s="60"/>
      <c r="X91" s="27"/>
      <c r="Y91" s="27"/>
      <c r="Z91" s="28"/>
      <c r="AA91" s="47"/>
    </row>
    <row r="92" spans="2:27" ht="37.5" customHeight="1">
      <c r="B92" s="33">
        <f t="shared" si="1"/>
        <v>60</v>
      </c>
      <c r="C92" s="46"/>
      <c r="D92" s="29"/>
      <c r="E92" s="29"/>
      <c r="F92" s="29"/>
      <c r="G92" s="29"/>
      <c r="H92" s="29"/>
      <c r="I92" s="29"/>
      <c r="J92" s="29"/>
      <c r="K92" s="29"/>
      <c r="L92" s="30"/>
      <c r="M92" s="730"/>
      <c r="N92" s="730"/>
      <c r="O92" s="730"/>
      <c r="P92" s="730"/>
      <c r="Q92" s="730"/>
      <c r="R92" s="707"/>
      <c r="S92" s="708"/>
      <c r="T92" s="708"/>
      <c r="U92" s="708"/>
      <c r="V92" s="709"/>
      <c r="W92" s="60"/>
      <c r="X92" s="27"/>
      <c r="Y92" s="27"/>
      <c r="Z92" s="28"/>
      <c r="AA92" s="47"/>
    </row>
    <row r="93" spans="2:27" ht="37.5" customHeight="1">
      <c r="B93" s="33">
        <f t="shared" si="1"/>
        <v>61</v>
      </c>
      <c r="C93" s="46"/>
      <c r="D93" s="29"/>
      <c r="E93" s="29"/>
      <c r="F93" s="29"/>
      <c r="G93" s="29"/>
      <c r="H93" s="29"/>
      <c r="I93" s="29"/>
      <c r="J93" s="29"/>
      <c r="K93" s="29"/>
      <c r="L93" s="30"/>
      <c r="M93" s="730"/>
      <c r="N93" s="730"/>
      <c r="O93" s="730"/>
      <c r="P93" s="730"/>
      <c r="Q93" s="730"/>
      <c r="R93" s="707"/>
      <c r="S93" s="708"/>
      <c r="T93" s="708"/>
      <c r="U93" s="708"/>
      <c r="V93" s="709"/>
      <c r="W93" s="60"/>
      <c r="X93" s="27"/>
      <c r="Y93" s="27"/>
      <c r="Z93" s="28"/>
      <c r="AA93" s="47"/>
    </row>
    <row r="94" spans="2:27" ht="37.5" customHeight="1">
      <c r="B94" s="33">
        <f t="shared" si="1"/>
        <v>62</v>
      </c>
      <c r="C94" s="46"/>
      <c r="D94" s="29"/>
      <c r="E94" s="29"/>
      <c r="F94" s="29"/>
      <c r="G94" s="29"/>
      <c r="H94" s="29"/>
      <c r="I94" s="29"/>
      <c r="J94" s="29"/>
      <c r="K94" s="29"/>
      <c r="L94" s="30"/>
      <c r="M94" s="730"/>
      <c r="N94" s="730"/>
      <c r="O94" s="730"/>
      <c r="P94" s="730"/>
      <c r="Q94" s="730"/>
      <c r="R94" s="707"/>
      <c r="S94" s="708"/>
      <c r="T94" s="708"/>
      <c r="U94" s="708"/>
      <c r="V94" s="709"/>
      <c r="W94" s="60"/>
      <c r="X94" s="27"/>
      <c r="Y94" s="27"/>
      <c r="Z94" s="28"/>
      <c r="AA94" s="47"/>
    </row>
    <row r="95" spans="2:27" ht="37.5" customHeight="1">
      <c r="B95" s="33">
        <f t="shared" si="1"/>
        <v>63</v>
      </c>
      <c r="C95" s="46"/>
      <c r="D95" s="29"/>
      <c r="E95" s="29"/>
      <c r="F95" s="29"/>
      <c r="G95" s="29"/>
      <c r="H95" s="29"/>
      <c r="I95" s="29"/>
      <c r="J95" s="29"/>
      <c r="K95" s="29"/>
      <c r="L95" s="30"/>
      <c r="M95" s="730"/>
      <c r="N95" s="730"/>
      <c r="O95" s="730"/>
      <c r="P95" s="730"/>
      <c r="Q95" s="730"/>
      <c r="R95" s="707"/>
      <c r="S95" s="708"/>
      <c r="T95" s="708"/>
      <c r="U95" s="708"/>
      <c r="V95" s="709"/>
      <c r="W95" s="60"/>
      <c r="X95" s="27"/>
      <c r="Y95" s="27"/>
      <c r="Z95" s="28"/>
      <c r="AA95" s="47"/>
    </row>
    <row r="96" spans="2:27" ht="37.5" customHeight="1">
      <c r="B96" s="33">
        <f t="shared" si="1"/>
        <v>64</v>
      </c>
      <c r="C96" s="46"/>
      <c r="D96" s="29"/>
      <c r="E96" s="29"/>
      <c r="F96" s="29"/>
      <c r="G96" s="29"/>
      <c r="H96" s="29"/>
      <c r="I96" s="29"/>
      <c r="J96" s="29"/>
      <c r="K96" s="29"/>
      <c r="L96" s="30"/>
      <c r="M96" s="730"/>
      <c r="N96" s="730"/>
      <c r="O96" s="730"/>
      <c r="P96" s="730"/>
      <c r="Q96" s="730"/>
      <c r="R96" s="707"/>
      <c r="S96" s="708"/>
      <c r="T96" s="708"/>
      <c r="U96" s="708"/>
      <c r="V96" s="709"/>
      <c r="W96" s="60"/>
      <c r="X96" s="27"/>
      <c r="Y96" s="27"/>
      <c r="Z96" s="28"/>
      <c r="AA96" s="47"/>
    </row>
    <row r="97" spans="2:27" ht="37.5" customHeight="1">
      <c r="B97" s="33">
        <f t="shared" si="1"/>
        <v>65</v>
      </c>
      <c r="C97" s="46"/>
      <c r="D97" s="29"/>
      <c r="E97" s="29"/>
      <c r="F97" s="29"/>
      <c r="G97" s="29"/>
      <c r="H97" s="29"/>
      <c r="I97" s="29"/>
      <c r="J97" s="29"/>
      <c r="K97" s="29"/>
      <c r="L97" s="30"/>
      <c r="M97" s="730"/>
      <c r="N97" s="730"/>
      <c r="O97" s="730"/>
      <c r="P97" s="730"/>
      <c r="Q97" s="730"/>
      <c r="R97" s="707"/>
      <c r="S97" s="708"/>
      <c r="T97" s="708"/>
      <c r="U97" s="708"/>
      <c r="V97" s="709"/>
      <c r="W97" s="60"/>
      <c r="X97" s="27"/>
      <c r="Y97" s="27"/>
      <c r="Z97" s="28"/>
      <c r="AA97" s="47"/>
    </row>
    <row r="98" spans="2:27" ht="37.5" customHeight="1">
      <c r="B98" s="33">
        <f t="shared" si="1"/>
        <v>66</v>
      </c>
      <c r="C98" s="46"/>
      <c r="D98" s="29"/>
      <c r="E98" s="29"/>
      <c r="F98" s="29"/>
      <c r="G98" s="29"/>
      <c r="H98" s="29"/>
      <c r="I98" s="29"/>
      <c r="J98" s="29"/>
      <c r="K98" s="29"/>
      <c r="L98" s="30"/>
      <c r="M98" s="730"/>
      <c r="N98" s="730"/>
      <c r="O98" s="730"/>
      <c r="P98" s="730"/>
      <c r="Q98" s="730"/>
      <c r="R98" s="707"/>
      <c r="S98" s="708"/>
      <c r="T98" s="708"/>
      <c r="U98" s="708"/>
      <c r="V98" s="709"/>
      <c r="W98" s="60"/>
      <c r="X98" s="27"/>
      <c r="Y98" s="27"/>
      <c r="Z98" s="28"/>
      <c r="AA98" s="47"/>
    </row>
    <row r="99" spans="2:27" ht="37.5" customHeight="1">
      <c r="B99" s="33">
        <f t="shared" ref="B99:B124" si="2">B98+1</f>
        <v>67</v>
      </c>
      <c r="C99" s="46"/>
      <c r="D99" s="29"/>
      <c r="E99" s="29"/>
      <c r="F99" s="29"/>
      <c r="G99" s="29"/>
      <c r="H99" s="29"/>
      <c r="I99" s="29"/>
      <c r="J99" s="29"/>
      <c r="K99" s="29"/>
      <c r="L99" s="30"/>
      <c r="M99" s="730"/>
      <c r="N99" s="730"/>
      <c r="O99" s="730"/>
      <c r="P99" s="730"/>
      <c r="Q99" s="730"/>
      <c r="R99" s="707"/>
      <c r="S99" s="708"/>
      <c r="T99" s="708"/>
      <c r="U99" s="708"/>
      <c r="V99" s="709"/>
      <c r="W99" s="60"/>
      <c r="X99" s="27"/>
      <c r="Y99" s="27"/>
      <c r="Z99" s="28"/>
      <c r="AA99" s="47"/>
    </row>
    <row r="100" spans="2:27" ht="37.5" customHeight="1">
      <c r="B100" s="33">
        <f t="shared" si="2"/>
        <v>68</v>
      </c>
      <c r="C100" s="46"/>
      <c r="D100" s="29"/>
      <c r="E100" s="29"/>
      <c r="F100" s="29"/>
      <c r="G100" s="29"/>
      <c r="H100" s="29"/>
      <c r="I100" s="29"/>
      <c r="J100" s="29"/>
      <c r="K100" s="29"/>
      <c r="L100" s="30"/>
      <c r="M100" s="730"/>
      <c r="N100" s="730"/>
      <c r="O100" s="730"/>
      <c r="P100" s="730"/>
      <c r="Q100" s="730"/>
      <c r="R100" s="707"/>
      <c r="S100" s="708"/>
      <c r="T100" s="708"/>
      <c r="U100" s="708"/>
      <c r="V100" s="709"/>
      <c r="W100" s="60"/>
      <c r="X100" s="27"/>
      <c r="Y100" s="27"/>
      <c r="Z100" s="28"/>
      <c r="AA100" s="47"/>
    </row>
    <row r="101" spans="2:27" ht="37.5" customHeight="1">
      <c r="B101" s="33">
        <f t="shared" si="2"/>
        <v>69</v>
      </c>
      <c r="C101" s="46"/>
      <c r="D101" s="29"/>
      <c r="E101" s="29"/>
      <c r="F101" s="29"/>
      <c r="G101" s="29"/>
      <c r="H101" s="29"/>
      <c r="I101" s="29"/>
      <c r="J101" s="29"/>
      <c r="K101" s="29"/>
      <c r="L101" s="30"/>
      <c r="M101" s="730"/>
      <c r="N101" s="730"/>
      <c r="O101" s="730"/>
      <c r="P101" s="730"/>
      <c r="Q101" s="730"/>
      <c r="R101" s="707"/>
      <c r="S101" s="708"/>
      <c r="T101" s="708"/>
      <c r="U101" s="708"/>
      <c r="V101" s="709"/>
      <c r="W101" s="60"/>
      <c r="X101" s="27"/>
      <c r="Y101" s="27"/>
      <c r="Z101" s="28"/>
      <c r="AA101" s="47"/>
    </row>
    <row r="102" spans="2:27" ht="37.5" customHeight="1">
      <c r="B102" s="33">
        <f t="shared" si="2"/>
        <v>70</v>
      </c>
      <c r="C102" s="46"/>
      <c r="D102" s="29"/>
      <c r="E102" s="29"/>
      <c r="F102" s="29"/>
      <c r="G102" s="29"/>
      <c r="H102" s="29"/>
      <c r="I102" s="29"/>
      <c r="J102" s="29"/>
      <c r="K102" s="29"/>
      <c r="L102" s="30"/>
      <c r="M102" s="730"/>
      <c r="N102" s="730"/>
      <c r="O102" s="730"/>
      <c r="P102" s="730"/>
      <c r="Q102" s="730"/>
      <c r="R102" s="707"/>
      <c r="S102" s="708"/>
      <c r="T102" s="708"/>
      <c r="U102" s="708"/>
      <c r="V102" s="709"/>
      <c r="W102" s="60"/>
      <c r="X102" s="27"/>
      <c r="Y102" s="27"/>
      <c r="Z102" s="28"/>
      <c r="AA102" s="47"/>
    </row>
    <row r="103" spans="2:27" ht="37.5" customHeight="1">
      <c r="B103" s="33">
        <f t="shared" si="2"/>
        <v>71</v>
      </c>
      <c r="C103" s="46"/>
      <c r="D103" s="29"/>
      <c r="E103" s="29"/>
      <c r="F103" s="29"/>
      <c r="G103" s="29"/>
      <c r="H103" s="29"/>
      <c r="I103" s="29"/>
      <c r="J103" s="29"/>
      <c r="K103" s="29"/>
      <c r="L103" s="30"/>
      <c r="M103" s="730"/>
      <c r="N103" s="730"/>
      <c r="O103" s="730"/>
      <c r="P103" s="730"/>
      <c r="Q103" s="730"/>
      <c r="R103" s="707"/>
      <c r="S103" s="708"/>
      <c r="T103" s="708"/>
      <c r="U103" s="708"/>
      <c r="V103" s="709"/>
      <c r="W103" s="60"/>
      <c r="X103" s="27"/>
      <c r="Y103" s="27"/>
      <c r="Z103" s="28"/>
      <c r="AA103" s="47"/>
    </row>
    <row r="104" spans="2:27" ht="37.5" customHeight="1">
      <c r="B104" s="33">
        <f t="shared" si="2"/>
        <v>72</v>
      </c>
      <c r="C104" s="46"/>
      <c r="D104" s="29"/>
      <c r="E104" s="29"/>
      <c r="F104" s="29"/>
      <c r="G104" s="29"/>
      <c r="H104" s="29"/>
      <c r="I104" s="29"/>
      <c r="J104" s="29"/>
      <c r="K104" s="29"/>
      <c r="L104" s="30"/>
      <c r="M104" s="730"/>
      <c r="N104" s="730"/>
      <c r="O104" s="730"/>
      <c r="P104" s="730"/>
      <c r="Q104" s="730"/>
      <c r="R104" s="707"/>
      <c r="S104" s="708"/>
      <c r="T104" s="708"/>
      <c r="U104" s="708"/>
      <c r="V104" s="709"/>
      <c r="W104" s="60"/>
      <c r="X104" s="27"/>
      <c r="Y104" s="27"/>
      <c r="Z104" s="28"/>
      <c r="AA104" s="47"/>
    </row>
    <row r="105" spans="2:27" ht="37.5" customHeight="1">
      <c r="B105" s="33">
        <f t="shared" si="2"/>
        <v>73</v>
      </c>
      <c r="C105" s="46"/>
      <c r="D105" s="29"/>
      <c r="E105" s="29"/>
      <c r="F105" s="29"/>
      <c r="G105" s="29"/>
      <c r="H105" s="29"/>
      <c r="I105" s="29"/>
      <c r="J105" s="29"/>
      <c r="K105" s="29"/>
      <c r="L105" s="30"/>
      <c r="M105" s="730"/>
      <c r="N105" s="730"/>
      <c r="O105" s="730"/>
      <c r="P105" s="730"/>
      <c r="Q105" s="730"/>
      <c r="R105" s="707"/>
      <c r="S105" s="708"/>
      <c r="T105" s="708"/>
      <c r="U105" s="708"/>
      <c r="V105" s="709"/>
      <c r="W105" s="60"/>
      <c r="X105" s="27"/>
      <c r="Y105" s="27"/>
      <c r="Z105" s="28"/>
      <c r="AA105" s="47"/>
    </row>
    <row r="106" spans="2:27" ht="37.5" customHeight="1">
      <c r="B106" s="33">
        <f t="shared" si="2"/>
        <v>74</v>
      </c>
      <c r="C106" s="46"/>
      <c r="D106" s="29"/>
      <c r="E106" s="29"/>
      <c r="F106" s="29"/>
      <c r="G106" s="29"/>
      <c r="H106" s="29"/>
      <c r="I106" s="29"/>
      <c r="J106" s="29"/>
      <c r="K106" s="29"/>
      <c r="L106" s="30"/>
      <c r="M106" s="730"/>
      <c r="N106" s="730"/>
      <c r="O106" s="730"/>
      <c r="P106" s="730"/>
      <c r="Q106" s="730"/>
      <c r="R106" s="707"/>
      <c r="S106" s="708"/>
      <c r="T106" s="708"/>
      <c r="U106" s="708"/>
      <c r="V106" s="709"/>
      <c r="W106" s="60"/>
      <c r="X106" s="27"/>
      <c r="Y106" s="27"/>
      <c r="Z106" s="28"/>
      <c r="AA106" s="47"/>
    </row>
    <row r="107" spans="2:27" ht="37.5" customHeight="1">
      <c r="B107" s="33">
        <f t="shared" si="2"/>
        <v>75</v>
      </c>
      <c r="C107" s="46"/>
      <c r="D107" s="29"/>
      <c r="E107" s="29"/>
      <c r="F107" s="29"/>
      <c r="G107" s="29"/>
      <c r="H107" s="29"/>
      <c r="I107" s="29"/>
      <c r="J107" s="29"/>
      <c r="K107" s="29"/>
      <c r="L107" s="30"/>
      <c r="M107" s="730"/>
      <c r="N107" s="730"/>
      <c r="O107" s="730"/>
      <c r="P107" s="730"/>
      <c r="Q107" s="730"/>
      <c r="R107" s="707"/>
      <c r="S107" s="708"/>
      <c r="T107" s="708"/>
      <c r="U107" s="708"/>
      <c r="V107" s="709"/>
      <c r="W107" s="60"/>
      <c r="X107" s="27"/>
      <c r="Y107" s="27"/>
      <c r="Z107" s="28"/>
      <c r="AA107" s="47"/>
    </row>
    <row r="108" spans="2:27" ht="37.5" customHeight="1">
      <c r="B108" s="33">
        <f t="shared" si="2"/>
        <v>76</v>
      </c>
      <c r="C108" s="46"/>
      <c r="D108" s="29"/>
      <c r="E108" s="29"/>
      <c r="F108" s="29"/>
      <c r="G108" s="29"/>
      <c r="H108" s="29"/>
      <c r="I108" s="29"/>
      <c r="J108" s="29"/>
      <c r="K108" s="29"/>
      <c r="L108" s="30"/>
      <c r="M108" s="730"/>
      <c r="N108" s="730"/>
      <c r="O108" s="730"/>
      <c r="P108" s="730"/>
      <c r="Q108" s="730"/>
      <c r="R108" s="707"/>
      <c r="S108" s="708"/>
      <c r="T108" s="708"/>
      <c r="U108" s="708"/>
      <c r="V108" s="709"/>
      <c r="W108" s="60"/>
      <c r="X108" s="27"/>
      <c r="Y108" s="27"/>
      <c r="Z108" s="28"/>
      <c r="AA108" s="47"/>
    </row>
    <row r="109" spans="2:27" ht="37.5" customHeight="1">
      <c r="B109" s="33">
        <f t="shared" si="2"/>
        <v>77</v>
      </c>
      <c r="C109" s="46"/>
      <c r="D109" s="29"/>
      <c r="E109" s="29"/>
      <c r="F109" s="29"/>
      <c r="G109" s="29"/>
      <c r="H109" s="29"/>
      <c r="I109" s="29"/>
      <c r="J109" s="29"/>
      <c r="K109" s="29"/>
      <c r="L109" s="30"/>
      <c r="M109" s="730"/>
      <c r="N109" s="730"/>
      <c r="O109" s="730"/>
      <c r="P109" s="730"/>
      <c r="Q109" s="730"/>
      <c r="R109" s="707"/>
      <c r="S109" s="708"/>
      <c r="T109" s="708"/>
      <c r="U109" s="708"/>
      <c r="V109" s="709"/>
      <c r="W109" s="60"/>
      <c r="X109" s="27"/>
      <c r="Y109" s="27"/>
      <c r="Z109" s="28"/>
      <c r="AA109" s="47"/>
    </row>
    <row r="110" spans="2:27" ht="37.5" customHeight="1">
      <c r="B110" s="33">
        <f t="shared" si="2"/>
        <v>78</v>
      </c>
      <c r="C110" s="46"/>
      <c r="D110" s="29"/>
      <c r="E110" s="29"/>
      <c r="F110" s="29"/>
      <c r="G110" s="29"/>
      <c r="H110" s="29"/>
      <c r="I110" s="29"/>
      <c r="J110" s="29"/>
      <c r="K110" s="29"/>
      <c r="L110" s="30"/>
      <c r="M110" s="730"/>
      <c r="N110" s="730"/>
      <c r="O110" s="730"/>
      <c r="P110" s="730"/>
      <c r="Q110" s="730"/>
      <c r="R110" s="707"/>
      <c r="S110" s="708"/>
      <c r="T110" s="708"/>
      <c r="U110" s="708"/>
      <c r="V110" s="709"/>
      <c r="W110" s="60"/>
      <c r="X110" s="27"/>
      <c r="Y110" s="27"/>
      <c r="Z110" s="28"/>
      <c r="AA110" s="47"/>
    </row>
    <row r="111" spans="2:27" ht="37.5" customHeight="1">
      <c r="B111" s="33">
        <f t="shared" si="2"/>
        <v>79</v>
      </c>
      <c r="C111" s="46"/>
      <c r="D111" s="29"/>
      <c r="E111" s="29"/>
      <c r="F111" s="29"/>
      <c r="G111" s="29"/>
      <c r="H111" s="29"/>
      <c r="I111" s="29"/>
      <c r="J111" s="29"/>
      <c r="K111" s="29"/>
      <c r="L111" s="30"/>
      <c r="M111" s="730"/>
      <c r="N111" s="730"/>
      <c r="O111" s="730"/>
      <c r="P111" s="730"/>
      <c r="Q111" s="730"/>
      <c r="R111" s="707"/>
      <c r="S111" s="708"/>
      <c r="T111" s="708"/>
      <c r="U111" s="708"/>
      <c r="V111" s="709"/>
      <c r="W111" s="60"/>
      <c r="X111" s="27"/>
      <c r="Y111" s="27"/>
      <c r="Z111" s="28"/>
      <c r="AA111" s="47"/>
    </row>
    <row r="112" spans="2:27" ht="37.5" customHeight="1">
      <c r="B112" s="33">
        <f t="shared" si="2"/>
        <v>80</v>
      </c>
      <c r="C112" s="46"/>
      <c r="D112" s="29"/>
      <c r="E112" s="29"/>
      <c r="F112" s="29"/>
      <c r="G112" s="29"/>
      <c r="H112" s="29"/>
      <c r="I112" s="29"/>
      <c r="J112" s="29"/>
      <c r="K112" s="29"/>
      <c r="L112" s="30"/>
      <c r="M112" s="730"/>
      <c r="N112" s="730"/>
      <c r="O112" s="730"/>
      <c r="P112" s="730"/>
      <c r="Q112" s="730"/>
      <c r="R112" s="707"/>
      <c r="S112" s="708"/>
      <c r="T112" s="708"/>
      <c r="U112" s="708"/>
      <c r="V112" s="709"/>
      <c r="W112" s="60"/>
      <c r="X112" s="27"/>
      <c r="Y112" s="27"/>
      <c r="Z112" s="28"/>
      <c r="AA112" s="47"/>
    </row>
    <row r="113" spans="2:27" ht="37.5" customHeight="1">
      <c r="B113" s="33">
        <f t="shared" si="2"/>
        <v>81</v>
      </c>
      <c r="C113" s="46"/>
      <c r="D113" s="29"/>
      <c r="E113" s="29"/>
      <c r="F113" s="29"/>
      <c r="G113" s="29"/>
      <c r="H113" s="29"/>
      <c r="I113" s="29"/>
      <c r="J113" s="29"/>
      <c r="K113" s="29"/>
      <c r="L113" s="30"/>
      <c r="M113" s="730"/>
      <c r="N113" s="730"/>
      <c r="O113" s="730"/>
      <c r="P113" s="730"/>
      <c r="Q113" s="730"/>
      <c r="R113" s="707"/>
      <c r="S113" s="708"/>
      <c r="T113" s="708"/>
      <c r="U113" s="708"/>
      <c r="V113" s="709"/>
      <c r="W113" s="60"/>
      <c r="X113" s="27"/>
      <c r="Y113" s="27"/>
      <c r="Z113" s="28"/>
      <c r="AA113" s="47"/>
    </row>
    <row r="114" spans="2:27" ht="37.5" customHeight="1">
      <c r="B114" s="33">
        <f t="shared" si="2"/>
        <v>82</v>
      </c>
      <c r="C114" s="46"/>
      <c r="D114" s="29"/>
      <c r="E114" s="29"/>
      <c r="F114" s="29"/>
      <c r="G114" s="29"/>
      <c r="H114" s="29"/>
      <c r="I114" s="29"/>
      <c r="J114" s="29"/>
      <c r="K114" s="29"/>
      <c r="L114" s="30"/>
      <c r="M114" s="730"/>
      <c r="N114" s="730"/>
      <c r="O114" s="730"/>
      <c r="P114" s="730"/>
      <c r="Q114" s="730"/>
      <c r="R114" s="707"/>
      <c r="S114" s="708"/>
      <c r="T114" s="708"/>
      <c r="U114" s="708"/>
      <c r="V114" s="709"/>
      <c r="W114" s="60"/>
      <c r="X114" s="27"/>
      <c r="Y114" s="27"/>
      <c r="Z114" s="28"/>
      <c r="AA114" s="47"/>
    </row>
    <row r="115" spans="2:27" ht="37.5" customHeight="1">
      <c r="B115" s="33">
        <f t="shared" si="2"/>
        <v>83</v>
      </c>
      <c r="C115" s="46"/>
      <c r="D115" s="29"/>
      <c r="E115" s="29"/>
      <c r="F115" s="29"/>
      <c r="G115" s="29"/>
      <c r="H115" s="29"/>
      <c r="I115" s="29"/>
      <c r="J115" s="29"/>
      <c r="K115" s="29"/>
      <c r="L115" s="30"/>
      <c r="M115" s="730"/>
      <c r="N115" s="730"/>
      <c r="O115" s="730"/>
      <c r="P115" s="730"/>
      <c r="Q115" s="730"/>
      <c r="R115" s="707"/>
      <c r="S115" s="708"/>
      <c r="T115" s="708"/>
      <c r="U115" s="708"/>
      <c r="V115" s="709"/>
      <c r="W115" s="60"/>
      <c r="X115" s="27"/>
      <c r="Y115" s="27"/>
      <c r="Z115" s="28"/>
      <c r="AA115" s="47"/>
    </row>
    <row r="116" spans="2:27" ht="37.5" customHeight="1">
      <c r="B116" s="33">
        <f t="shared" si="2"/>
        <v>84</v>
      </c>
      <c r="C116" s="46"/>
      <c r="D116" s="29"/>
      <c r="E116" s="29"/>
      <c r="F116" s="29"/>
      <c r="G116" s="29"/>
      <c r="H116" s="29"/>
      <c r="I116" s="29"/>
      <c r="J116" s="29"/>
      <c r="K116" s="29"/>
      <c r="L116" s="30"/>
      <c r="M116" s="730"/>
      <c r="N116" s="730"/>
      <c r="O116" s="730"/>
      <c r="P116" s="730"/>
      <c r="Q116" s="730"/>
      <c r="R116" s="707"/>
      <c r="S116" s="708"/>
      <c r="T116" s="708"/>
      <c r="U116" s="708"/>
      <c r="V116" s="709"/>
      <c r="W116" s="60"/>
      <c r="X116" s="27"/>
      <c r="Y116" s="27"/>
      <c r="Z116" s="28"/>
      <c r="AA116" s="47"/>
    </row>
    <row r="117" spans="2:27" ht="37.5" customHeight="1">
      <c r="B117" s="33">
        <f t="shared" si="2"/>
        <v>85</v>
      </c>
      <c r="C117" s="46"/>
      <c r="D117" s="29"/>
      <c r="E117" s="29"/>
      <c r="F117" s="29"/>
      <c r="G117" s="29"/>
      <c r="H117" s="29"/>
      <c r="I117" s="29"/>
      <c r="J117" s="29"/>
      <c r="K117" s="29"/>
      <c r="L117" s="30"/>
      <c r="M117" s="730"/>
      <c r="N117" s="730"/>
      <c r="O117" s="730"/>
      <c r="P117" s="730"/>
      <c r="Q117" s="730"/>
      <c r="R117" s="707"/>
      <c r="S117" s="708"/>
      <c r="T117" s="708"/>
      <c r="U117" s="708"/>
      <c r="V117" s="709"/>
      <c r="W117" s="60"/>
      <c r="X117" s="27"/>
      <c r="Y117" s="27"/>
      <c r="Z117" s="28"/>
      <c r="AA117" s="47"/>
    </row>
    <row r="118" spans="2:27" ht="37.5" customHeight="1">
      <c r="B118" s="33">
        <f t="shared" si="2"/>
        <v>86</v>
      </c>
      <c r="C118" s="46"/>
      <c r="D118" s="29"/>
      <c r="E118" s="29"/>
      <c r="F118" s="29"/>
      <c r="G118" s="29"/>
      <c r="H118" s="29"/>
      <c r="I118" s="29"/>
      <c r="J118" s="29"/>
      <c r="K118" s="29"/>
      <c r="L118" s="30"/>
      <c r="M118" s="730"/>
      <c r="N118" s="730"/>
      <c r="O118" s="730"/>
      <c r="P118" s="730"/>
      <c r="Q118" s="730"/>
      <c r="R118" s="707"/>
      <c r="S118" s="708"/>
      <c r="T118" s="708"/>
      <c r="U118" s="708"/>
      <c r="V118" s="709"/>
      <c r="W118" s="60"/>
      <c r="X118" s="27"/>
      <c r="Y118" s="27"/>
      <c r="Z118" s="28"/>
      <c r="AA118" s="47"/>
    </row>
    <row r="119" spans="2:27" ht="37.5" customHeight="1">
      <c r="B119" s="33">
        <f t="shared" si="2"/>
        <v>87</v>
      </c>
      <c r="C119" s="46"/>
      <c r="D119" s="29"/>
      <c r="E119" s="29"/>
      <c r="F119" s="29"/>
      <c r="G119" s="29"/>
      <c r="H119" s="29"/>
      <c r="I119" s="29"/>
      <c r="J119" s="29"/>
      <c r="K119" s="29"/>
      <c r="L119" s="30"/>
      <c r="M119" s="730"/>
      <c r="N119" s="730"/>
      <c r="O119" s="730"/>
      <c r="P119" s="730"/>
      <c r="Q119" s="730"/>
      <c r="R119" s="707"/>
      <c r="S119" s="708"/>
      <c r="T119" s="708"/>
      <c r="U119" s="708"/>
      <c r="V119" s="709"/>
      <c r="W119" s="60"/>
      <c r="X119" s="27"/>
      <c r="Y119" s="27"/>
      <c r="Z119" s="28"/>
      <c r="AA119" s="47"/>
    </row>
    <row r="120" spans="2:27" ht="37.5" customHeight="1">
      <c r="B120" s="33">
        <f t="shared" si="2"/>
        <v>88</v>
      </c>
      <c r="C120" s="46"/>
      <c r="D120" s="29"/>
      <c r="E120" s="29"/>
      <c r="F120" s="29"/>
      <c r="G120" s="29"/>
      <c r="H120" s="29"/>
      <c r="I120" s="29"/>
      <c r="J120" s="29"/>
      <c r="K120" s="29"/>
      <c r="L120" s="30"/>
      <c r="M120" s="730"/>
      <c r="N120" s="730"/>
      <c r="O120" s="730"/>
      <c r="P120" s="730"/>
      <c r="Q120" s="730"/>
      <c r="R120" s="707"/>
      <c r="S120" s="708"/>
      <c r="T120" s="708"/>
      <c r="U120" s="708"/>
      <c r="V120" s="709"/>
      <c r="W120" s="60"/>
      <c r="X120" s="27"/>
      <c r="Y120" s="27"/>
      <c r="Z120" s="28"/>
      <c r="AA120" s="47"/>
    </row>
    <row r="121" spans="2:27" ht="37.5" customHeight="1">
      <c r="B121" s="33">
        <f t="shared" si="2"/>
        <v>89</v>
      </c>
      <c r="C121" s="46"/>
      <c r="D121" s="29"/>
      <c r="E121" s="29"/>
      <c r="F121" s="29"/>
      <c r="G121" s="29"/>
      <c r="H121" s="29"/>
      <c r="I121" s="29"/>
      <c r="J121" s="29"/>
      <c r="K121" s="29"/>
      <c r="L121" s="30"/>
      <c r="M121" s="730"/>
      <c r="N121" s="730"/>
      <c r="O121" s="730"/>
      <c r="P121" s="730"/>
      <c r="Q121" s="730"/>
      <c r="R121" s="707"/>
      <c r="S121" s="708"/>
      <c r="T121" s="708"/>
      <c r="U121" s="708"/>
      <c r="V121" s="709"/>
      <c r="W121" s="60"/>
      <c r="X121" s="27"/>
      <c r="Y121" s="27"/>
      <c r="Z121" s="28"/>
      <c r="AA121" s="47"/>
    </row>
    <row r="122" spans="2:27" ht="37.5" customHeight="1">
      <c r="B122" s="33">
        <f t="shared" si="2"/>
        <v>90</v>
      </c>
      <c r="C122" s="46"/>
      <c r="D122" s="29"/>
      <c r="E122" s="29"/>
      <c r="F122" s="29"/>
      <c r="G122" s="29"/>
      <c r="H122" s="29"/>
      <c r="I122" s="29"/>
      <c r="J122" s="29"/>
      <c r="K122" s="29"/>
      <c r="L122" s="30"/>
      <c r="M122" s="730"/>
      <c r="N122" s="730"/>
      <c r="O122" s="730"/>
      <c r="P122" s="730"/>
      <c r="Q122" s="730"/>
      <c r="R122" s="707"/>
      <c r="S122" s="708"/>
      <c r="T122" s="708"/>
      <c r="U122" s="708"/>
      <c r="V122" s="709"/>
      <c r="W122" s="60"/>
      <c r="X122" s="27"/>
      <c r="Y122" s="27"/>
      <c r="Z122" s="28"/>
      <c r="AA122" s="47"/>
    </row>
    <row r="123" spans="2:27" ht="37.5" customHeight="1">
      <c r="B123" s="33">
        <f t="shared" si="2"/>
        <v>91</v>
      </c>
      <c r="C123" s="46"/>
      <c r="D123" s="29"/>
      <c r="E123" s="29"/>
      <c r="F123" s="29"/>
      <c r="G123" s="29"/>
      <c r="H123" s="29"/>
      <c r="I123" s="29"/>
      <c r="J123" s="29"/>
      <c r="K123" s="29"/>
      <c r="L123" s="30"/>
      <c r="M123" s="730"/>
      <c r="N123" s="730"/>
      <c r="O123" s="730"/>
      <c r="P123" s="730"/>
      <c r="Q123" s="730"/>
      <c r="R123" s="707"/>
      <c r="S123" s="708"/>
      <c r="T123" s="708"/>
      <c r="U123" s="708"/>
      <c r="V123" s="709"/>
      <c r="W123" s="60"/>
      <c r="X123" s="27"/>
      <c r="Y123" s="27"/>
      <c r="Z123" s="28"/>
      <c r="AA123" s="47"/>
    </row>
    <row r="124" spans="2:27" ht="37.5" customHeight="1">
      <c r="B124" s="33">
        <f t="shared" si="2"/>
        <v>92</v>
      </c>
      <c r="C124" s="46"/>
      <c r="D124" s="29"/>
      <c r="E124" s="29"/>
      <c r="F124" s="29"/>
      <c r="G124" s="29"/>
      <c r="H124" s="29"/>
      <c r="I124" s="29"/>
      <c r="J124" s="29"/>
      <c r="K124" s="29"/>
      <c r="L124" s="30"/>
      <c r="M124" s="730"/>
      <c r="N124" s="730"/>
      <c r="O124" s="730"/>
      <c r="P124" s="730"/>
      <c r="Q124" s="730"/>
      <c r="R124" s="707"/>
      <c r="S124" s="708"/>
      <c r="T124" s="708"/>
      <c r="U124" s="708"/>
      <c r="V124" s="709"/>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730"/>
      <c r="N125" s="730"/>
      <c r="O125" s="730"/>
      <c r="P125" s="730"/>
      <c r="Q125" s="730"/>
      <c r="R125" s="707"/>
      <c r="S125" s="708"/>
      <c r="T125" s="708"/>
      <c r="U125" s="708"/>
      <c r="V125" s="709"/>
      <c r="W125" s="60"/>
      <c r="X125" s="27"/>
      <c r="Y125" s="27"/>
      <c r="Z125" s="28"/>
      <c r="AA125" s="47"/>
    </row>
    <row r="126" spans="2:27" ht="37.5" customHeight="1">
      <c r="B126" s="33">
        <f t="shared" si="3"/>
        <v>94</v>
      </c>
      <c r="C126" s="46"/>
      <c r="D126" s="29"/>
      <c r="E126" s="29"/>
      <c r="F126" s="29"/>
      <c r="G126" s="29"/>
      <c r="H126" s="29"/>
      <c r="I126" s="29"/>
      <c r="J126" s="29"/>
      <c r="K126" s="29"/>
      <c r="L126" s="30"/>
      <c r="M126" s="730"/>
      <c r="N126" s="730"/>
      <c r="O126" s="730"/>
      <c r="P126" s="730"/>
      <c r="Q126" s="730"/>
      <c r="R126" s="707"/>
      <c r="S126" s="708"/>
      <c r="T126" s="708"/>
      <c r="U126" s="708"/>
      <c r="V126" s="709"/>
      <c r="W126" s="60"/>
      <c r="X126" s="27"/>
      <c r="Y126" s="27"/>
      <c r="Z126" s="28"/>
      <c r="AA126" s="47"/>
    </row>
    <row r="127" spans="2:27" ht="37.5" customHeight="1">
      <c r="B127" s="33">
        <f t="shared" si="3"/>
        <v>95</v>
      </c>
      <c r="C127" s="46"/>
      <c r="D127" s="29"/>
      <c r="E127" s="29"/>
      <c r="F127" s="29"/>
      <c r="G127" s="29"/>
      <c r="H127" s="29"/>
      <c r="I127" s="29"/>
      <c r="J127" s="29"/>
      <c r="K127" s="29"/>
      <c r="L127" s="30"/>
      <c r="M127" s="730"/>
      <c r="N127" s="730"/>
      <c r="O127" s="730"/>
      <c r="P127" s="730"/>
      <c r="Q127" s="730"/>
      <c r="R127" s="707"/>
      <c r="S127" s="708"/>
      <c r="T127" s="708"/>
      <c r="U127" s="708"/>
      <c r="V127" s="709"/>
      <c r="W127" s="60"/>
      <c r="X127" s="27"/>
      <c r="Y127" s="27"/>
      <c r="Z127" s="28"/>
      <c r="AA127" s="47"/>
    </row>
    <row r="128" spans="2:27" ht="37.5" customHeight="1">
      <c r="B128" s="33">
        <f t="shared" si="3"/>
        <v>96</v>
      </c>
      <c r="C128" s="46"/>
      <c r="D128" s="29"/>
      <c r="E128" s="29"/>
      <c r="F128" s="29"/>
      <c r="G128" s="29"/>
      <c r="H128" s="29"/>
      <c r="I128" s="29"/>
      <c r="J128" s="29"/>
      <c r="K128" s="29"/>
      <c r="L128" s="30"/>
      <c r="M128" s="730"/>
      <c r="N128" s="730"/>
      <c r="O128" s="730"/>
      <c r="P128" s="730"/>
      <c r="Q128" s="730"/>
      <c r="R128" s="707"/>
      <c r="S128" s="708"/>
      <c r="T128" s="708"/>
      <c r="U128" s="708"/>
      <c r="V128" s="709"/>
      <c r="W128" s="60"/>
      <c r="X128" s="27"/>
      <c r="Y128" s="27"/>
      <c r="Z128" s="28"/>
      <c r="AA128" s="47"/>
    </row>
    <row r="129" spans="1:27" ht="37.5" customHeight="1">
      <c r="B129" s="33">
        <f t="shared" si="3"/>
        <v>97</v>
      </c>
      <c r="C129" s="46"/>
      <c r="D129" s="29"/>
      <c r="E129" s="29"/>
      <c r="F129" s="29"/>
      <c r="G129" s="29"/>
      <c r="H129" s="29"/>
      <c r="I129" s="29"/>
      <c r="J129" s="29"/>
      <c r="K129" s="29"/>
      <c r="L129" s="30"/>
      <c r="M129" s="730"/>
      <c r="N129" s="730"/>
      <c r="O129" s="730"/>
      <c r="P129" s="730"/>
      <c r="Q129" s="730"/>
      <c r="R129" s="707"/>
      <c r="S129" s="708"/>
      <c r="T129" s="708"/>
      <c r="U129" s="708"/>
      <c r="V129" s="709"/>
      <c r="W129" s="60"/>
      <c r="X129" s="27"/>
      <c r="Y129" s="27"/>
      <c r="Z129" s="28"/>
      <c r="AA129" s="47"/>
    </row>
    <row r="130" spans="1:27" ht="37.5" customHeight="1">
      <c r="B130" s="33">
        <f t="shared" si="3"/>
        <v>98</v>
      </c>
      <c r="C130" s="46"/>
      <c r="D130" s="29"/>
      <c r="E130" s="29"/>
      <c r="F130" s="29"/>
      <c r="G130" s="29"/>
      <c r="H130" s="29"/>
      <c r="I130" s="29"/>
      <c r="J130" s="29"/>
      <c r="K130" s="29"/>
      <c r="L130" s="30"/>
      <c r="M130" s="730"/>
      <c r="N130" s="730"/>
      <c r="O130" s="730"/>
      <c r="P130" s="730"/>
      <c r="Q130" s="730"/>
      <c r="R130" s="707"/>
      <c r="S130" s="708"/>
      <c r="T130" s="708"/>
      <c r="U130" s="708"/>
      <c r="V130" s="709"/>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730"/>
      <c r="N131" s="730"/>
      <c r="O131" s="730"/>
      <c r="P131" s="730"/>
      <c r="Q131" s="730"/>
      <c r="R131" s="707"/>
      <c r="S131" s="708"/>
      <c r="T131" s="708"/>
      <c r="U131" s="708"/>
      <c r="V131" s="709"/>
      <c r="W131" s="60"/>
      <c r="X131" s="27"/>
      <c r="Y131" s="27"/>
      <c r="Z131" s="28"/>
      <c r="AA131" s="47"/>
    </row>
    <row r="132" spans="1:27" ht="37.5" customHeight="1" thickBot="1">
      <c r="B132" s="33">
        <f t="shared" si="4"/>
        <v>100</v>
      </c>
      <c r="C132" s="48"/>
      <c r="D132" s="49"/>
      <c r="E132" s="49"/>
      <c r="F132" s="49"/>
      <c r="G132" s="49"/>
      <c r="H132" s="49"/>
      <c r="I132" s="49"/>
      <c r="J132" s="49"/>
      <c r="K132" s="49"/>
      <c r="L132" s="50"/>
      <c r="M132" s="736"/>
      <c r="N132" s="736"/>
      <c r="O132" s="736"/>
      <c r="P132" s="736"/>
      <c r="Q132" s="736"/>
      <c r="R132" s="691"/>
      <c r="S132" s="692"/>
      <c r="T132" s="692"/>
      <c r="U132" s="692"/>
      <c r="V132" s="693"/>
      <c r="W132" s="61"/>
      <c r="X132" s="51"/>
      <c r="Y132" s="51"/>
      <c r="Z132" s="52"/>
      <c r="AA132" s="53"/>
    </row>
    <row r="133" spans="1:27" ht="4.5" customHeight="1">
      <c r="A133" s="32"/>
    </row>
    <row r="134" spans="1:27" ht="28.5" customHeight="1">
      <c r="B134" s="57"/>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87"/>
  <sheetViews>
    <sheetView view="pageBreakPreview" topLeftCell="A205" zoomScale="150" zoomScaleNormal="120" zoomScaleSheetLayoutView="150" workbookViewId="0">
      <selection activeCell="AC1" sqref="AC1:AJ1"/>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219</v>
      </c>
      <c r="Y1" s="843" t="s">
        <v>130</v>
      </c>
      <c r="Z1" s="843"/>
      <c r="AA1" s="843"/>
      <c r="AB1" s="843"/>
      <c r="AC1" s="843" t="str">
        <f>IF(基本情報入力シート!C11="","",基本情報入力シート!C11)</f>
        <v/>
      </c>
      <c r="AD1" s="843"/>
      <c r="AE1" s="843"/>
      <c r="AF1" s="843"/>
      <c r="AG1" s="843"/>
      <c r="AH1" s="843"/>
      <c r="AI1" s="843"/>
      <c r="AJ1" s="843"/>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808"/>
      <c r="AB4" s="808"/>
      <c r="AC4" s="111" t="s">
        <v>18</v>
      </c>
      <c r="AG4" s="111"/>
      <c r="AH4" s="111"/>
      <c r="AI4" s="111"/>
      <c r="AJ4" s="74"/>
    </row>
    <row r="5" spans="1:46" ht="16.5" customHeight="1">
      <c r="A5" s="855" t="s">
        <v>384</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1033" t="s">
        <v>180</v>
      </c>
      <c r="B9" s="1034"/>
      <c r="C9" s="1034"/>
      <c r="D9" s="1034"/>
      <c r="E9" s="1034"/>
      <c r="F9" s="1035"/>
      <c r="G9" s="1036" t="str">
        <f>IF(基本情報入力シート!M15="","",基本情報入力シート!M15)</f>
        <v/>
      </c>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7"/>
    </row>
    <row r="10" spans="1:46" s="117" customFormat="1" ht="25.5" customHeight="1">
      <c r="A10" s="1002" t="s">
        <v>179</v>
      </c>
      <c r="B10" s="791"/>
      <c r="C10" s="791"/>
      <c r="D10" s="791"/>
      <c r="E10" s="791"/>
      <c r="F10" s="803"/>
      <c r="G10" s="1038" t="str">
        <f>IF(基本情報入力シート!M16="","",基本情報入力シート!M16)</f>
        <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46" s="117" customFormat="1" ht="12.75" customHeight="1">
      <c r="A11" s="1051" t="s">
        <v>183</v>
      </c>
      <c r="B11" s="1052"/>
      <c r="C11" s="1052"/>
      <c r="D11" s="1052"/>
      <c r="E11" s="1052"/>
      <c r="F11" s="1053"/>
      <c r="G11" s="118" t="s">
        <v>7</v>
      </c>
      <c r="H11" s="809" t="str">
        <f>IF(基本情報入力シート!AC17="","",基本情報入力シート!AC17)</f>
        <v>－</v>
      </c>
      <c r="I11" s="809"/>
      <c r="J11" s="809"/>
      <c r="K11" s="809"/>
      <c r="L11" s="809"/>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1003"/>
      <c r="B12" s="1004"/>
      <c r="C12" s="1004"/>
      <c r="D12" s="1004"/>
      <c r="E12" s="1004"/>
      <c r="F12" s="1005"/>
      <c r="G12" s="1047" t="str">
        <f>IF(基本情報入力シート!M18="","",基本情報入力シート!M18)</f>
        <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117" customFormat="1" ht="16.5" customHeight="1">
      <c r="A13" s="1003"/>
      <c r="B13" s="1004"/>
      <c r="C13" s="1004"/>
      <c r="D13" s="1004"/>
      <c r="E13" s="1004"/>
      <c r="F13" s="1005"/>
      <c r="G13" s="1050" t="str">
        <f>IF(基本情報入力シート!M19="","",基本情報入力シート!M19)</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row>
    <row r="14" spans="1:46" s="117" customFormat="1" ht="12">
      <c r="A14" s="1054" t="s">
        <v>180</v>
      </c>
      <c r="B14" s="1055"/>
      <c r="C14" s="1055"/>
      <c r="D14" s="1055"/>
      <c r="E14" s="1055"/>
      <c r="F14" s="1056"/>
      <c r="G14" s="1043" t="str">
        <f>IF(基本情報入力シート!M22="","",基本情報入力シート!M22)</f>
        <v/>
      </c>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4"/>
    </row>
    <row r="15" spans="1:46" s="117" customFormat="1" ht="25.5" customHeight="1">
      <c r="A15" s="1003" t="s">
        <v>178</v>
      </c>
      <c r="B15" s="1004"/>
      <c r="C15" s="1004"/>
      <c r="D15" s="1004"/>
      <c r="E15" s="1004"/>
      <c r="F15" s="1005"/>
      <c r="G15" s="1045" t="str">
        <f>IF(基本情報入力シート!M23="","",基本情報入力シート!M23)</f>
        <v/>
      </c>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6"/>
    </row>
    <row r="16" spans="1:46" s="117" customFormat="1" ht="15" customHeight="1">
      <c r="A16" s="1040" t="s">
        <v>182</v>
      </c>
      <c r="B16" s="1040"/>
      <c r="C16" s="1040"/>
      <c r="D16" s="1040"/>
      <c r="E16" s="1040"/>
      <c r="F16" s="1040"/>
      <c r="G16" s="795" t="s">
        <v>0</v>
      </c>
      <c r="H16" s="843"/>
      <c r="I16" s="843"/>
      <c r="J16" s="843"/>
      <c r="K16" s="1041" t="str">
        <f>IF(基本情報入力シート!M24="","",基本情報入力シート!M24)</f>
        <v/>
      </c>
      <c r="L16" s="1041"/>
      <c r="M16" s="1041"/>
      <c r="N16" s="1041"/>
      <c r="O16" s="1041"/>
      <c r="P16" s="843" t="s">
        <v>1</v>
      </c>
      <c r="Q16" s="843"/>
      <c r="R16" s="843"/>
      <c r="S16" s="843"/>
      <c r="T16" s="1041" t="str">
        <f>IF(基本情報入力シート!M25="","",基本情報入力シート!M25)</f>
        <v/>
      </c>
      <c r="U16" s="1041"/>
      <c r="V16" s="1041"/>
      <c r="W16" s="1041"/>
      <c r="X16" s="1041"/>
      <c r="Y16" s="843" t="s">
        <v>181</v>
      </c>
      <c r="Z16" s="843"/>
      <c r="AA16" s="843"/>
      <c r="AB16" s="843"/>
      <c r="AC16" s="1042" t="str">
        <f>IF(基本情報入力シート!M26="","",基本情報入力シート!M26)</f>
        <v/>
      </c>
      <c r="AD16" s="1042"/>
      <c r="AE16" s="1042"/>
      <c r="AF16" s="1042"/>
      <c r="AG16" s="1042"/>
      <c r="AH16" s="1042"/>
      <c r="AI16" s="1042"/>
      <c r="AJ16" s="10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995" t="s">
        <v>320</v>
      </c>
      <c r="O28" s="996"/>
      <c r="P28" s="996"/>
      <c r="Q28" s="996"/>
      <c r="R28" s="996"/>
      <c r="S28" s="996"/>
      <c r="T28" s="996"/>
      <c r="U28" s="996"/>
      <c r="V28" s="996"/>
      <c r="W28" s="996"/>
      <c r="X28" s="996"/>
      <c r="Y28" s="996"/>
      <c r="Z28" s="996"/>
      <c r="AA28" s="996"/>
      <c r="AB28" s="996"/>
      <c r="AC28" s="996"/>
      <c r="AD28" s="996"/>
      <c r="AE28" s="996"/>
      <c r="AF28" s="996"/>
      <c r="AG28" s="996"/>
      <c r="AH28" s="996"/>
      <c r="AI28" s="996"/>
      <c r="AJ28" s="997"/>
      <c r="AK28" s="110"/>
      <c r="AT28" s="142"/>
    </row>
    <row r="29" spans="1:46" ht="21" customHeight="1">
      <c r="A29" s="156" t="s">
        <v>10</v>
      </c>
      <c r="B29" s="654" t="s">
        <v>401</v>
      </c>
      <c r="C29" s="157"/>
      <c r="D29" s="157"/>
      <c r="E29" s="157"/>
      <c r="F29" s="157"/>
      <c r="G29" s="157"/>
      <c r="H29" s="157"/>
      <c r="I29" s="157"/>
      <c r="J29" s="157"/>
      <c r="K29" s="157"/>
      <c r="L29" s="157"/>
      <c r="M29" s="158"/>
      <c r="N29" s="998"/>
      <c r="O29" s="999"/>
      <c r="P29" s="999"/>
      <c r="Q29" s="999"/>
      <c r="R29" s="999"/>
      <c r="S29" s="999"/>
      <c r="T29" s="999"/>
      <c r="U29" s="999"/>
      <c r="V29" s="999"/>
      <c r="W29" s="999"/>
      <c r="X29" s="999"/>
      <c r="Y29" s="999"/>
      <c r="Z29" s="999"/>
      <c r="AA29" s="999"/>
      <c r="AB29" s="999"/>
      <c r="AC29" s="999"/>
      <c r="AD29" s="999"/>
      <c r="AE29" s="999"/>
      <c r="AF29" s="999"/>
      <c r="AG29" s="999"/>
      <c r="AH29" s="999"/>
      <c r="AI29" s="999"/>
      <c r="AJ29" s="1000"/>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794" t="s">
        <v>2</v>
      </c>
      <c r="AJ30" s="795"/>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781">
        <f>IFERROR(AB32-AB33,"")</f>
        <v>0</v>
      </c>
      <c r="AC31" s="782"/>
      <c r="AD31" s="782"/>
      <c r="AE31" s="782"/>
      <c r="AF31" s="782"/>
      <c r="AG31" s="782"/>
      <c r="AH31" s="782"/>
      <c r="AI31" s="794" t="s">
        <v>2</v>
      </c>
      <c r="AJ31" s="795"/>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1001" t="s">
        <v>402</v>
      </c>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8"/>
      <c r="AC32" s="839"/>
      <c r="AD32" s="839"/>
      <c r="AE32" s="839"/>
      <c r="AF32" s="839"/>
      <c r="AG32" s="839"/>
      <c r="AH32" s="840"/>
      <c r="AI32" s="776" t="s">
        <v>2</v>
      </c>
      <c r="AJ32" s="777"/>
      <c r="AK32" s="110"/>
      <c r="AT32" s="142"/>
    </row>
    <row r="33" spans="1:46" ht="21" customHeight="1" thickBot="1">
      <c r="A33" s="170"/>
      <c r="B33" s="834" t="s">
        <v>403</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783">
        <f>AB34-AB35-AB36-AB37</f>
        <v>0</v>
      </c>
      <c r="AC33" s="784"/>
      <c r="AD33" s="784"/>
      <c r="AE33" s="784"/>
      <c r="AF33" s="784"/>
      <c r="AG33" s="784"/>
      <c r="AH33" s="784"/>
      <c r="AI33" s="785" t="s">
        <v>2</v>
      </c>
      <c r="AJ33" s="786"/>
      <c r="AK33" s="110"/>
      <c r="AT33" s="142"/>
    </row>
    <row r="34" spans="1:46" ht="21" customHeight="1" thickBot="1">
      <c r="A34" s="171"/>
      <c r="B34" s="860"/>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838"/>
      <c r="AC34" s="839"/>
      <c r="AD34" s="839"/>
      <c r="AE34" s="839"/>
      <c r="AF34" s="839"/>
      <c r="AG34" s="839"/>
      <c r="AH34" s="840"/>
      <c r="AI34" s="797" t="s">
        <v>2</v>
      </c>
      <c r="AJ34" s="798"/>
      <c r="AK34" s="5"/>
      <c r="AT34" s="142"/>
    </row>
    <row r="35" spans="1:46" ht="21" customHeight="1" thickBot="1">
      <c r="A35" s="171"/>
      <c r="B35" s="860"/>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838"/>
      <c r="AC35" s="856"/>
      <c r="AD35" s="856"/>
      <c r="AE35" s="856"/>
      <c r="AF35" s="856"/>
      <c r="AG35" s="856"/>
      <c r="AH35" s="857"/>
      <c r="AI35" s="776" t="s">
        <v>2</v>
      </c>
      <c r="AJ35" s="777"/>
      <c r="AK35" s="5"/>
      <c r="AT35" s="142"/>
    </row>
    <row r="36" spans="1:46" ht="30" customHeight="1" thickBot="1">
      <c r="A36" s="171"/>
      <c r="B36" s="860"/>
      <c r="C36" s="873" t="s">
        <v>466</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4"/>
      <c r="AB36" s="875"/>
      <c r="AC36" s="876"/>
      <c r="AD36" s="876"/>
      <c r="AE36" s="876"/>
      <c r="AF36" s="876"/>
      <c r="AG36" s="876"/>
      <c r="AH36" s="877"/>
      <c r="AI36" s="776" t="s">
        <v>2</v>
      </c>
      <c r="AJ36" s="777"/>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861"/>
      <c r="AC37" s="862"/>
      <c r="AD37" s="862"/>
      <c r="AE37" s="862"/>
      <c r="AF37" s="862"/>
      <c r="AG37" s="862"/>
      <c r="AH37" s="863"/>
      <c r="AI37" s="831" t="s">
        <v>2</v>
      </c>
      <c r="AJ37" s="832"/>
      <c r="AK37" s="5"/>
      <c r="AT37" s="142"/>
    </row>
    <row r="38" spans="1:46" s="117" customFormat="1" ht="21" customHeight="1" thickBot="1">
      <c r="A38" s="119" t="s">
        <v>113</v>
      </c>
      <c r="B38" s="858" t="s">
        <v>14</v>
      </c>
      <c r="C38" s="858"/>
      <c r="D38" s="858"/>
      <c r="E38" s="858"/>
      <c r="F38" s="858"/>
      <c r="G38" s="858"/>
      <c r="H38" s="858"/>
      <c r="I38" s="858"/>
      <c r="J38" s="858"/>
      <c r="K38" s="858"/>
      <c r="L38" s="859"/>
      <c r="M38" s="183"/>
      <c r="N38" s="184" t="s">
        <v>60</v>
      </c>
      <c r="O38" s="184"/>
      <c r="P38" s="878"/>
      <c r="Q38" s="878"/>
      <c r="R38" s="184" t="s">
        <v>11</v>
      </c>
      <c r="S38" s="878"/>
      <c r="T38" s="878"/>
      <c r="U38" s="184" t="s">
        <v>12</v>
      </c>
      <c r="V38" s="879" t="s">
        <v>13</v>
      </c>
      <c r="W38" s="879"/>
      <c r="X38" s="184" t="s">
        <v>60</v>
      </c>
      <c r="Y38" s="184"/>
      <c r="Z38" s="878"/>
      <c r="AA38" s="878"/>
      <c r="AB38" s="184" t="s">
        <v>11</v>
      </c>
      <c r="AC38" s="878"/>
      <c r="AD38" s="878"/>
      <c r="AE38" s="184" t="s">
        <v>12</v>
      </c>
      <c r="AF38" s="184"/>
      <c r="AG38" s="184"/>
      <c r="AH38" s="879"/>
      <c r="AI38" s="879"/>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813" t="s">
        <v>472</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813" t="s">
        <v>464</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110"/>
      <c r="AL42" s="658"/>
      <c r="AM42" s="659"/>
      <c r="AN42" s="659"/>
      <c r="AO42" s="659"/>
      <c r="AP42" s="659"/>
      <c r="AQ42" s="659"/>
      <c r="AR42" s="659"/>
      <c r="AS42" s="659"/>
      <c r="AT42" s="660"/>
    </row>
    <row r="43" spans="1:46" s="151" customFormat="1" ht="36" customHeight="1">
      <c r="A43" s="193" t="s">
        <v>124</v>
      </c>
      <c r="B43" s="842" t="s">
        <v>467</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110"/>
      <c r="AT43" s="194"/>
    </row>
    <row r="44" spans="1:46" s="151" customFormat="1" ht="45" customHeight="1">
      <c r="A44" s="193" t="s">
        <v>124</v>
      </c>
      <c r="B44" s="813" t="s">
        <v>465</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995" t="s">
        <v>320</v>
      </c>
      <c r="O48" s="996"/>
      <c r="P48" s="996"/>
      <c r="Q48" s="996"/>
      <c r="R48" s="996"/>
      <c r="S48" s="996"/>
      <c r="T48" s="996"/>
      <c r="U48" s="996"/>
      <c r="V48" s="996"/>
      <c r="W48" s="996"/>
      <c r="X48" s="996"/>
      <c r="Y48" s="996"/>
      <c r="Z48" s="996"/>
      <c r="AA48" s="996"/>
      <c r="AB48" s="996"/>
      <c r="AC48" s="996"/>
      <c r="AD48" s="996"/>
      <c r="AE48" s="996"/>
      <c r="AF48" s="996"/>
      <c r="AG48" s="996"/>
      <c r="AH48" s="996"/>
      <c r="AI48" s="996"/>
      <c r="AJ48" s="997"/>
      <c r="AK48" s="110"/>
      <c r="AT48" s="142"/>
    </row>
    <row r="49" spans="1:46" ht="21" customHeight="1">
      <c r="A49" s="156" t="s">
        <v>10</v>
      </c>
      <c r="B49" s="153" t="s">
        <v>401</v>
      </c>
      <c r="C49" s="157"/>
      <c r="D49" s="157"/>
      <c r="E49" s="157"/>
      <c r="F49" s="157"/>
      <c r="G49" s="157"/>
      <c r="H49" s="157"/>
      <c r="I49" s="157"/>
      <c r="J49" s="157"/>
      <c r="K49" s="157"/>
      <c r="L49" s="157"/>
      <c r="M49" s="158"/>
      <c r="N49" s="998"/>
      <c r="O49" s="999"/>
      <c r="P49" s="999"/>
      <c r="Q49" s="999"/>
      <c r="R49" s="999"/>
      <c r="S49" s="999"/>
      <c r="T49" s="999"/>
      <c r="U49" s="999"/>
      <c r="V49" s="999"/>
      <c r="W49" s="999"/>
      <c r="X49" s="999"/>
      <c r="Y49" s="999"/>
      <c r="Z49" s="999"/>
      <c r="AA49" s="999"/>
      <c r="AB49" s="999"/>
      <c r="AC49" s="999"/>
      <c r="AD49" s="999"/>
      <c r="AE49" s="999"/>
      <c r="AF49" s="999"/>
      <c r="AG49" s="999"/>
      <c r="AH49" s="999"/>
      <c r="AI49" s="999"/>
      <c r="AJ49" s="1000"/>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794" t="s">
        <v>2</v>
      </c>
      <c r="AJ50" s="795"/>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781">
        <f>IFERROR(AB52-AB53,"")</f>
        <v>0</v>
      </c>
      <c r="AC51" s="782"/>
      <c r="AD51" s="782"/>
      <c r="AE51" s="782"/>
      <c r="AF51" s="782"/>
      <c r="AG51" s="782"/>
      <c r="AH51" s="782"/>
      <c r="AI51" s="794" t="s">
        <v>2</v>
      </c>
      <c r="AJ51" s="795"/>
      <c r="AK51" s="110" t="s">
        <v>264</v>
      </c>
      <c r="AL51" s="165" t="str">
        <f>IFERROR(IF(AND(ISNUMBER(AB51),ISNUMBER(AB50),AB51&gt;AB50),"○","☓"),"")</f>
        <v>☓</v>
      </c>
      <c r="AM51" s="166" t="s">
        <v>265</v>
      </c>
      <c r="AN51" s="167"/>
      <c r="AO51" s="167"/>
      <c r="AP51" s="167"/>
      <c r="AQ51" s="167"/>
      <c r="AR51" s="167"/>
      <c r="AS51" s="167"/>
      <c r="AT51" s="168"/>
    </row>
    <row r="52" spans="1:46" ht="25.15" customHeight="1" thickBot="1">
      <c r="A52" s="169"/>
      <c r="B52" s="836" t="s">
        <v>470</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8"/>
      <c r="AC52" s="839"/>
      <c r="AD52" s="839"/>
      <c r="AE52" s="839"/>
      <c r="AF52" s="839"/>
      <c r="AG52" s="839"/>
      <c r="AH52" s="840"/>
      <c r="AI52" s="776" t="s">
        <v>2</v>
      </c>
      <c r="AJ52" s="777"/>
      <c r="AK52" s="110"/>
      <c r="AT52" s="142"/>
    </row>
    <row r="53" spans="1:46" ht="25.15" customHeight="1" thickBot="1">
      <c r="A53" s="170"/>
      <c r="B53" s="834" t="s">
        <v>469</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783">
        <f>AB54-AB55-AB56-AB57</f>
        <v>0</v>
      </c>
      <c r="AC53" s="784"/>
      <c r="AD53" s="784"/>
      <c r="AE53" s="784"/>
      <c r="AF53" s="784"/>
      <c r="AG53" s="784"/>
      <c r="AH53" s="784"/>
      <c r="AI53" s="785" t="s">
        <v>2</v>
      </c>
      <c r="AJ53" s="786"/>
      <c r="AK53" s="110"/>
      <c r="AT53" s="142"/>
    </row>
    <row r="54" spans="1:46" ht="21" customHeight="1" thickBot="1">
      <c r="A54" s="171"/>
      <c r="B54" s="860"/>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838"/>
      <c r="AC54" s="839"/>
      <c r="AD54" s="839"/>
      <c r="AE54" s="839"/>
      <c r="AF54" s="839"/>
      <c r="AG54" s="839"/>
      <c r="AH54" s="840"/>
      <c r="AI54" s="797" t="s">
        <v>2</v>
      </c>
      <c r="AJ54" s="798"/>
      <c r="AK54" s="5"/>
      <c r="AT54" s="142"/>
    </row>
    <row r="55" spans="1:46" ht="21" customHeight="1" thickBot="1">
      <c r="A55" s="171"/>
      <c r="B55" s="860"/>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838"/>
      <c r="AC55" s="856"/>
      <c r="AD55" s="856"/>
      <c r="AE55" s="856"/>
      <c r="AF55" s="856"/>
      <c r="AG55" s="856"/>
      <c r="AH55" s="857"/>
      <c r="AI55" s="776" t="s">
        <v>2</v>
      </c>
      <c r="AJ55" s="777"/>
      <c r="AK55" s="5"/>
      <c r="AT55" s="142"/>
    </row>
    <row r="56" spans="1:46" ht="21" customHeight="1" thickBot="1">
      <c r="A56" s="171"/>
      <c r="B56" s="860"/>
      <c r="C56" s="873" t="s">
        <v>477</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4"/>
      <c r="AB56" s="875"/>
      <c r="AC56" s="876"/>
      <c r="AD56" s="876"/>
      <c r="AE56" s="876"/>
      <c r="AF56" s="876"/>
      <c r="AG56" s="876"/>
      <c r="AH56" s="877"/>
      <c r="AI56" s="776" t="s">
        <v>2</v>
      </c>
      <c r="AJ56" s="777"/>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861"/>
      <c r="AC57" s="862"/>
      <c r="AD57" s="862"/>
      <c r="AE57" s="862"/>
      <c r="AF57" s="862"/>
      <c r="AG57" s="862"/>
      <c r="AH57" s="863"/>
      <c r="AI57" s="831" t="s">
        <v>203</v>
      </c>
      <c r="AJ57" s="832"/>
      <c r="AK57" s="5"/>
      <c r="AT57" s="142"/>
    </row>
    <row r="58" spans="1:46" s="117" customFormat="1" ht="21" customHeight="1" thickBot="1">
      <c r="A58" s="119" t="s">
        <v>113</v>
      </c>
      <c r="B58" s="858" t="s">
        <v>14</v>
      </c>
      <c r="C58" s="858"/>
      <c r="D58" s="858"/>
      <c r="E58" s="858"/>
      <c r="F58" s="858"/>
      <c r="G58" s="858"/>
      <c r="H58" s="858"/>
      <c r="I58" s="858"/>
      <c r="J58" s="858"/>
      <c r="K58" s="858"/>
      <c r="L58" s="859"/>
      <c r="M58" s="183"/>
      <c r="N58" s="184" t="s">
        <v>60</v>
      </c>
      <c r="O58" s="184"/>
      <c r="P58" s="878"/>
      <c r="Q58" s="878"/>
      <c r="R58" s="184" t="s">
        <v>11</v>
      </c>
      <c r="S58" s="878"/>
      <c r="T58" s="878"/>
      <c r="U58" s="184" t="s">
        <v>12</v>
      </c>
      <c r="V58" s="879" t="s">
        <v>13</v>
      </c>
      <c r="W58" s="879"/>
      <c r="X58" s="184" t="s">
        <v>60</v>
      </c>
      <c r="Y58" s="184"/>
      <c r="Z58" s="878"/>
      <c r="AA58" s="878"/>
      <c r="AB58" s="184" t="s">
        <v>11</v>
      </c>
      <c r="AC58" s="878"/>
      <c r="AD58" s="878"/>
      <c r="AE58" s="184" t="s">
        <v>12</v>
      </c>
      <c r="AF58" s="184"/>
      <c r="AG58" s="184"/>
      <c r="AH58" s="879"/>
      <c r="AI58" s="879"/>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124</v>
      </c>
      <c r="B61" s="841" t="s">
        <v>473</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841" t="s">
        <v>474</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110"/>
    </row>
    <row r="63" spans="1:46" ht="24" customHeight="1">
      <c r="A63" s="193" t="s">
        <v>124</v>
      </c>
      <c r="B63" s="842" t="s">
        <v>475</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110"/>
      <c r="AT63" s="142"/>
    </row>
    <row r="64" spans="1:46" s="151" customFormat="1" ht="36" customHeight="1">
      <c r="A64" s="193" t="s">
        <v>124</v>
      </c>
      <c r="B64" s="842" t="s">
        <v>476</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110"/>
      <c r="AT64" s="194"/>
    </row>
    <row r="65" spans="1:46" s="151" customFormat="1" ht="45" customHeight="1">
      <c r="A65" s="193" t="s">
        <v>124</v>
      </c>
      <c r="B65" s="841" t="s">
        <v>465</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796" t="s">
        <v>285</v>
      </c>
      <c r="C68" s="796"/>
      <c r="D68" s="796"/>
      <c r="E68" s="796"/>
      <c r="F68" s="796"/>
      <c r="G68" s="796"/>
      <c r="H68" s="796"/>
      <c r="I68" s="796"/>
      <c r="J68" s="796"/>
      <c r="K68" s="796"/>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818" t="s">
        <v>408</v>
      </c>
      <c r="C69" s="818"/>
      <c r="D69" s="818"/>
      <c r="E69" s="818"/>
      <c r="F69" s="818"/>
      <c r="G69" s="818"/>
      <c r="H69" s="818"/>
      <c r="I69" s="818"/>
      <c r="J69" s="818"/>
      <c r="K69" s="818"/>
      <c r="L69" s="199"/>
      <c r="M69" s="778" t="s">
        <v>448</v>
      </c>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80"/>
      <c r="AK69" s="110"/>
      <c r="AL69" s="202"/>
      <c r="AT69" s="142"/>
    </row>
    <row r="70" spans="1:46" ht="21" customHeight="1">
      <c r="A70" s="156" t="s">
        <v>61</v>
      </c>
      <c r="B70" s="796" t="s">
        <v>308</v>
      </c>
      <c r="C70" s="796"/>
      <c r="D70" s="796"/>
      <c r="E70" s="796"/>
      <c r="F70" s="796"/>
      <c r="G70" s="796"/>
      <c r="H70" s="796"/>
      <c r="I70" s="796"/>
      <c r="J70" s="796"/>
      <c r="K70" s="796"/>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791">
        <f>AA4</f>
        <v>0</v>
      </c>
      <c r="E71" s="791"/>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792">
        <f>'別紙様式2-3 個表_特定'!O5</f>
        <v>0</v>
      </c>
      <c r="AC71" s="793"/>
      <c r="AD71" s="793"/>
      <c r="AE71" s="793"/>
      <c r="AF71" s="793"/>
      <c r="AG71" s="793"/>
      <c r="AH71" s="793"/>
      <c r="AI71" s="794" t="s">
        <v>2</v>
      </c>
      <c r="AJ71" s="795"/>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781">
        <f>AB73-AB74</f>
        <v>0</v>
      </c>
      <c r="AC72" s="782"/>
      <c r="AD72" s="782"/>
      <c r="AE72" s="782"/>
      <c r="AF72" s="782"/>
      <c r="AG72" s="782"/>
      <c r="AH72" s="782"/>
      <c r="AI72" s="794" t="s">
        <v>2</v>
      </c>
      <c r="AJ72" s="795"/>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773"/>
      <c r="AC73" s="774"/>
      <c r="AD73" s="774"/>
      <c r="AE73" s="774"/>
      <c r="AF73" s="774"/>
      <c r="AG73" s="774"/>
      <c r="AH73" s="775"/>
      <c r="AI73" s="776" t="s">
        <v>2</v>
      </c>
      <c r="AJ73" s="777"/>
      <c r="AK73" s="110"/>
      <c r="AT73" s="142"/>
    </row>
    <row r="74" spans="1:46" ht="21" customHeight="1" thickBot="1">
      <c r="A74" s="207"/>
      <c r="B74" s="768" t="s">
        <v>389</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83">
        <f>$AB$75-AB76-AB77-AB78</f>
        <v>0</v>
      </c>
      <c r="AC74" s="784"/>
      <c r="AD74" s="784"/>
      <c r="AE74" s="784"/>
      <c r="AF74" s="784"/>
      <c r="AG74" s="784"/>
      <c r="AH74" s="784"/>
      <c r="AI74" s="785" t="s">
        <v>2</v>
      </c>
      <c r="AJ74" s="786"/>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773"/>
      <c r="AC75" s="774"/>
      <c r="AD75" s="774"/>
      <c r="AE75" s="774"/>
      <c r="AF75" s="774"/>
      <c r="AG75" s="774"/>
      <c r="AH75" s="775"/>
      <c r="AI75" s="797" t="s">
        <v>2</v>
      </c>
      <c r="AJ75" s="798"/>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773"/>
      <c r="AC76" s="774"/>
      <c r="AD76" s="774"/>
      <c r="AE76" s="774"/>
      <c r="AF76" s="774"/>
      <c r="AG76" s="774"/>
      <c r="AH76" s="775"/>
      <c r="AI76" s="776" t="s">
        <v>2</v>
      </c>
      <c r="AJ76" s="777"/>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38"/>
      <c r="AC77" s="939"/>
      <c r="AD77" s="939"/>
      <c r="AE77" s="939"/>
      <c r="AF77" s="939"/>
      <c r="AG77" s="939"/>
      <c r="AH77" s="940"/>
      <c r="AI77" s="776" t="s">
        <v>2</v>
      </c>
      <c r="AJ77" s="777"/>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799"/>
      <c r="AC78" s="800"/>
      <c r="AD78" s="800"/>
      <c r="AE78" s="800"/>
      <c r="AF78" s="800"/>
      <c r="AG78" s="800"/>
      <c r="AH78" s="801"/>
      <c r="AI78" s="802" t="s">
        <v>203</v>
      </c>
      <c r="AJ78" s="803"/>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788" t="s">
        <v>410</v>
      </c>
      <c r="T79" s="789"/>
      <c r="U79" s="789"/>
      <c r="V79" s="789"/>
      <c r="W79" s="789"/>
      <c r="X79" s="790"/>
      <c r="Y79" s="804" t="s">
        <v>411</v>
      </c>
      <c r="Z79" s="805"/>
      <c r="AA79" s="805"/>
      <c r="AB79" s="805"/>
      <c r="AC79" s="805"/>
      <c r="AD79" s="806"/>
      <c r="AE79" s="804" t="s">
        <v>157</v>
      </c>
      <c r="AF79" s="805"/>
      <c r="AG79" s="805"/>
      <c r="AH79" s="805"/>
      <c r="AI79" s="805"/>
      <c r="AJ79" s="806"/>
      <c r="AL79" s="225" t="s">
        <v>225</v>
      </c>
      <c r="AT79" s="142"/>
    </row>
    <row r="80" spans="1:46" ht="21.75" customHeight="1" thickBot="1">
      <c r="A80" s="764"/>
      <c r="B80" s="770" t="s">
        <v>390</v>
      </c>
      <c r="C80" s="771"/>
      <c r="D80" s="771"/>
      <c r="E80" s="771"/>
      <c r="F80" s="771"/>
      <c r="G80" s="771"/>
      <c r="H80" s="771"/>
      <c r="I80" s="771"/>
      <c r="J80" s="771"/>
      <c r="K80" s="771"/>
      <c r="L80" s="771"/>
      <c r="M80" s="771"/>
      <c r="N80" s="771"/>
      <c r="O80" s="771"/>
      <c r="P80" s="771"/>
      <c r="Q80" s="771"/>
      <c r="R80" s="772"/>
      <c r="S80" s="852"/>
      <c r="T80" s="853"/>
      <c r="U80" s="853"/>
      <c r="V80" s="853"/>
      <c r="W80" s="854"/>
      <c r="X80" s="226" t="s">
        <v>2</v>
      </c>
      <c r="Y80" s="852"/>
      <c r="Z80" s="853"/>
      <c r="AA80" s="853"/>
      <c r="AB80" s="853"/>
      <c r="AC80" s="854"/>
      <c r="AD80" s="227" t="s">
        <v>2</v>
      </c>
      <c r="AE80" s="852"/>
      <c r="AF80" s="853"/>
      <c r="AG80" s="853"/>
      <c r="AH80" s="853"/>
      <c r="AI80" s="854"/>
      <c r="AJ80" s="228" t="s">
        <v>2</v>
      </c>
      <c r="AL80" s="225" t="s">
        <v>169</v>
      </c>
      <c r="AT80" s="142"/>
    </row>
    <row r="81" spans="1:50" ht="21.75" customHeight="1" thickBot="1">
      <c r="A81" s="764"/>
      <c r="B81" s="229" t="s">
        <v>391</v>
      </c>
      <c r="C81" s="230"/>
      <c r="D81" s="230"/>
      <c r="E81" s="230"/>
      <c r="F81" s="230"/>
      <c r="G81" s="230"/>
      <c r="H81" s="230"/>
      <c r="I81" s="230"/>
      <c r="J81" s="230"/>
      <c r="K81" s="230"/>
      <c r="L81" s="231"/>
      <c r="M81" s="231"/>
      <c r="N81" s="231"/>
      <c r="O81" s="231"/>
      <c r="P81" s="231"/>
      <c r="Q81" s="231"/>
      <c r="R81" s="232"/>
      <c r="S81" s="944"/>
      <c r="T81" s="945"/>
      <c r="U81" s="945"/>
      <c r="V81" s="945"/>
      <c r="W81" s="946"/>
      <c r="X81" s="233" t="s">
        <v>65</v>
      </c>
      <c r="Y81" s="944"/>
      <c r="Z81" s="945"/>
      <c r="AA81" s="945"/>
      <c r="AB81" s="945"/>
      <c r="AC81" s="946"/>
      <c r="AD81" s="234" t="s">
        <v>65</v>
      </c>
      <c r="AE81" s="944"/>
      <c r="AF81" s="945"/>
      <c r="AG81" s="945"/>
      <c r="AH81" s="945"/>
      <c r="AI81" s="946"/>
      <c r="AJ81" s="235" t="s">
        <v>65</v>
      </c>
      <c r="AL81" s="225" t="s">
        <v>174</v>
      </c>
      <c r="AT81" s="142"/>
    </row>
    <row r="82" spans="1:50" ht="21.75" customHeight="1" thickBot="1">
      <c r="A82" s="764"/>
      <c r="B82" s="236" t="s">
        <v>392</v>
      </c>
      <c r="C82" s="237"/>
      <c r="D82" s="237"/>
      <c r="E82" s="237"/>
      <c r="F82" s="237"/>
      <c r="G82" s="237"/>
      <c r="H82" s="237"/>
      <c r="I82" s="237"/>
      <c r="J82" s="237"/>
      <c r="K82" s="237"/>
      <c r="L82" s="238"/>
      <c r="M82" s="238"/>
      <c r="N82" s="238"/>
      <c r="O82" s="238"/>
      <c r="P82" s="238"/>
      <c r="Q82" s="238"/>
      <c r="R82" s="238"/>
      <c r="S82" s="810"/>
      <c r="T82" s="811"/>
      <c r="U82" s="811"/>
      <c r="V82" s="811"/>
      <c r="W82" s="812"/>
      <c r="X82" s="233" t="s">
        <v>65</v>
      </c>
      <c r="Y82" s="810"/>
      <c r="Z82" s="811"/>
      <c r="AA82" s="811"/>
      <c r="AB82" s="811"/>
      <c r="AC82" s="812"/>
      <c r="AD82" s="234" t="s">
        <v>65</v>
      </c>
      <c r="AE82" s="810"/>
      <c r="AF82" s="811"/>
      <c r="AG82" s="811"/>
      <c r="AH82" s="811"/>
      <c r="AI82" s="812"/>
      <c r="AJ82" s="235" t="s">
        <v>65</v>
      </c>
      <c r="AL82" s="225" t="s">
        <v>224</v>
      </c>
      <c r="AT82" s="142"/>
    </row>
    <row r="83" spans="1:50" ht="21.75" customHeight="1" thickBot="1">
      <c r="A83" s="764"/>
      <c r="B83" s="236" t="s">
        <v>393</v>
      </c>
      <c r="C83" s="239"/>
      <c r="D83" s="239"/>
      <c r="E83" s="239"/>
      <c r="F83" s="239"/>
      <c r="G83" s="239"/>
      <c r="H83" s="239"/>
      <c r="I83" s="239"/>
      <c r="J83" s="239"/>
      <c r="K83" s="239"/>
      <c r="L83" s="205"/>
      <c r="M83" s="205"/>
      <c r="N83" s="205"/>
      <c r="O83" s="205"/>
      <c r="P83" s="205"/>
      <c r="Q83" s="205"/>
      <c r="R83" s="205"/>
      <c r="S83" s="864" t="e">
        <f>ROUND(S80/S81,)</f>
        <v>#DIV/0!</v>
      </c>
      <c r="T83" s="865"/>
      <c r="U83" s="865"/>
      <c r="V83" s="865"/>
      <c r="W83" s="866"/>
      <c r="X83" s="233" t="s">
        <v>2</v>
      </c>
      <c r="Y83" s="864" t="e">
        <f>ROUND(Y80/Y81,)</f>
        <v>#DIV/0!</v>
      </c>
      <c r="Z83" s="865"/>
      <c r="AA83" s="865"/>
      <c r="AB83" s="865"/>
      <c r="AC83" s="866"/>
      <c r="AD83" s="233" t="s">
        <v>2</v>
      </c>
      <c r="AE83" s="864" t="e">
        <f>ROUND(AE80/AE81,)</f>
        <v>#DIV/0!</v>
      </c>
      <c r="AF83" s="865"/>
      <c r="AG83" s="865"/>
      <c r="AH83" s="865"/>
      <c r="AI83" s="866"/>
      <c r="AJ83" s="235" t="s">
        <v>2</v>
      </c>
      <c r="AL83" s="225" t="s">
        <v>284</v>
      </c>
      <c r="AT83" s="142"/>
    </row>
    <row r="84" spans="1:50" ht="18" customHeight="1">
      <c r="A84" s="764"/>
      <c r="B84" s="822" t="s">
        <v>394</v>
      </c>
      <c r="C84" s="823"/>
      <c r="D84" s="823"/>
      <c r="E84" s="823"/>
      <c r="F84" s="823"/>
      <c r="G84" s="823"/>
      <c r="H84" s="823"/>
      <c r="I84" s="823"/>
      <c r="J84" s="823"/>
      <c r="K84" s="240"/>
      <c r="L84" s="241" t="s">
        <v>277</v>
      </c>
      <c r="M84" s="242"/>
      <c r="N84" s="242"/>
      <c r="O84" s="242"/>
      <c r="P84" s="242"/>
      <c r="Q84" s="242"/>
      <c r="R84" s="242"/>
      <c r="S84" s="850" t="e">
        <f>CEILING(AN85,1)</f>
        <v>#DIV/0!</v>
      </c>
      <c r="T84" s="851"/>
      <c r="U84" s="851"/>
      <c r="V84" s="851"/>
      <c r="W84" s="851"/>
      <c r="X84" s="243" t="s">
        <v>278</v>
      </c>
      <c r="Y84" s="941"/>
      <c r="Z84" s="942"/>
      <c r="AA84" s="942"/>
      <c r="AB84" s="942"/>
      <c r="AC84" s="942"/>
      <c r="AD84" s="943"/>
      <c r="AE84" s="819"/>
      <c r="AF84" s="820"/>
      <c r="AG84" s="820"/>
      <c r="AH84" s="820"/>
      <c r="AI84" s="820"/>
      <c r="AJ84" s="821"/>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764"/>
      <c r="B85" s="824"/>
      <c r="C85" s="825"/>
      <c r="D85" s="825"/>
      <c r="E85" s="825"/>
      <c r="F85" s="825"/>
      <c r="G85" s="825"/>
      <c r="H85" s="825"/>
      <c r="I85" s="825"/>
      <c r="J85" s="825"/>
      <c r="K85" s="252"/>
      <c r="L85" s="237"/>
      <c r="M85" s="253" t="s">
        <v>215</v>
      </c>
      <c r="N85" s="787" t="e">
        <f>T85</f>
        <v>#DIV/0!</v>
      </c>
      <c r="O85" s="787"/>
      <c r="P85" s="787"/>
      <c r="Q85" s="253" t="s">
        <v>278</v>
      </c>
      <c r="R85" s="254" t="s">
        <v>279</v>
      </c>
      <c r="S85" s="255" t="s">
        <v>215</v>
      </c>
      <c r="T85" s="833" t="e">
        <f>S82*S84*12</f>
        <v>#DIV/0!</v>
      </c>
      <c r="U85" s="833"/>
      <c r="V85" s="833"/>
      <c r="W85" s="256" t="s">
        <v>278</v>
      </c>
      <c r="X85" s="257" t="s">
        <v>279</v>
      </c>
      <c r="Y85" s="941"/>
      <c r="Z85" s="942"/>
      <c r="AA85" s="942"/>
      <c r="AB85" s="942"/>
      <c r="AC85" s="942"/>
      <c r="AD85" s="943"/>
      <c r="AE85" s="819"/>
      <c r="AF85" s="820"/>
      <c r="AG85" s="820"/>
      <c r="AH85" s="820"/>
      <c r="AI85" s="820"/>
      <c r="AJ85" s="821"/>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764"/>
      <c r="B86" s="824"/>
      <c r="C86" s="825"/>
      <c r="D86" s="825"/>
      <c r="E86" s="825"/>
      <c r="F86" s="825"/>
      <c r="G86" s="825"/>
      <c r="H86" s="825"/>
      <c r="I86" s="825"/>
      <c r="J86" s="825"/>
      <c r="K86" s="240"/>
      <c r="L86" s="241" t="s">
        <v>280</v>
      </c>
      <c r="M86" s="242"/>
      <c r="N86" s="242"/>
      <c r="O86" s="242"/>
      <c r="P86" s="242"/>
      <c r="Q86" s="242"/>
      <c r="R86" s="242"/>
      <c r="S86" s="848" t="e">
        <f>IF((CEILING(AN88,1)-AN88)-2*(CEILING(AO88,1)-AO88)&gt;=0,CEILING(AN88,1),CEILING(AN88+AS89/S82/12,1))</f>
        <v>#DIV/0!</v>
      </c>
      <c r="T86" s="849"/>
      <c r="U86" s="849"/>
      <c r="V86" s="849"/>
      <c r="W86" s="849"/>
      <c r="X86" s="263" t="s">
        <v>278</v>
      </c>
      <c r="Y86" s="848" t="e">
        <f>IF((CEILING(AN88,1)-AN88)-2*(CEILING(AO88,1)-AO88)&gt;=0,CEILING(AO88,1),FLOOR(AO88,1))</f>
        <v>#DIV/0!</v>
      </c>
      <c r="Z86" s="849"/>
      <c r="AA86" s="849"/>
      <c r="AB86" s="849"/>
      <c r="AC86" s="849"/>
      <c r="AD86" s="263" t="s">
        <v>278</v>
      </c>
      <c r="AE86" s="867"/>
      <c r="AF86" s="868"/>
      <c r="AG86" s="868"/>
      <c r="AH86" s="868"/>
      <c r="AI86" s="868"/>
      <c r="AJ86" s="869"/>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764"/>
      <c r="B87" s="824"/>
      <c r="C87" s="825"/>
      <c r="D87" s="825"/>
      <c r="E87" s="825"/>
      <c r="F87" s="825"/>
      <c r="G87" s="825"/>
      <c r="H87" s="825"/>
      <c r="I87" s="825"/>
      <c r="J87" s="825"/>
      <c r="K87" s="252"/>
      <c r="L87" s="237"/>
      <c r="M87" s="253" t="s">
        <v>215</v>
      </c>
      <c r="N87" s="787" t="e">
        <f>SUM(T87,Z87)</f>
        <v>#DIV/0!</v>
      </c>
      <c r="O87" s="787"/>
      <c r="P87" s="787"/>
      <c r="Q87" s="253" t="s">
        <v>278</v>
      </c>
      <c r="R87" s="254" t="s">
        <v>279</v>
      </c>
      <c r="S87" s="274" t="s">
        <v>215</v>
      </c>
      <c r="T87" s="787" t="e">
        <f>S82*S86*12</f>
        <v>#DIV/0!</v>
      </c>
      <c r="U87" s="787"/>
      <c r="V87" s="787"/>
      <c r="W87" s="253" t="s">
        <v>278</v>
      </c>
      <c r="X87" s="275" t="s">
        <v>279</v>
      </c>
      <c r="Y87" s="274" t="s">
        <v>215</v>
      </c>
      <c r="Z87" s="787" t="e">
        <f>Y82*Y86*12</f>
        <v>#DIV/0!</v>
      </c>
      <c r="AA87" s="787"/>
      <c r="AB87" s="787"/>
      <c r="AC87" s="253" t="s">
        <v>278</v>
      </c>
      <c r="AD87" s="275" t="s">
        <v>279</v>
      </c>
      <c r="AE87" s="870"/>
      <c r="AF87" s="871"/>
      <c r="AG87" s="871"/>
      <c r="AH87" s="871"/>
      <c r="AI87" s="871"/>
      <c r="AJ87" s="872"/>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764"/>
      <c r="B88" s="824"/>
      <c r="C88" s="825"/>
      <c r="D88" s="825"/>
      <c r="E88" s="825"/>
      <c r="F88" s="825"/>
      <c r="G88" s="825"/>
      <c r="H88" s="825"/>
      <c r="I88" s="825"/>
      <c r="J88" s="825"/>
      <c r="K88" s="283"/>
      <c r="L88" s="241" t="s">
        <v>281</v>
      </c>
      <c r="M88" s="242"/>
      <c r="N88" s="242"/>
      <c r="O88" s="242"/>
      <c r="P88" s="242"/>
      <c r="Q88" s="242"/>
      <c r="R88" s="242"/>
      <c r="S88" s="850" t="e">
        <f>IF((CEILING(AN91,1)-AN91)-2*(CEILING(AO91,1)-AO91)&gt;=0,CEILING(AN91,1),CEILING(AN91+(AS91+AS92)/S82/12,1))</f>
        <v>#DIV/0!</v>
      </c>
      <c r="T88" s="851"/>
      <c r="U88" s="851"/>
      <c r="V88" s="851"/>
      <c r="W88" s="851"/>
      <c r="X88" s="243" t="s">
        <v>278</v>
      </c>
      <c r="Y88" s="850" t="e">
        <f>IF((CEILING(AN91,1)-AN91)-2*(CEILING(AO91,1)-AO91)&gt;=0,CEILING(AO91,1),FLOOR(AO91,1))</f>
        <v>#DIV/0!</v>
      </c>
      <c r="Z88" s="851"/>
      <c r="AA88" s="851"/>
      <c r="AB88" s="851"/>
      <c r="AC88" s="851"/>
      <c r="AD88" s="243" t="s">
        <v>278</v>
      </c>
      <c r="AE88" s="851" t="e">
        <f>IF(Y88-2*(CEILING(AP91,1))&gt;=0,CEILING(AP91,1),FLOOR(AP91,1))</f>
        <v>#DIV/0!</v>
      </c>
      <c r="AF88" s="851"/>
      <c r="AG88" s="851"/>
      <c r="AH88" s="851"/>
      <c r="AI88" s="851"/>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824"/>
      <c r="C89" s="825"/>
      <c r="D89" s="825"/>
      <c r="E89" s="825"/>
      <c r="F89" s="825"/>
      <c r="G89" s="825"/>
      <c r="H89" s="825"/>
      <c r="I89" s="825"/>
      <c r="J89" s="825"/>
      <c r="K89" s="252"/>
      <c r="L89" s="239"/>
      <c r="M89" s="256" t="s">
        <v>215</v>
      </c>
      <c r="N89" s="833" t="e">
        <f>SUM(T89,Z89,AF89)</f>
        <v>#DIV/0!</v>
      </c>
      <c r="O89" s="833"/>
      <c r="P89" s="833"/>
      <c r="Q89" s="256" t="s">
        <v>278</v>
      </c>
      <c r="R89" s="295" t="s">
        <v>279</v>
      </c>
      <c r="S89" s="255" t="s">
        <v>215</v>
      </c>
      <c r="T89" s="833" t="e">
        <f>S82*S88*12</f>
        <v>#DIV/0!</v>
      </c>
      <c r="U89" s="833"/>
      <c r="V89" s="833"/>
      <c r="W89" s="256" t="s">
        <v>278</v>
      </c>
      <c r="X89" s="275" t="s">
        <v>279</v>
      </c>
      <c r="Y89" s="255" t="s">
        <v>215</v>
      </c>
      <c r="Z89" s="833" t="e">
        <f>Y82*Y88*12</f>
        <v>#DIV/0!</v>
      </c>
      <c r="AA89" s="833"/>
      <c r="AB89" s="833"/>
      <c r="AC89" s="256" t="s">
        <v>278</v>
      </c>
      <c r="AD89" s="275" t="s">
        <v>279</v>
      </c>
      <c r="AE89" s="256" t="s">
        <v>215</v>
      </c>
      <c r="AF89" s="833" t="e">
        <f>AE82*AE88*12</f>
        <v>#DIV/0!</v>
      </c>
      <c r="AG89" s="833"/>
      <c r="AH89" s="833"/>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824"/>
      <c r="C90" s="825"/>
      <c r="D90" s="825"/>
      <c r="E90" s="825"/>
      <c r="F90" s="825"/>
      <c r="G90" s="825"/>
      <c r="H90" s="825"/>
      <c r="I90" s="825"/>
      <c r="J90" s="825"/>
      <c r="K90" s="283"/>
      <c r="L90" s="241" t="s">
        <v>282</v>
      </c>
      <c r="M90" s="242"/>
      <c r="N90" s="242"/>
      <c r="O90" s="242"/>
      <c r="P90" s="242"/>
      <c r="Q90" s="242"/>
      <c r="R90" s="242"/>
      <c r="S90" s="828"/>
      <c r="T90" s="829"/>
      <c r="U90" s="829"/>
      <c r="V90" s="829"/>
      <c r="W90" s="830"/>
      <c r="X90" s="239" t="s">
        <v>278</v>
      </c>
      <c r="Y90" s="828"/>
      <c r="Z90" s="829"/>
      <c r="AA90" s="829"/>
      <c r="AB90" s="829"/>
      <c r="AC90" s="830"/>
      <c r="AD90" s="300" t="s">
        <v>278</v>
      </c>
      <c r="AE90" s="828"/>
      <c r="AF90" s="829"/>
      <c r="AG90" s="829"/>
      <c r="AH90" s="829"/>
      <c r="AI90" s="830"/>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826"/>
      <c r="C91" s="827"/>
      <c r="D91" s="827"/>
      <c r="E91" s="827"/>
      <c r="F91" s="827"/>
      <c r="G91" s="827"/>
      <c r="H91" s="827"/>
      <c r="I91" s="825"/>
      <c r="J91" s="825"/>
      <c r="K91" s="305"/>
      <c r="L91" s="239"/>
      <c r="M91" s="306" t="s">
        <v>215</v>
      </c>
      <c r="N91" s="847">
        <f>SUM(T91,Z91,AF91)</f>
        <v>0</v>
      </c>
      <c r="O91" s="847"/>
      <c r="P91" s="847"/>
      <c r="Q91" s="306" t="s">
        <v>278</v>
      </c>
      <c r="R91" s="307" t="s">
        <v>279</v>
      </c>
      <c r="S91" s="308" t="s">
        <v>215</v>
      </c>
      <c r="T91" s="847">
        <f>S82*S90*12</f>
        <v>0</v>
      </c>
      <c r="U91" s="847"/>
      <c r="V91" s="847"/>
      <c r="W91" s="306" t="s">
        <v>278</v>
      </c>
      <c r="X91" s="309" t="s">
        <v>279</v>
      </c>
      <c r="Y91" s="306" t="s">
        <v>215</v>
      </c>
      <c r="Z91" s="847">
        <f>Y82*Y90*12</f>
        <v>0</v>
      </c>
      <c r="AA91" s="847"/>
      <c r="AB91" s="847"/>
      <c r="AC91" s="306" t="s">
        <v>278</v>
      </c>
      <c r="AD91" s="309" t="s">
        <v>279</v>
      </c>
      <c r="AE91" s="306" t="s">
        <v>215</v>
      </c>
      <c r="AF91" s="847">
        <f>AE82*AE90*12</f>
        <v>0</v>
      </c>
      <c r="AG91" s="847"/>
      <c r="AH91" s="847"/>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844"/>
      <c r="Y92" s="845"/>
      <c r="Z92" s="318" t="s">
        <v>105</v>
      </c>
      <c r="AA92" s="319"/>
      <c r="AB92" s="319"/>
      <c r="AC92" s="846"/>
      <c r="AD92" s="846"/>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880" t="s">
        <v>310</v>
      </c>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330"/>
      <c r="AL96" s="331"/>
      <c r="AM96" s="143"/>
      <c r="AN96" s="332"/>
      <c r="AO96" s="332"/>
      <c r="AP96" s="332"/>
      <c r="AQ96" s="332"/>
      <c r="AR96" s="333"/>
      <c r="AT96" s="122"/>
    </row>
    <row r="97" spans="1:46" s="117" customFormat="1" ht="18" customHeight="1" thickBot="1">
      <c r="A97" s="338"/>
      <c r="B97" s="339"/>
      <c r="C97" s="340"/>
      <c r="D97" s="341" t="s">
        <v>91</v>
      </c>
      <c r="E97" s="342"/>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807"/>
      <c r="Q98" s="807"/>
      <c r="R98" s="184" t="s">
        <v>11</v>
      </c>
      <c r="S98" s="807"/>
      <c r="T98" s="807"/>
      <c r="U98" s="184" t="s">
        <v>12</v>
      </c>
      <c r="V98" s="879" t="s">
        <v>13</v>
      </c>
      <c r="W98" s="879"/>
      <c r="X98" s="184" t="s">
        <v>60</v>
      </c>
      <c r="Y98" s="184"/>
      <c r="Z98" s="807"/>
      <c r="AA98" s="807"/>
      <c r="AB98" s="184" t="s">
        <v>11</v>
      </c>
      <c r="AC98" s="807"/>
      <c r="AD98" s="807"/>
      <c r="AE98" s="184" t="s">
        <v>12</v>
      </c>
      <c r="AF98" s="184" t="s">
        <v>200</v>
      </c>
      <c r="AG98" s="562" t="str">
        <f>IF(P98&gt;=1,(Z98*12+AC98)-(P98*12+S98)+1,"")</f>
        <v/>
      </c>
      <c r="AH98" s="879" t="s">
        <v>201</v>
      </c>
      <c r="AI98" s="879"/>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817" t="s">
        <v>481</v>
      </c>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row>
    <row r="102" spans="1:46" s="117" customFormat="1" ht="24" customHeight="1">
      <c r="A102" s="350" t="s">
        <v>124</v>
      </c>
      <c r="B102" s="817" t="s">
        <v>452</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row>
    <row r="103" spans="1:46" s="117" customFormat="1" ht="27" customHeight="1">
      <c r="A103" s="351" t="s">
        <v>124</v>
      </c>
      <c r="B103" s="813" t="s">
        <v>482</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row>
    <row r="104" spans="1:46" s="117" customFormat="1" ht="40.15" customHeight="1">
      <c r="A104" s="193" t="s">
        <v>124</v>
      </c>
      <c r="B104" s="841" t="s">
        <v>483</v>
      </c>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row>
    <row r="105" spans="1:46" s="117" customFormat="1" ht="36" customHeight="1">
      <c r="A105" s="351" t="s">
        <v>162</v>
      </c>
      <c r="B105" s="912" t="s">
        <v>453</v>
      </c>
      <c r="C105" s="912"/>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row>
    <row r="106" spans="1:46" s="117" customFormat="1" ht="27" customHeight="1">
      <c r="A106" s="351" t="s">
        <v>124</v>
      </c>
      <c r="B106" s="912" t="s">
        <v>454</v>
      </c>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765" t="s">
        <v>77</v>
      </c>
      <c r="B111" s="766"/>
      <c r="C111" s="766"/>
      <c r="D111" s="767"/>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17" t="s">
        <v>74</v>
      </c>
      <c r="B112" s="918"/>
      <c r="C112" s="918"/>
      <c r="D112" s="918"/>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824"/>
      <c r="B113" s="825"/>
      <c r="C113" s="825"/>
      <c r="D113" s="825"/>
      <c r="E113" s="371"/>
      <c r="F113" s="369" t="s">
        <v>78</v>
      </c>
      <c r="G113" s="202"/>
      <c r="H113" s="202"/>
      <c r="I113" s="202"/>
      <c r="J113" s="202"/>
      <c r="K113" s="372"/>
      <c r="L113" s="369" t="s">
        <v>206</v>
      </c>
      <c r="M113" s="202"/>
      <c r="N113" s="202"/>
      <c r="O113" s="369"/>
      <c r="P113" s="369"/>
      <c r="Q113" s="373"/>
      <c r="R113" s="374"/>
      <c r="S113" s="369" t="s">
        <v>71</v>
      </c>
      <c r="T113" s="369"/>
      <c r="U113" s="369" t="s">
        <v>72</v>
      </c>
      <c r="V113" s="947"/>
      <c r="W113" s="947"/>
      <c r="X113" s="947"/>
      <c r="Y113" s="947"/>
      <c r="Z113" s="947"/>
      <c r="AA113" s="947"/>
      <c r="AB113" s="947"/>
      <c r="AC113" s="947"/>
      <c r="AD113" s="947"/>
      <c r="AE113" s="947"/>
      <c r="AF113" s="947"/>
      <c r="AG113" s="947"/>
      <c r="AH113" s="947"/>
      <c r="AI113" s="947"/>
      <c r="AJ113" s="375" t="s">
        <v>73</v>
      </c>
      <c r="AK113" s="5"/>
    </row>
    <row r="114" spans="1:37" s="117" customFormat="1" ht="18" customHeight="1" thickBot="1">
      <c r="A114" s="824"/>
      <c r="B114" s="825"/>
      <c r="C114" s="825"/>
      <c r="D114" s="82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824"/>
      <c r="B115" s="825"/>
      <c r="C115" s="825"/>
      <c r="D115" s="825"/>
      <c r="E115" s="882"/>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4"/>
      <c r="AK115" s="5"/>
    </row>
    <row r="116" spans="1:37" s="117" customFormat="1" ht="12">
      <c r="A116" s="824"/>
      <c r="B116" s="825"/>
      <c r="C116" s="825"/>
      <c r="D116" s="825"/>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824"/>
      <c r="B117" s="825"/>
      <c r="C117" s="825"/>
      <c r="D117" s="825"/>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826"/>
      <c r="B118" s="827"/>
      <c r="C118" s="827"/>
      <c r="D118" s="827"/>
      <c r="E118" s="382" t="s">
        <v>209</v>
      </c>
      <c r="F118" s="209"/>
      <c r="G118" s="209"/>
      <c r="H118" s="209"/>
      <c r="I118" s="209"/>
      <c r="J118" s="209"/>
      <c r="K118" s="209"/>
      <c r="L118" s="901" t="s">
        <v>321</v>
      </c>
      <c r="M118" s="902"/>
      <c r="N118" s="902"/>
      <c r="O118" s="930"/>
      <c r="P118" s="930"/>
      <c r="Q118" s="383" t="s">
        <v>5</v>
      </c>
      <c r="R118" s="930"/>
      <c r="S118" s="930"/>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765" t="s">
        <v>416</v>
      </c>
      <c r="B122" s="766"/>
      <c r="C122" s="766"/>
      <c r="D122" s="898"/>
      <c r="E122" s="964"/>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6"/>
      <c r="AK122" s="5"/>
    </row>
    <row r="123" spans="1:37" s="117" customFormat="1" ht="18" customHeight="1" thickBot="1">
      <c r="A123" s="917" t="s">
        <v>177</v>
      </c>
      <c r="B123" s="918"/>
      <c r="C123" s="918"/>
      <c r="D123" s="922"/>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826"/>
      <c r="B124" s="827"/>
      <c r="C124" s="827"/>
      <c r="D124" s="923"/>
      <c r="E124" s="362" t="s">
        <v>220</v>
      </c>
      <c r="F124" s="362"/>
      <c r="G124" s="210"/>
      <c r="H124" s="210"/>
      <c r="I124" s="210"/>
      <c r="J124" s="210"/>
      <c r="K124" s="210"/>
      <c r="L124" s="210"/>
      <c r="M124" s="210"/>
      <c r="N124" s="210"/>
      <c r="O124" s="362"/>
      <c r="P124" s="927"/>
      <c r="Q124" s="928"/>
      <c r="R124" s="928"/>
      <c r="S124" s="928"/>
      <c r="T124" s="928"/>
      <c r="U124" s="928"/>
      <c r="V124" s="928"/>
      <c r="W124" s="928"/>
      <c r="X124" s="928"/>
      <c r="Y124" s="928"/>
      <c r="Z124" s="928"/>
      <c r="AA124" s="928"/>
      <c r="AB124" s="928"/>
      <c r="AC124" s="928"/>
      <c r="AD124" s="928"/>
      <c r="AE124" s="928"/>
      <c r="AF124" s="928"/>
      <c r="AG124" s="928"/>
      <c r="AH124" s="928"/>
      <c r="AI124" s="928"/>
      <c r="AJ124" s="929"/>
      <c r="AK124" s="5"/>
    </row>
    <row r="125" spans="1:37" s="117" customFormat="1" ht="26.25" customHeight="1">
      <c r="A125" s="765" t="s">
        <v>77</v>
      </c>
      <c r="B125" s="766"/>
      <c r="C125" s="766"/>
      <c r="D125" s="767"/>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17" t="s">
        <v>74</v>
      </c>
      <c r="B126" s="918"/>
      <c r="C126" s="918"/>
      <c r="D126" s="918"/>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824"/>
      <c r="B127" s="825"/>
      <c r="C127" s="825"/>
      <c r="D127" s="825"/>
      <c r="E127" s="400"/>
      <c r="F127" s="369" t="s">
        <v>78</v>
      </c>
      <c r="G127" s="202"/>
      <c r="H127" s="202"/>
      <c r="I127" s="202"/>
      <c r="J127" s="202"/>
      <c r="K127" s="401"/>
      <c r="L127" s="369" t="s">
        <v>207</v>
      </c>
      <c r="M127" s="202"/>
      <c r="N127" s="202"/>
      <c r="O127" s="369"/>
      <c r="P127" s="369"/>
      <c r="Q127" s="373"/>
      <c r="R127" s="334"/>
      <c r="S127" s="369" t="s">
        <v>71</v>
      </c>
      <c r="T127" s="369"/>
      <c r="U127" s="369" t="s">
        <v>72</v>
      </c>
      <c r="V127" s="903"/>
      <c r="W127" s="903"/>
      <c r="X127" s="903"/>
      <c r="Y127" s="903"/>
      <c r="Z127" s="903"/>
      <c r="AA127" s="903"/>
      <c r="AB127" s="903"/>
      <c r="AC127" s="903"/>
      <c r="AD127" s="903"/>
      <c r="AE127" s="903"/>
      <c r="AF127" s="903"/>
      <c r="AG127" s="903"/>
      <c r="AH127" s="903"/>
      <c r="AI127" s="903"/>
      <c r="AJ127" s="375" t="s">
        <v>73</v>
      </c>
      <c r="AK127" s="5"/>
    </row>
    <row r="128" spans="1:37" s="117" customFormat="1" ht="15.75" customHeight="1" thickBot="1">
      <c r="A128" s="824"/>
      <c r="B128" s="825"/>
      <c r="C128" s="825"/>
      <c r="D128" s="82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824"/>
      <c r="B129" s="825"/>
      <c r="C129" s="825"/>
      <c r="D129" s="825"/>
      <c r="E129" s="924"/>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5"/>
    </row>
    <row r="130" spans="1:38" s="117" customFormat="1" ht="12">
      <c r="A130" s="824"/>
      <c r="B130" s="825"/>
      <c r="C130" s="825"/>
      <c r="D130" s="825"/>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824"/>
      <c r="B131" s="825"/>
      <c r="C131" s="825"/>
      <c r="D131" s="825"/>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824"/>
      <c r="B132" s="825"/>
      <c r="C132" s="825"/>
      <c r="D132" s="825"/>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826"/>
      <c r="B133" s="827"/>
      <c r="C133" s="827"/>
      <c r="D133" s="827"/>
      <c r="E133" s="382" t="s">
        <v>209</v>
      </c>
      <c r="F133" s="209"/>
      <c r="G133" s="209"/>
      <c r="H133" s="209"/>
      <c r="I133" s="209"/>
      <c r="J133" s="209"/>
      <c r="K133" s="403"/>
      <c r="L133" s="901" t="s">
        <v>60</v>
      </c>
      <c r="M133" s="902"/>
      <c r="N133" s="913"/>
      <c r="O133" s="913"/>
      <c r="P133" s="383" t="s">
        <v>5</v>
      </c>
      <c r="Q133" s="913"/>
      <c r="R133" s="91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765" t="s">
        <v>236</v>
      </c>
      <c r="B137" s="766"/>
      <c r="C137" s="766"/>
      <c r="D137" s="898"/>
      <c r="E137" s="914"/>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c r="AJ137" s="916"/>
    </row>
    <row r="138" spans="1:38" s="117" customFormat="1" ht="70.5" customHeight="1" thickBot="1">
      <c r="A138" s="765" t="s">
        <v>314</v>
      </c>
      <c r="B138" s="766"/>
      <c r="C138" s="766"/>
      <c r="D138" s="898"/>
      <c r="E138" s="914"/>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9"/>
      <c r="B153" s="443" t="s">
        <v>87</v>
      </c>
      <c r="C153" s="919" t="s">
        <v>420</v>
      </c>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c r="AE153" s="920"/>
      <c r="AF153" s="920"/>
      <c r="AG153" s="920"/>
      <c r="AH153" s="920"/>
      <c r="AI153" s="920"/>
      <c r="AJ153" s="921"/>
      <c r="AK153" s="5"/>
      <c r="AL153" s="444"/>
    </row>
    <row r="154" spans="1:38" s="117" customFormat="1" ht="15" customHeight="1">
      <c r="A154" s="910"/>
      <c r="B154" s="746"/>
      <c r="C154" s="748" t="s">
        <v>292</v>
      </c>
      <c r="D154" s="749"/>
      <c r="E154" s="749"/>
      <c r="F154" s="749"/>
      <c r="G154" s="749"/>
      <c r="H154" s="749"/>
      <c r="I154" s="749"/>
      <c r="J154" s="750"/>
      <c r="K154" s="751"/>
      <c r="L154" s="752" t="s">
        <v>293</v>
      </c>
      <c r="M154" s="907" t="s">
        <v>488</v>
      </c>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908"/>
      <c r="AK154" s="445"/>
      <c r="AL154" s="446"/>
    </row>
    <row r="155" spans="1:38" s="117" customFormat="1" ht="15" customHeight="1" thickBot="1">
      <c r="A155" s="910"/>
      <c r="B155" s="747"/>
      <c r="C155" s="748"/>
      <c r="D155" s="749"/>
      <c r="E155" s="749"/>
      <c r="F155" s="749"/>
      <c r="G155" s="749"/>
      <c r="H155" s="749"/>
      <c r="I155" s="749"/>
      <c r="J155" s="750"/>
      <c r="K155" s="751"/>
      <c r="L155" s="752"/>
      <c r="M155" s="907"/>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908"/>
      <c r="AK155" s="445"/>
      <c r="AL155" s="446"/>
    </row>
    <row r="156" spans="1:38" s="117" customFormat="1" ht="75" customHeight="1" thickBot="1">
      <c r="A156" s="910"/>
      <c r="B156" s="747"/>
      <c r="C156" s="748"/>
      <c r="D156" s="749"/>
      <c r="E156" s="749"/>
      <c r="F156" s="749"/>
      <c r="G156" s="749"/>
      <c r="H156" s="749"/>
      <c r="I156" s="749"/>
      <c r="J156" s="750"/>
      <c r="K156" s="447"/>
      <c r="L156" s="753"/>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5"/>
      <c r="AL156" s="446"/>
    </row>
    <row r="157" spans="1:38" s="117" customFormat="1" ht="17.25" customHeight="1" thickBot="1">
      <c r="A157" s="910"/>
      <c r="B157" s="747"/>
      <c r="C157" s="748"/>
      <c r="D157" s="749"/>
      <c r="E157" s="749"/>
      <c r="F157" s="749"/>
      <c r="G157" s="749"/>
      <c r="H157" s="749"/>
      <c r="I157" s="749"/>
      <c r="J157" s="750"/>
      <c r="K157" s="448"/>
      <c r="L157" s="752"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1"/>
      <c r="B158" s="747"/>
      <c r="C158" s="748"/>
      <c r="D158" s="749"/>
      <c r="E158" s="749"/>
      <c r="F158" s="749"/>
      <c r="G158" s="749"/>
      <c r="H158" s="749"/>
      <c r="I158" s="749"/>
      <c r="J158" s="750"/>
      <c r="K158" s="450"/>
      <c r="L158" s="934"/>
      <c r="M158" s="935"/>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9"/>
      <c r="B162" s="459" t="s">
        <v>288</v>
      </c>
      <c r="C162" s="982" t="s">
        <v>421</v>
      </c>
      <c r="D162" s="983"/>
      <c r="E162" s="983"/>
      <c r="F162" s="983"/>
      <c r="G162" s="983"/>
      <c r="H162" s="983"/>
      <c r="I162" s="983"/>
      <c r="J162" s="983"/>
      <c r="K162" s="983"/>
      <c r="L162" s="983"/>
      <c r="M162" s="983"/>
      <c r="N162" s="983"/>
      <c r="O162" s="983"/>
      <c r="P162" s="983"/>
      <c r="Q162" s="983"/>
      <c r="R162" s="983"/>
      <c r="S162" s="983"/>
      <c r="T162" s="983"/>
      <c r="U162" s="984"/>
      <c r="V162" s="984"/>
      <c r="W162" s="984"/>
      <c r="X162" s="984"/>
      <c r="Y162" s="984"/>
      <c r="Z162" s="984"/>
      <c r="AA162" s="984"/>
      <c r="AB162" s="984"/>
      <c r="AC162" s="984"/>
      <c r="AD162" s="984"/>
      <c r="AE162" s="984"/>
      <c r="AF162" s="984"/>
      <c r="AG162" s="984"/>
      <c r="AH162" s="984"/>
      <c r="AI162" s="984"/>
      <c r="AJ162" s="985"/>
      <c r="AK162" s="110"/>
      <c r="AL162" s="354"/>
    </row>
    <row r="163" spans="1:46" s="117" customFormat="1" ht="27" customHeight="1">
      <c r="A163" s="910"/>
      <c r="B163" s="1023"/>
      <c r="C163" s="967" t="s">
        <v>299</v>
      </c>
      <c r="D163" s="968"/>
      <c r="E163" s="968"/>
      <c r="F163" s="968"/>
      <c r="G163" s="968"/>
      <c r="H163" s="968"/>
      <c r="I163" s="968"/>
      <c r="J163" s="969"/>
      <c r="K163" s="460"/>
      <c r="L163" s="461" t="s">
        <v>119</v>
      </c>
      <c r="M163" s="759" t="s">
        <v>88</v>
      </c>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1"/>
      <c r="AK163" s="110"/>
      <c r="AL163" s="424"/>
    </row>
    <row r="164" spans="1:46" s="117" customFormat="1" ht="40.5" customHeight="1">
      <c r="A164" s="910"/>
      <c r="B164" s="747"/>
      <c r="C164" s="748"/>
      <c r="D164" s="749"/>
      <c r="E164" s="749"/>
      <c r="F164" s="749"/>
      <c r="G164" s="749"/>
      <c r="H164" s="749"/>
      <c r="I164" s="749"/>
      <c r="J164" s="750"/>
      <c r="K164" s="462"/>
      <c r="L164" s="463" t="s">
        <v>296</v>
      </c>
      <c r="M164" s="973" t="s">
        <v>84</v>
      </c>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74"/>
      <c r="AK164" s="464"/>
      <c r="AL164" s="465"/>
    </row>
    <row r="165" spans="1:46" s="117" customFormat="1" ht="40.5" customHeight="1">
      <c r="A165" s="911"/>
      <c r="B165" s="747"/>
      <c r="C165" s="748"/>
      <c r="D165" s="749"/>
      <c r="E165" s="749"/>
      <c r="F165" s="749"/>
      <c r="G165" s="749"/>
      <c r="H165" s="749"/>
      <c r="I165" s="749"/>
      <c r="J165" s="750"/>
      <c r="K165" s="450"/>
      <c r="L165" s="466" t="s">
        <v>295</v>
      </c>
      <c r="M165" s="975" t="s">
        <v>89</v>
      </c>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7"/>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78" t="s">
        <v>176</v>
      </c>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04" t="s">
        <v>397</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6"/>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756" t="s">
        <v>86</v>
      </c>
      <c r="B172" s="757"/>
      <c r="C172" s="757"/>
      <c r="D172" s="758"/>
      <c r="E172" s="979" t="s">
        <v>85</v>
      </c>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1"/>
      <c r="AK172" s="474"/>
      <c r="AT172" s="142"/>
    </row>
    <row r="173" spans="1:46" s="478" customFormat="1" ht="39" customHeight="1">
      <c r="A173" s="1024" t="s">
        <v>17</v>
      </c>
      <c r="B173" s="1025"/>
      <c r="C173" s="1025"/>
      <c r="D173" s="1026"/>
      <c r="E173" s="477"/>
      <c r="F173" s="754" t="s">
        <v>423</v>
      </c>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5"/>
      <c r="AK173" s="474"/>
    </row>
    <row r="174" spans="1:46" s="478" customFormat="1" ht="13.5" customHeight="1">
      <c r="A174" s="1027"/>
      <c r="B174" s="1028"/>
      <c r="C174" s="1028"/>
      <c r="D174" s="1029"/>
      <c r="E174" s="479"/>
      <c r="F174" s="763" t="s">
        <v>52</v>
      </c>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480"/>
      <c r="AK174" s="474"/>
    </row>
    <row r="175" spans="1:46" s="478" customFormat="1" ht="13.5" customHeight="1">
      <c r="A175" s="1027"/>
      <c r="B175" s="1028"/>
      <c r="C175" s="1028"/>
      <c r="D175" s="1029"/>
      <c r="E175" s="479"/>
      <c r="F175" s="763" t="s">
        <v>53</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480"/>
      <c r="AK175" s="474"/>
    </row>
    <row r="176" spans="1:46" s="478" customFormat="1" ht="13.5" customHeight="1">
      <c r="A176" s="1027"/>
      <c r="B176" s="1028"/>
      <c r="C176" s="1028"/>
      <c r="D176" s="1029"/>
      <c r="E176" s="479"/>
      <c r="F176" s="763" t="s">
        <v>424</v>
      </c>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480"/>
      <c r="AK176" s="474"/>
    </row>
    <row r="177" spans="1:37" s="478" customFormat="1" ht="13.5" customHeight="1">
      <c r="A177" s="1030"/>
      <c r="B177" s="1031"/>
      <c r="C177" s="1031"/>
      <c r="D177" s="1032"/>
      <c r="E177" s="481"/>
      <c r="F177" s="762" t="s">
        <v>68</v>
      </c>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482"/>
      <c r="AK177" s="474"/>
    </row>
    <row r="178" spans="1:37" s="117" customFormat="1" ht="13.5" customHeight="1">
      <c r="A178" s="1006" t="s">
        <v>54</v>
      </c>
      <c r="B178" s="1007"/>
      <c r="C178" s="1007"/>
      <c r="D178" s="1008"/>
      <c r="E178" s="483"/>
      <c r="F178" s="1022" t="s">
        <v>425</v>
      </c>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484"/>
      <c r="AK178" s="474"/>
    </row>
    <row r="179" spans="1:37" s="117" customFormat="1" ht="13.5" customHeight="1">
      <c r="A179" s="1009"/>
      <c r="B179" s="1010"/>
      <c r="C179" s="1010"/>
      <c r="D179" s="1011"/>
      <c r="E179" s="479"/>
      <c r="F179" s="763" t="s">
        <v>55</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970"/>
      <c r="AK179" s="474"/>
    </row>
    <row r="180" spans="1:37" s="117" customFormat="1" ht="35.25" customHeight="1">
      <c r="A180" s="1009"/>
      <c r="B180" s="1010"/>
      <c r="C180" s="1010"/>
      <c r="D180" s="1011"/>
      <c r="E180" s="479"/>
      <c r="F180" s="899" t="s">
        <v>426</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74"/>
    </row>
    <row r="181" spans="1:37" s="117" customFormat="1" ht="13.5" customHeight="1">
      <c r="A181" s="1009"/>
      <c r="B181" s="1010"/>
      <c r="C181" s="1010"/>
      <c r="D181" s="1011"/>
      <c r="E181" s="479"/>
      <c r="F181" s="763" t="s">
        <v>427</v>
      </c>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480"/>
      <c r="AK181" s="474"/>
    </row>
    <row r="182" spans="1:37" s="117" customFormat="1" ht="13.5" customHeight="1">
      <c r="A182" s="1009"/>
      <c r="B182" s="1010"/>
      <c r="C182" s="1010"/>
      <c r="D182" s="1011"/>
      <c r="E182" s="479"/>
      <c r="F182" s="763" t="s">
        <v>56</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80"/>
      <c r="AK182" s="474"/>
    </row>
    <row r="183" spans="1:37" s="117" customFormat="1" ht="25.15" customHeight="1">
      <c r="A183" s="1009"/>
      <c r="B183" s="1010"/>
      <c r="C183" s="1010"/>
      <c r="D183" s="1011"/>
      <c r="E183" s="479"/>
      <c r="F183" s="971" t="s">
        <v>428</v>
      </c>
      <c r="G183" s="971"/>
      <c r="H183" s="971"/>
      <c r="I183" s="971"/>
      <c r="J183" s="971"/>
      <c r="K183" s="971"/>
      <c r="L183" s="971"/>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2"/>
      <c r="AK183" s="474"/>
    </row>
    <row r="184" spans="1:37" s="117" customFormat="1" ht="13.5" customHeight="1">
      <c r="A184" s="1009"/>
      <c r="B184" s="1010"/>
      <c r="C184" s="1010"/>
      <c r="D184" s="1011"/>
      <c r="E184" s="479"/>
      <c r="F184" s="897" t="s">
        <v>57</v>
      </c>
      <c r="G184" s="897"/>
      <c r="H184" s="897"/>
      <c r="I184" s="897"/>
      <c r="J184" s="897"/>
      <c r="K184" s="897"/>
      <c r="L184" s="897"/>
      <c r="M184" s="897"/>
      <c r="N184" s="897"/>
      <c r="O184" s="897"/>
      <c r="P184" s="897"/>
      <c r="Q184" s="897"/>
      <c r="R184" s="897"/>
      <c r="S184" s="897"/>
      <c r="T184" s="897"/>
      <c r="U184" s="897"/>
      <c r="V184" s="897"/>
      <c r="W184" s="897"/>
      <c r="X184" s="897"/>
      <c r="Y184" s="897"/>
      <c r="Z184" s="897"/>
      <c r="AA184" s="897"/>
      <c r="AB184" s="897"/>
      <c r="AC184" s="897"/>
      <c r="AD184" s="897"/>
      <c r="AE184" s="897"/>
      <c r="AF184" s="897"/>
      <c r="AG184" s="897"/>
      <c r="AH184" s="897"/>
      <c r="AI184" s="897"/>
      <c r="AJ184" s="480"/>
      <c r="AK184" s="474"/>
    </row>
    <row r="185" spans="1:37" s="117" customFormat="1" ht="13.5" customHeight="1">
      <c r="A185" s="1009"/>
      <c r="B185" s="1010"/>
      <c r="C185" s="1010"/>
      <c r="D185" s="1011"/>
      <c r="E185" s="479"/>
      <c r="F185" s="897" t="s">
        <v>58</v>
      </c>
      <c r="G185" s="897"/>
      <c r="H185" s="897"/>
      <c r="I185" s="897"/>
      <c r="J185" s="897"/>
      <c r="K185" s="897"/>
      <c r="L185" s="897"/>
      <c r="M185" s="897"/>
      <c r="N185" s="897"/>
      <c r="O185" s="897"/>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480"/>
      <c r="AK185" s="474"/>
    </row>
    <row r="186" spans="1:37" s="117" customFormat="1" ht="13.5" customHeight="1">
      <c r="A186" s="1012"/>
      <c r="B186" s="1013"/>
      <c r="C186" s="1013"/>
      <c r="D186" s="1014"/>
      <c r="E186" s="485"/>
      <c r="F186" s="958" t="s">
        <v>221</v>
      </c>
      <c r="G186" s="958"/>
      <c r="H186" s="958"/>
      <c r="I186" s="958"/>
      <c r="J186" s="958"/>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486"/>
      <c r="AK186" s="110"/>
    </row>
    <row r="187" spans="1:37" s="117" customFormat="1" ht="13.5" customHeight="1">
      <c r="A187" s="1006" t="s">
        <v>20</v>
      </c>
      <c r="B187" s="1007"/>
      <c r="C187" s="1007"/>
      <c r="D187" s="1008"/>
      <c r="E187" s="487"/>
      <c r="F187" s="963" t="s">
        <v>429</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488"/>
    </row>
    <row r="188" spans="1:37" s="117" customFormat="1" ht="26.25" customHeight="1">
      <c r="A188" s="1009"/>
      <c r="B188" s="1010"/>
      <c r="C188" s="1010"/>
      <c r="D188" s="1011"/>
      <c r="E188" s="479"/>
      <c r="F188" s="897" t="s">
        <v>430</v>
      </c>
      <c r="G188" s="897"/>
      <c r="H188" s="897"/>
      <c r="I188" s="897"/>
      <c r="J188" s="897"/>
      <c r="K188" s="897"/>
      <c r="L188" s="897"/>
      <c r="M188" s="897"/>
      <c r="N188" s="897"/>
      <c r="O188" s="897"/>
      <c r="P188" s="897"/>
      <c r="Q188" s="897"/>
      <c r="R188" s="897"/>
      <c r="S188" s="897"/>
      <c r="T188" s="897"/>
      <c r="U188" s="897"/>
      <c r="V188" s="897"/>
      <c r="W188" s="897"/>
      <c r="X188" s="897"/>
      <c r="Y188" s="897"/>
      <c r="Z188" s="897"/>
      <c r="AA188" s="897"/>
      <c r="AB188" s="897"/>
      <c r="AC188" s="897"/>
      <c r="AD188" s="897"/>
      <c r="AE188" s="897"/>
      <c r="AF188" s="897"/>
      <c r="AG188" s="897"/>
      <c r="AH188" s="897"/>
      <c r="AI188" s="897"/>
      <c r="AJ188" s="1021"/>
    </row>
    <row r="189" spans="1:37" s="117" customFormat="1" ht="13.5" customHeight="1">
      <c r="A189" s="1009"/>
      <c r="B189" s="1010"/>
      <c r="C189" s="1010"/>
      <c r="D189" s="1011"/>
      <c r="E189" s="479"/>
      <c r="F189" s="897" t="s">
        <v>431</v>
      </c>
      <c r="G189" s="897"/>
      <c r="H189" s="897"/>
      <c r="I189" s="897"/>
      <c r="J189" s="897"/>
      <c r="K189" s="897"/>
      <c r="L189" s="897"/>
      <c r="M189" s="897"/>
      <c r="N189" s="897"/>
      <c r="O189" s="897"/>
      <c r="P189" s="897"/>
      <c r="Q189" s="897"/>
      <c r="R189" s="897"/>
      <c r="S189" s="897"/>
      <c r="T189" s="897"/>
      <c r="U189" s="897"/>
      <c r="V189" s="897"/>
      <c r="W189" s="897"/>
      <c r="X189" s="897"/>
      <c r="Y189" s="897"/>
      <c r="Z189" s="897"/>
      <c r="AA189" s="897"/>
      <c r="AB189" s="897"/>
      <c r="AC189" s="897"/>
      <c r="AD189" s="897"/>
      <c r="AE189" s="897"/>
      <c r="AF189" s="897"/>
      <c r="AG189" s="897"/>
      <c r="AH189" s="897"/>
      <c r="AI189" s="897"/>
      <c r="AJ189" s="480"/>
    </row>
    <row r="190" spans="1:37" s="117" customFormat="1" ht="13.5" customHeight="1">
      <c r="A190" s="1009"/>
      <c r="B190" s="1010"/>
      <c r="C190" s="1010"/>
      <c r="D190" s="1011"/>
      <c r="E190" s="479"/>
      <c r="F190" s="897" t="s">
        <v>433</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480"/>
      <c r="AK190" s="464"/>
    </row>
    <row r="191" spans="1:37" s="117" customFormat="1" ht="13.5" customHeight="1">
      <c r="A191" s="1009"/>
      <c r="B191" s="1010"/>
      <c r="C191" s="1010"/>
      <c r="D191" s="1011"/>
      <c r="E191" s="479"/>
      <c r="F191" s="897" t="s">
        <v>432</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480"/>
      <c r="AK191" s="474"/>
    </row>
    <row r="192" spans="1:37" s="117" customFormat="1" ht="13.5" customHeight="1">
      <c r="A192" s="1009"/>
      <c r="B192" s="1010"/>
      <c r="C192" s="1010"/>
      <c r="D192" s="1011"/>
      <c r="E192" s="479"/>
      <c r="F192" s="897" t="s">
        <v>59</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480"/>
      <c r="AK192" s="474"/>
    </row>
    <row r="193" spans="1:46" s="117" customFormat="1" ht="13.5" customHeight="1" thickBot="1">
      <c r="A193" s="1012"/>
      <c r="B193" s="1013"/>
      <c r="C193" s="1013"/>
      <c r="D193" s="1014"/>
      <c r="E193" s="489"/>
      <c r="F193" s="959" t="s">
        <v>68</v>
      </c>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4.25"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1006" t="s">
        <v>66</v>
      </c>
      <c r="B198" s="1007"/>
      <c r="C198" s="1007"/>
      <c r="D198" s="1008"/>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1015"/>
      <c r="B199" s="1016"/>
      <c r="C199" s="1016"/>
      <c r="D199" s="1017"/>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1018" t="s">
        <v>67</v>
      </c>
      <c r="B200" s="1019"/>
      <c r="C200" s="1019"/>
      <c r="D200" s="1020"/>
      <c r="E200" s="502"/>
      <c r="F200" s="948" t="s">
        <v>69</v>
      </c>
      <c r="G200" s="948"/>
      <c r="H200" s="948"/>
      <c r="I200" s="948"/>
      <c r="J200" s="948"/>
      <c r="K200" s="948"/>
      <c r="L200" s="948"/>
      <c r="M200" s="948"/>
      <c r="N200" s="948"/>
      <c r="O200" s="948"/>
      <c r="P200" s="948"/>
      <c r="Q200" s="948"/>
      <c r="R200" s="948"/>
      <c r="S200" s="948"/>
      <c r="T200" s="948"/>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1012"/>
      <c r="B201" s="1013"/>
      <c r="C201" s="1013"/>
      <c r="D201" s="1014"/>
      <c r="E201" s="507"/>
      <c r="F201" s="508" t="s">
        <v>93</v>
      </c>
      <c r="G201" s="508"/>
      <c r="H201" s="994"/>
      <c r="I201" s="994"/>
      <c r="J201" s="994"/>
      <c r="K201" s="994"/>
      <c r="L201" s="994"/>
      <c r="M201" s="994"/>
      <c r="N201" s="994"/>
      <c r="O201" s="994"/>
      <c r="P201" s="994"/>
      <c r="Q201" s="994"/>
      <c r="R201" s="994"/>
      <c r="S201" s="994"/>
      <c r="T201" s="994"/>
      <c r="U201" s="994"/>
      <c r="V201" s="994"/>
      <c r="W201" s="994"/>
      <c r="X201" s="994"/>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949" t="s">
        <v>131</v>
      </c>
      <c r="C205" s="950"/>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1"/>
      <c r="Z205" s="992" t="s">
        <v>100</v>
      </c>
      <c r="AA205" s="992"/>
      <c r="AB205" s="992"/>
      <c r="AC205" s="992"/>
      <c r="AD205" s="992"/>
      <c r="AE205" s="992"/>
      <c r="AF205" s="992"/>
      <c r="AG205" s="992"/>
      <c r="AH205" s="993"/>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955" t="s">
        <v>102</v>
      </c>
      <c r="AA206" s="956"/>
      <c r="AB206" s="956"/>
      <c r="AC206" s="956"/>
      <c r="AD206" s="956"/>
      <c r="AE206" s="956"/>
      <c r="AF206" s="956"/>
      <c r="AG206" s="956"/>
      <c r="AH206" s="95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952" t="s">
        <v>103</v>
      </c>
      <c r="AA207" s="953"/>
      <c r="AB207" s="953"/>
      <c r="AC207" s="953"/>
      <c r="AD207" s="953"/>
      <c r="AE207" s="953"/>
      <c r="AF207" s="953"/>
      <c r="AG207" s="953"/>
      <c r="AH207" s="95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952" t="s">
        <v>283</v>
      </c>
      <c r="AA208" s="953"/>
      <c r="AB208" s="953"/>
      <c r="AC208" s="953"/>
      <c r="AD208" s="953"/>
      <c r="AE208" s="953"/>
      <c r="AF208" s="953"/>
      <c r="AG208" s="953"/>
      <c r="AH208" s="95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952" t="s">
        <v>301</v>
      </c>
      <c r="AA209" s="953"/>
      <c r="AB209" s="953"/>
      <c r="AC209" s="953"/>
      <c r="AD209" s="953"/>
      <c r="AE209" s="953"/>
      <c r="AF209" s="953"/>
      <c r="AG209" s="953"/>
      <c r="AH209" s="954"/>
      <c r="AI209" s="514"/>
      <c r="AJ209" s="515"/>
      <c r="AK209" s="110"/>
    </row>
    <row r="210" spans="1:37" ht="25.5" customHeight="1">
      <c r="A210" s="514"/>
      <c r="B210" s="521"/>
      <c r="C210" s="987" t="s">
        <v>189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8"/>
      <c r="Z210" s="989" t="s">
        <v>191</v>
      </c>
      <c r="AA210" s="990"/>
      <c r="AB210" s="990"/>
      <c r="AC210" s="990"/>
      <c r="AD210" s="990"/>
      <c r="AE210" s="990"/>
      <c r="AF210" s="990"/>
      <c r="AG210" s="990"/>
      <c r="AH210" s="991"/>
      <c r="AI210" s="514"/>
      <c r="AJ210" s="515"/>
      <c r="AK210" s="110"/>
    </row>
    <row r="211" spans="1:37" ht="25.5" customHeight="1">
      <c r="A211" s="514"/>
      <c r="B211" s="521"/>
      <c r="C211" s="987" t="s">
        <v>190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8"/>
      <c r="Z211" s="765" t="s">
        <v>192</v>
      </c>
      <c r="AA211" s="766"/>
      <c r="AB211" s="766"/>
      <c r="AC211" s="766"/>
      <c r="AD211" s="766"/>
      <c r="AE211" s="766"/>
      <c r="AF211" s="766"/>
      <c r="AG211" s="766"/>
      <c r="AH211" s="898"/>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960" t="s">
        <v>101</v>
      </c>
      <c r="AA212" s="961"/>
      <c r="AB212" s="961"/>
      <c r="AC212" s="961"/>
      <c r="AD212" s="961"/>
      <c r="AE212" s="961"/>
      <c r="AF212" s="961"/>
      <c r="AG212" s="961"/>
      <c r="AH212" s="96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986" t="s">
        <v>435</v>
      </c>
      <c r="D215" s="986"/>
      <c r="E215" s="986"/>
      <c r="F215" s="986"/>
      <c r="G215" s="986"/>
      <c r="H215" s="986"/>
      <c r="I215" s="986"/>
      <c r="J215" s="986"/>
      <c r="K215" s="986"/>
      <c r="L215" s="986"/>
      <c r="M215" s="986"/>
      <c r="N215" s="986"/>
      <c r="O215" s="986"/>
      <c r="P215" s="986"/>
      <c r="Q215" s="986"/>
      <c r="R215" s="986"/>
      <c r="S215" s="986"/>
      <c r="T215" s="986"/>
      <c r="U215" s="986"/>
      <c r="V215" s="986"/>
      <c r="W215" s="986"/>
      <c r="X215" s="986"/>
      <c r="Y215" s="986"/>
      <c r="Z215" s="986"/>
      <c r="AA215" s="986"/>
      <c r="AB215" s="986"/>
      <c r="AC215" s="986"/>
      <c r="AD215" s="986"/>
      <c r="AE215" s="986"/>
      <c r="AF215" s="986"/>
      <c r="AG215" s="986"/>
      <c r="AH215" s="986"/>
      <c r="AI215" s="986"/>
      <c r="AJ215" s="986"/>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891" t="s">
        <v>322</v>
      </c>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891"/>
      <c r="AE218" s="891"/>
      <c r="AF218" s="891"/>
      <c r="AG218" s="891"/>
      <c r="AH218" s="891"/>
      <c r="AI218" s="891"/>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892"/>
      <c r="E220" s="893"/>
      <c r="F220" s="542" t="s">
        <v>5</v>
      </c>
      <c r="G220" s="892"/>
      <c r="H220" s="893"/>
      <c r="I220" s="542" t="s">
        <v>4</v>
      </c>
      <c r="J220" s="892"/>
      <c r="K220" s="893"/>
      <c r="L220" s="542" t="s">
        <v>3</v>
      </c>
      <c r="M220" s="543"/>
      <c r="N220" s="894" t="s">
        <v>6</v>
      </c>
      <c r="O220" s="894"/>
      <c r="P220" s="894"/>
      <c r="Q220" s="895" t="str">
        <f>IF(G10="","",G10)</f>
        <v/>
      </c>
      <c r="R220" s="895"/>
      <c r="S220" s="895"/>
      <c r="T220" s="895"/>
      <c r="U220" s="895"/>
      <c r="V220" s="895"/>
      <c r="W220" s="895"/>
      <c r="X220" s="895"/>
      <c r="Y220" s="895"/>
      <c r="Z220" s="895"/>
      <c r="AA220" s="895"/>
      <c r="AB220" s="895"/>
      <c r="AC220" s="895"/>
      <c r="AD220" s="895"/>
      <c r="AE220" s="895"/>
      <c r="AF220" s="895"/>
      <c r="AG220" s="895"/>
      <c r="AH220" s="895"/>
      <c r="AI220" s="895"/>
      <c r="AJ220" s="896"/>
    </row>
    <row r="221" spans="1:37" s="544" customFormat="1" ht="13.5" customHeight="1">
      <c r="A221" s="545"/>
      <c r="B221" s="546"/>
      <c r="C221" s="547"/>
      <c r="D221" s="547"/>
      <c r="E221" s="547"/>
      <c r="F221" s="547"/>
      <c r="G221" s="547"/>
      <c r="H221" s="547"/>
      <c r="I221" s="547"/>
      <c r="J221" s="547"/>
      <c r="K221" s="547"/>
      <c r="L221" s="547"/>
      <c r="M221" s="547"/>
      <c r="N221" s="885" t="s">
        <v>127</v>
      </c>
      <c r="O221" s="885"/>
      <c r="P221" s="885"/>
      <c r="Q221" s="886" t="s">
        <v>128</v>
      </c>
      <c r="R221" s="886"/>
      <c r="S221" s="887"/>
      <c r="T221" s="887"/>
      <c r="U221" s="887"/>
      <c r="V221" s="887"/>
      <c r="W221" s="887"/>
      <c r="X221" s="888" t="s">
        <v>129</v>
      </c>
      <c r="Y221" s="888"/>
      <c r="Z221" s="887"/>
      <c r="AA221" s="887"/>
      <c r="AB221" s="887"/>
      <c r="AC221" s="887"/>
      <c r="AD221" s="887"/>
      <c r="AE221" s="887"/>
      <c r="AF221" s="887"/>
      <c r="AG221" s="887"/>
      <c r="AH221" s="887"/>
      <c r="AI221" s="889"/>
      <c r="AJ221" s="890"/>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xr:uid="{00000000-0002-0000-0200-000000000000}"/>
    <dataValidation imeMode="hiragana" allowBlank="1" showInputMessage="1" showErrorMessage="1" sqref="S111:S114 W222 S221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80" zoomScaleNormal="85" zoomScaleSheetLayoutView="80" zoomScalePageLayoutView="70" workbookViewId="0">
      <selection activeCell="O15" sqref="O15"/>
    </sheetView>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96" t="s">
        <v>437</v>
      </c>
      <c r="B5" s="1097"/>
      <c r="C5" s="1097"/>
      <c r="D5" s="1097"/>
      <c r="E5" s="1097"/>
      <c r="F5" s="1097"/>
      <c r="G5" s="1097"/>
      <c r="H5" s="1097"/>
      <c r="I5" s="1097"/>
      <c r="J5" s="1097"/>
      <c r="K5" s="1097"/>
      <c r="L5" s="1097"/>
      <c r="M5" s="1097"/>
      <c r="N5" s="1097"/>
      <c r="O5" s="572">
        <f>SUM(AH12:AH111)</f>
        <v>0</v>
      </c>
      <c r="P5" s="571"/>
      <c r="Q5" s="569"/>
      <c r="R5" s="569"/>
      <c r="V5" s="569"/>
    </row>
    <row r="6" spans="1:34" ht="21" customHeight="1" thickBot="1">
      <c r="Q6" s="162"/>
      <c r="R6" s="162"/>
      <c r="AH6" s="573"/>
    </row>
    <row r="7" spans="1:34"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095" t="s">
        <v>146</v>
      </c>
      <c r="S7" s="574" t="s">
        <v>398</v>
      </c>
      <c r="T7" s="575"/>
      <c r="U7" s="575"/>
      <c r="V7" s="575"/>
      <c r="W7" s="575"/>
      <c r="X7" s="575"/>
      <c r="Y7" s="575"/>
      <c r="Z7" s="575"/>
      <c r="AA7" s="575"/>
      <c r="AB7" s="575"/>
      <c r="AC7" s="575"/>
      <c r="AD7" s="575"/>
      <c r="AE7" s="575"/>
      <c r="AF7" s="575"/>
      <c r="AG7" s="575"/>
      <c r="AH7" s="576"/>
    </row>
    <row r="8" spans="1:34" ht="14.25">
      <c r="A8" s="1080"/>
      <c r="B8" s="1084"/>
      <c r="C8" s="1085"/>
      <c r="D8" s="1085"/>
      <c r="E8" s="1085"/>
      <c r="F8" s="1085"/>
      <c r="G8" s="1085"/>
      <c r="H8" s="1085"/>
      <c r="I8" s="1085"/>
      <c r="J8" s="1085"/>
      <c r="K8" s="1086"/>
      <c r="L8" s="1088"/>
      <c r="M8" s="1063"/>
      <c r="N8" s="1065"/>
      <c r="O8" s="1090"/>
      <c r="P8" s="1092"/>
      <c r="Q8" s="1094"/>
      <c r="R8" s="1069"/>
      <c r="S8" s="577"/>
      <c r="T8" s="1077" t="s">
        <v>119</v>
      </c>
      <c r="U8" s="1078"/>
      <c r="V8" s="1057" t="s">
        <v>120</v>
      </c>
      <c r="W8" s="1058"/>
      <c r="X8" s="1058"/>
      <c r="Y8" s="1058"/>
      <c r="Z8" s="1058"/>
      <c r="AA8" s="1058"/>
      <c r="AB8" s="1058"/>
      <c r="AC8" s="1058"/>
      <c r="AD8" s="1058"/>
      <c r="AE8" s="1058"/>
      <c r="AF8" s="1058"/>
      <c r="AG8" s="1059"/>
      <c r="AH8" s="578" t="s">
        <v>122</v>
      </c>
    </row>
    <row r="9" spans="1:34" ht="13.5" customHeight="1">
      <c r="A9" s="1080"/>
      <c r="B9" s="1084"/>
      <c r="C9" s="1085"/>
      <c r="D9" s="1085"/>
      <c r="E9" s="1085"/>
      <c r="F9" s="1085"/>
      <c r="G9" s="1085"/>
      <c r="H9" s="1085"/>
      <c r="I9" s="1085"/>
      <c r="J9" s="1085"/>
      <c r="K9" s="1086"/>
      <c r="L9" s="1088"/>
      <c r="M9" s="1098"/>
      <c r="N9" s="1099"/>
      <c r="O9" s="1090"/>
      <c r="P9" s="1092"/>
      <c r="Q9" s="1094"/>
      <c r="R9" s="1069"/>
      <c r="S9" s="1066" t="s">
        <v>116</v>
      </c>
      <c r="T9" s="1067" t="s">
        <v>438</v>
      </c>
      <c r="U9" s="1070" t="s">
        <v>144</v>
      </c>
      <c r="V9" s="1060" t="s">
        <v>145</v>
      </c>
      <c r="W9" s="1061"/>
      <c r="X9" s="1061"/>
      <c r="Y9" s="1061"/>
      <c r="Z9" s="1061"/>
      <c r="AA9" s="1061"/>
      <c r="AB9" s="1061"/>
      <c r="AC9" s="1061"/>
      <c r="AD9" s="1061"/>
      <c r="AE9" s="1061"/>
      <c r="AF9" s="1061"/>
      <c r="AG9" s="1062"/>
      <c r="AH9" s="1069" t="s">
        <v>441</v>
      </c>
    </row>
    <row r="10" spans="1:34" ht="150" customHeight="1">
      <c r="A10" s="1080"/>
      <c r="B10" s="1084"/>
      <c r="C10" s="1085"/>
      <c r="D10" s="1085"/>
      <c r="E10" s="1085"/>
      <c r="F10" s="1085"/>
      <c r="G10" s="1085"/>
      <c r="H10" s="1085"/>
      <c r="I10" s="1085"/>
      <c r="J10" s="1085"/>
      <c r="K10" s="1086"/>
      <c r="L10" s="1088"/>
      <c r="M10" s="580" t="s">
        <v>229</v>
      </c>
      <c r="N10" s="580" t="s">
        <v>230</v>
      </c>
      <c r="O10" s="1090"/>
      <c r="P10" s="1092"/>
      <c r="Q10" s="1094"/>
      <c r="R10" s="1069"/>
      <c r="S10" s="1066"/>
      <c r="T10" s="1068"/>
      <c r="U10" s="1071"/>
      <c r="V10" s="1063"/>
      <c r="W10" s="1064"/>
      <c r="X10" s="1064"/>
      <c r="Y10" s="1064"/>
      <c r="Z10" s="1064"/>
      <c r="AA10" s="1064"/>
      <c r="AB10" s="1064"/>
      <c r="AC10" s="1064"/>
      <c r="AD10" s="1064"/>
      <c r="AE10" s="1064"/>
      <c r="AF10" s="1064"/>
      <c r="AG10" s="1065"/>
      <c r="AH10" s="1069"/>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xr:uid="{00000000-0002-0000-0300-000000000000}"/>
    <dataValidation type="list" allowBlank="1" showInputMessage="1" showErrorMessage="1" sqref="S12:S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15"/>
  <sheetViews>
    <sheetView zoomScale="70" zoomScaleNormal="70" zoomScaleSheetLayoutView="70" workbookViewId="0">
      <selection activeCell="AD12" sqref="AD12:AD19"/>
    </sheetView>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105" t="s">
        <v>153</v>
      </c>
      <c r="S7" s="618" t="s">
        <v>406</v>
      </c>
      <c r="T7" s="619"/>
      <c r="U7" s="619"/>
      <c r="V7" s="620"/>
      <c r="W7" s="620"/>
      <c r="X7" s="620"/>
      <c r="Y7" s="620"/>
      <c r="Z7" s="620"/>
      <c r="AA7" s="620"/>
      <c r="AB7" s="620"/>
      <c r="AC7" s="620"/>
      <c r="AD7" s="620"/>
      <c r="AE7" s="620"/>
      <c r="AF7" s="620"/>
      <c r="AG7" s="620"/>
      <c r="AH7" s="620"/>
      <c r="AI7" s="621"/>
    </row>
    <row r="8" spans="1:48" ht="14.25" customHeight="1">
      <c r="A8" s="1080"/>
      <c r="B8" s="1084"/>
      <c r="C8" s="1085"/>
      <c r="D8" s="1085"/>
      <c r="E8" s="1085"/>
      <c r="F8" s="1085"/>
      <c r="G8" s="1085"/>
      <c r="H8" s="1085"/>
      <c r="I8" s="1085"/>
      <c r="J8" s="1085"/>
      <c r="K8" s="1086"/>
      <c r="L8" s="1088"/>
      <c r="M8" s="1063"/>
      <c r="N8" s="1065"/>
      <c r="O8" s="1090"/>
      <c r="P8" s="1092"/>
      <c r="Q8" s="1094"/>
      <c r="R8" s="1106"/>
      <c r="S8" s="622"/>
      <c r="T8" s="1101" t="s">
        <v>9</v>
      </c>
      <c r="U8" s="1102"/>
      <c r="V8" s="648"/>
      <c r="W8" s="1103" t="s">
        <v>61</v>
      </c>
      <c r="X8" s="1104"/>
      <c r="Y8" s="1104"/>
      <c r="Z8" s="1104"/>
      <c r="AA8" s="1104"/>
      <c r="AB8" s="1104"/>
      <c r="AC8" s="1104"/>
      <c r="AD8" s="1104"/>
      <c r="AE8" s="1104"/>
      <c r="AF8" s="1104"/>
      <c r="AG8" s="1104"/>
      <c r="AH8" s="1104"/>
      <c r="AI8" s="623" t="s">
        <v>455</v>
      </c>
    </row>
    <row r="9" spans="1:48" ht="13.5" customHeight="1">
      <c r="A9" s="1080"/>
      <c r="B9" s="1084"/>
      <c r="C9" s="1085"/>
      <c r="D9" s="1085"/>
      <c r="E9" s="1085"/>
      <c r="F9" s="1085"/>
      <c r="G9" s="1085"/>
      <c r="H9" s="1085"/>
      <c r="I9" s="1085"/>
      <c r="J9" s="1085"/>
      <c r="K9" s="1086"/>
      <c r="L9" s="1088"/>
      <c r="M9" s="1098"/>
      <c r="N9" s="1099"/>
      <c r="O9" s="1090"/>
      <c r="P9" s="1092"/>
      <c r="Q9" s="1094"/>
      <c r="R9" s="1106"/>
      <c r="S9" s="1066" t="s">
        <v>132</v>
      </c>
      <c r="T9" s="1109" t="s">
        <v>444</v>
      </c>
      <c r="U9" s="1100" t="s">
        <v>154</v>
      </c>
      <c r="V9" s="1107" t="s">
        <v>339</v>
      </c>
      <c r="W9" s="1060" t="s">
        <v>155</v>
      </c>
      <c r="X9" s="1061"/>
      <c r="Y9" s="1061"/>
      <c r="Z9" s="1061"/>
      <c r="AA9" s="1061"/>
      <c r="AB9" s="1061"/>
      <c r="AC9" s="1061"/>
      <c r="AD9" s="1061"/>
      <c r="AE9" s="1061"/>
      <c r="AF9" s="1061"/>
      <c r="AG9" s="1061"/>
      <c r="AH9" s="1061"/>
      <c r="AI9" s="1069" t="s">
        <v>445</v>
      </c>
    </row>
    <row r="10" spans="1:48" ht="150" customHeight="1">
      <c r="A10" s="1080"/>
      <c r="B10" s="1084"/>
      <c r="C10" s="1085"/>
      <c r="D10" s="1085"/>
      <c r="E10" s="1085"/>
      <c r="F10" s="1085"/>
      <c r="G10" s="1085"/>
      <c r="H10" s="1085"/>
      <c r="I10" s="1085"/>
      <c r="J10" s="1085"/>
      <c r="K10" s="1086"/>
      <c r="L10" s="1088"/>
      <c r="M10" s="580" t="s">
        <v>229</v>
      </c>
      <c r="N10" s="580" t="s">
        <v>230</v>
      </c>
      <c r="O10" s="1090"/>
      <c r="P10" s="1092"/>
      <c r="Q10" s="1094"/>
      <c r="R10" s="1106"/>
      <c r="S10" s="1066"/>
      <c r="T10" s="1109"/>
      <c r="U10" s="1100"/>
      <c r="V10" s="1108"/>
      <c r="W10" s="1063"/>
      <c r="X10" s="1064"/>
      <c r="Y10" s="1064"/>
      <c r="Z10" s="1064"/>
      <c r="AA10" s="1064"/>
      <c r="AB10" s="1064"/>
      <c r="AC10" s="1064"/>
      <c r="AD10" s="1064"/>
      <c r="AE10" s="1064"/>
      <c r="AF10" s="1064"/>
      <c r="AG10" s="1064"/>
      <c r="AH10" s="1064"/>
      <c r="AI10" s="1069"/>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xr:uid="{00000000-0009-0000-0000-000004000000}"/>
  <mergeCells count="18">
    <mergeCell ref="M7:N9"/>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3">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S12:S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view="pageBreakPreview" topLeftCell="A16"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899999999999999"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899999999999999"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899999999999999"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899999999999999"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899999999999999"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899999999999999"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899999999999999"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899999999999999"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899999999999999"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899999999999999"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899999999999999"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899999999999999"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899999999999999"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899999999999999"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899999999999999"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899999999999999"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899999999999999"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899999999999999"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899999999999999"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899999999999999"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899999999999999"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899999999999999"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899999999999999"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899999999999999"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899999999999999"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899999999999999"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899999999999999"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899999999999999"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899999999999999"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899999999999999"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899999999999999"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899999999999999"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899999999999999"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899999999999999"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899999999999999"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3" t="s">
        <v>25</v>
      </c>
      <c r="B6" s="1124"/>
      <c r="C6" s="1125"/>
      <c r="D6" s="1123" t="s">
        <v>26</v>
      </c>
      <c r="E6" s="1124"/>
      <c r="F6" s="1124"/>
      <c r="G6" s="1124"/>
      <c r="H6" s="1124"/>
      <c r="I6" s="1125"/>
    </row>
    <row r="7" spans="1:16">
      <c r="A7" s="1126"/>
      <c r="B7" s="1127"/>
      <c r="C7" s="1128"/>
      <c r="D7" s="1126"/>
      <c r="E7" s="1127"/>
      <c r="F7" s="1127"/>
      <c r="G7" s="1127"/>
      <c r="H7" s="1127"/>
      <c r="I7" s="1128"/>
    </row>
    <row r="8" spans="1:16">
      <c r="A8" s="1126"/>
      <c r="B8" s="1127"/>
      <c r="C8" s="1128"/>
      <c r="D8" s="1126"/>
      <c r="E8" s="1127"/>
      <c r="F8" s="1127"/>
      <c r="G8" s="1127"/>
      <c r="H8" s="1127"/>
      <c r="I8" s="1128"/>
    </row>
    <row r="9" spans="1:16">
      <c r="A9" s="1129"/>
      <c r="B9" s="1130"/>
      <c r="C9" s="1131"/>
      <c r="D9" s="1129"/>
      <c r="E9" s="1130"/>
      <c r="F9" s="1130"/>
      <c r="G9" s="1130"/>
      <c r="H9" s="1130"/>
      <c r="I9" s="1131"/>
    </row>
    <row r="10" spans="1:16">
      <c r="A10" s="7"/>
      <c r="B10" s="8"/>
      <c r="C10" s="9"/>
      <c r="D10" s="10"/>
      <c r="E10" s="11"/>
      <c r="F10" s="11"/>
      <c r="G10" s="11"/>
      <c r="H10" s="11"/>
      <c r="I10" s="12"/>
    </row>
    <row r="11" spans="1:16">
      <c r="A11" s="13"/>
      <c r="B11" s="14"/>
      <c r="C11" s="15"/>
      <c r="D11" s="1126" t="s">
        <v>27</v>
      </c>
      <c r="E11" s="1127"/>
      <c r="F11" s="1127"/>
      <c r="G11" s="1127"/>
      <c r="H11" s="1127"/>
      <c r="I11" s="1128"/>
    </row>
    <row r="12" spans="1:16">
      <c r="A12" s="13"/>
      <c r="B12" s="1141" t="s">
        <v>28</v>
      </c>
      <c r="C12" s="1142"/>
      <c r="D12" s="1126"/>
      <c r="E12" s="1127"/>
      <c r="F12" s="1127"/>
      <c r="G12" s="1127"/>
      <c r="H12" s="1127"/>
      <c r="I12" s="1128"/>
    </row>
    <row r="13" spans="1:16">
      <c r="A13" s="13"/>
      <c r="B13" s="14"/>
      <c r="C13" s="15"/>
      <c r="D13" s="1126"/>
      <c r="E13" s="1127"/>
      <c r="F13" s="1127"/>
      <c r="G13" s="1127"/>
      <c r="H13" s="1127"/>
      <c r="I13" s="1128"/>
    </row>
    <row r="14" spans="1:16">
      <c r="A14" s="16"/>
      <c r="B14" s="17"/>
      <c r="C14" s="18"/>
      <c r="D14" s="1129"/>
      <c r="E14" s="1130"/>
      <c r="F14" s="1130"/>
      <c r="G14" s="1130"/>
      <c r="H14" s="1130"/>
      <c r="I14" s="1131"/>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3" t="s">
        <v>33</v>
      </c>
      <c r="C19" s="1124"/>
      <c r="D19" s="1124"/>
      <c r="E19" s="1124"/>
      <c r="F19" s="1124"/>
      <c r="G19" s="1124"/>
      <c r="H19" s="1124"/>
      <c r="I19" s="1125"/>
    </row>
    <row r="20" spans="1:10">
      <c r="B20" s="1126"/>
      <c r="C20" s="1132"/>
      <c r="D20" s="1132"/>
      <c r="E20" s="1132"/>
      <c r="F20" s="1132"/>
      <c r="G20" s="1132"/>
      <c r="H20" s="1132"/>
      <c r="I20" s="1128"/>
    </row>
    <row r="21" spans="1:10">
      <c r="B21" s="1126"/>
      <c r="C21" s="1132"/>
      <c r="D21" s="1132"/>
      <c r="E21" s="1132"/>
      <c r="F21" s="1132"/>
      <c r="G21" s="1132"/>
      <c r="H21" s="1132"/>
      <c r="I21" s="1128"/>
    </row>
    <row r="22" spans="1:10">
      <c r="B22" s="1126"/>
      <c r="C22" s="1132"/>
      <c r="D22" s="1132"/>
      <c r="E22" s="1132"/>
      <c r="F22" s="1132"/>
      <c r="G22" s="1132"/>
      <c r="H22" s="1132"/>
      <c r="I22" s="1128"/>
    </row>
    <row r="23" spans="1:10">
      <c r="B23" s="1129"/>
      <c r="C23" s="1130"/>
      <c r="D23" s="1130"/>
      <c r="E23" s="1130"/>
      <c r="F23" s="1130"/>
      <c r="G23" s="1130"/>
      <c r="H23" s="1130"/>
      <c r="I23" s="1131"/>
    </row>
    <row r="24" spans="1:10" ht="13.5" customHeight="1">
      <c r="B24" s="1135" t="s">
        <v>34</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23" t="s">
        <v>35</v>
      </c>
      <c r="C28" s="1124"/>
      <c r="D28" s="1124"/>
      <c r="E28" s="1124"/>
      <c r="F28" s="1124"/>
      <c r="G28" s="1124"/>
      <c r="H28" s="1124"/>
      <c r="I28" s="1125"/>
    </row>
    <row r="29" spans="1:10">
      <c r="B29" s="1126"/>
      <c r="C29" s="1127"/>
      <c r="D29" s="1127"/>
      <c r="E29" s="1127"/>
      <c r="F29" s="1127"/>
      <c r="G29" s="1127"/>
      <c r="H29" s="1127"/>
      <c r="I29" s="1128"/>
    </row>
    <row r="30" spans="1:10">
      <c r="B30" s="1126"/>
      <c r="C30" s="1127"/>
      <c r="D30" s="1127"/>
      <c r="E30" s="1127"/>
      <c r="F30" s="1127"/>
      <c r="G30" s="1127"/>
      <c r="H30" s="1127"/>
      <c r="I30" s="1128"/>
    </row>
    <row r="31" spans="1:10">
      <c r="B31" s="1123" t="s">
        <v>36</v>
      </c>
      <c r="C31" s="1124"/>
      <c r="D31" s="1124"/>
      <c r="E31" s="1124"/>
      <c r="F31" s="1124"/>
      <c r="G31" s="1124"/>
      <c r="H31" s="1124"/>
      <c r="I31" s="1125"/>
    </row>
    <row r="32" spans="1:10">
      <c r="B32" s="1126"/>
      <c r="C32" s="1132"/>
      <c r="D32" s="1132"/>
      <c r="E32" s="1132"/>
      <c r="F32" s="1132"/>
      <c r="G32" s="1132"/>
      <c r="H32" s="1132"/>
      <c r="I32" s="1128"/>
    </row>
    <row r="33" spans="1:9">
      <c r="B33" s="1126"/>
      <c r="C33" s="1132"/>
      <c r="D33" s="1132"/>
      <c r="E33" s="1132"/>
      <c r="F33" s="1132"/>
      <c r="G33" s="1132"/>
      <c r="H33" s="1132"/>
      <c r="I33" s="1128"/>
    </row>
    <row r="34" spans="1:9">
      <c r="B34" s="1126"/>
      <c r="C34" s="1132"/>
      <c r="D34" s="1132"/>
      <c r="E34" s="1132"/>
      <c r="F34" s="1132"/>
      <c r="G34" s="1132"/>
      <c r="H34" s="1132"/>
      <c r="I34" s="1128"/>
    </row>
    <row r="35" spans="1:9">
      <c r="B35" s="1129"/>
      <c r="C35" s="1130"/>
      <c r="D35" s="1130"/>
      <c r="E35" s="1130"/>
      <c r="F35" s="1130"/>
      <c r="G35" s="1130"/>
      <c r="H35" s="1130"/>
      <c r="I35" s="1131"/>
    </row>
    <row r="36" spans="1:9">
      <c r="B36" s="8"/>
      <c r="C36" s="8"/>
      <c r="D36" s="8"/>
      <c r="E36" s="8"/>
      <c r="F36" s="8"/>
      <c r="G36" s="8"/>
      <c r="H36" s="8"/>
      <c r="I36" s="8"/>
    </row>
    <row r="37" spans="1:9" ht="13.5" customHeight="1">
      <c r="A37" s="1123" t="s">
        <v>37</v>
      </c>
      <c r="B37" s="1124"/>
      <c r="C37" s="1125"/>
      <c r="D37" s="1123" t="s">
        <v>38</v>
      </c>
      <c r="E37" s="1124"/>
      <c r="F37" s="1124"/>
      <c r="G37" s="1124"/>
      <c r="H37" s="1124"/>
      <c r="I37" s="1125"/>
    </row>
    <row r="38" spans="1:9">
      <c r="A38" s="1126"/>
      <c r="B38" s="1127"/>
      <c r="C38" s="1128"/>
      <c r="D38" s="1126"/>
      <c r="E38" s="1127"/>
      <c r="F38" s="1127"/>
      <c r="G38" s="1127"/>
      <c r="H38" s="1127"/>
      <c r="I38" s="1128"/>
    </row>
    <row r="39" spans="1:9">
      <c r="A39" s="1126"/>
      <c r="B39" s="1127"/>
      <c r="C39" s="1128"/>
      <c r="D39" s="1126"/>
      <c r="E39" s="1127"/>
      <c r="F39" s="1127"/>
      <c r="G39" s="1127"/>
      <c r="H39" s="1127"/>
      <c r="I39" s="1128"/>
    </row>
    <row r="40" spans="1:9">
      <c r="A40" s="1129"/>
      <c r="B40" s="1130"/>
      <c r="C40" s="1131"/>
      <c r="D40" s="1129"/>
      <c r="E40" s="1130"/>
      <c r="F40" s="1130"/>
      <c r="G40" s="1130"/>
      <c r="H40" s="1130"/>
      <c r="I40" s="1131"/>
    </row>
    <row r="41" spans="1:9">
      <c r="A41" s="8"/>
      <c r="B41" s="1133" t="s">
        <v>39</v>
      </c>
      <c r="C41" s="1134"/>
      <c r="D41" s="1134"/>
      <c r="E41" s="1134"/>
      <c r="F41" s="1134"/>
      <c r="G41" s="1134"/>
      <c r="H41" s="1134"/>
      <c r="I41" s="1134"/>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3" t="s">
        <v>43</v>
      </c>
      <c r="C45" s="1124"/>
      <c r="D45" s="1124"/>
      <c r="E45" s="1124"/>
      <c r="F45" s="1124"/>
      <c r="G45" s="1124"/>
      <c r="H45" s="1124"/>
      <c r="I45" s="1125"/>
    </row>
    <row r="46" spans="1:9">
      <c r="B46" s="1126"/>
      <c r="C46" s="1127"/>
      <c r="D46" s="1127"/>
      <c r="E46" s="1127"/>
      <c r="F46" s="1127"/>
      <c r="G46" s="1127"/>
      <c r="H46" s="1127"/>
      <c r="I46" s="1128"/>
    </row>
    <row r="47" spans="1:9">
      <c r="B47" s="1126"/>
      <c r="C47" s="1127"/>
      <c r="D47" s="1127"/>
      <c r="E47" s="1127"/>
      <c r="F47" s="1127"/>
      <c r="G47" s="1127"/>
      <c r="H47" s="1127"/>
      <c r="I47" s="1128"/>
    </row>
    <row r="48" spans="1:9">
      <c r="B48" s="1129"/>
      <c r="C48" s="1130"/>
      <c r="D48" s="1130"/>
      <c r="E48" s="1130"/>
      <c r="F48" s="1130"/>
      <c r="G48" s="1130"/>
      <c r="H48" s="1130"/>
      <c r="I48" s="1131"/>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3" t="s">
        <v>47</v>
      </c>
      <c r="B53" s="1124"/>
      <c r="C53" s="1125"/>
      <c r="D53" s="1123" t="s">
        <v>48</v>
      </c>
      <c r="E53" s="1124"/>
      <c r="F53" s="1124"/>
      <c r="G53" s="1124"/>
      <c r="H53" s="1124"/>
      <c r="I53" s="1125"/>
    </row>
    <row r="54" spans="1:9">
      <c r="A54" s="1126"/>
      <c r="B54" s="1127"/>
      <c r="C54" s="1128"/>
      <c r="D54" s="1126"/>
      <c r="E54" s="1127"/>
      <c r="F54" s="1127"/>
      <c r="G54" s="1127"/>
      <c r="H54" s="1127"/>
      <c r="I54" s="1128"/>
    </row>
    <row r="55" spans="1:9">
      <c r="A55" s="1126"/>
      <c r="B55" s="1127"/>
      <c r="C55" s="1128"/>
      <c r="D55" s="1126"/>
      <c r="E55" s="1127"/>
      <c r="F55" s="1127"/>
      <c r="G55" s="1127"/>
      <c r="H55" s="1127"/>
      <c r="I55" s="1128"/>
    </row>
    <row r="56" spans="1:9">
      <c r="A56" s="1129"/>
      <c r="B56" s="1130"/>
      <c r="C56" s="1131"/>
      <c r="D56" s="1129"/>
      <c r="E56" s="1130"/>
      <c r="F56" s="1130"/>
      <c r="G56" s="1130"/>
      <c r="H56" s="1130"/>
      <c r="I56" s="1131"/>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中島 勝也</cp:lastModifiedBy>
  <cp:lastPrinted>2020-03-06T08:43:37Z</cp:lastPrinted>
  <dcterms:created xsi:type="dcterms:W3CDTF">2020-02-21T08:37:11Z</dcterms:created>
  <dcterms:modified xsi:type="dcterms:W3CDTF">2020-03-11T03:04:39Z</dcterms:modified>
</cp:coreProperties>
</file>