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C8256EB-6938-4D9F-A916-12BC180BAF2C}"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<sst xmlns="http://schemas.openxmlformats.org/spreadsheetml/2006/main" count="3563" uniqueCount="1062">
  <si>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</si>
  <si>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</si>
  <si>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</si>
  <si>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</si>
  <si>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</si>
  <si>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</si>
  <si>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</si>
  <si>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</si>
  <si>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</si>
  <si>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</si>
  <si>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</si>
  <si>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</si>
  <si>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</si>
  <si>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</si>
  <si>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</si>
  <si>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</si>
  <si>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</si>
  <si>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</si>
  <si>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</si>
  <si>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</si>
  <si>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</si>
  <si>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</si>
  <si>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</si>
  <si>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</si>
  <si>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</si>
  <si>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</si>
  <si>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</si>
  <si>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</si>
  <si>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</si>
  <si>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</si>
  <si>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</si>
  <si>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</si>
  <si>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</si>
  <si>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</si>
  <si>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</si>
  <si>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</si>
  <si>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</si>
  <si>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</si>
  <si>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</si>
  <si>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</si>
  <si>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</si>
  <si>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</si>
  <si>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</si>
  <si>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</si>
  <si>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</si>
  <si>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</si>
  <si>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</si>
  <si>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</si>
  <si>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</si>
  <si>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</si>
  <si>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</si>
  <si>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</si>
  <si>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</si>
  <si>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</si>
  <si>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</si>
  <si>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</si>
  <si>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</si>
  <si>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</si>
  <si>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</si>
  <si>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</si>
  <si>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</si>
  <si>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</si>
  <si>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</si>
  <si>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</si>
  <si>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</si>
  <si>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</si>
  <si>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</si>
  <si>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</si>
  <si>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</si>
  <si>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</si>
  <si>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</si>
  <si>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</si>
  <si>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</si>
  <si>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</si>
  <si>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</si>
  <si>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</si>
  <si>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</si>
  <si>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</si>
  <si>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</si>
  <si>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</si>
  <si>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</si>
  <si>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</si>
  <si>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</si>
  <si>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</si>
  <si>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</si>
  <si>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</si>
  <si>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</si>
  <si>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</si>
  <si>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</si>
  <si>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</si>
  <si>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</si>
  <si>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</si>
  <si>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</si>
  <si>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</si>
  <si>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</si>
  <si>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</si>
  <si>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</si>
  <si>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</si>
  <si>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</si>
  <si>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</si>
  <si>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</si>
  <si>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</si>
  <si>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</si>
  <si>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</si>
  <si>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</si>
  <si>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</si>
  <si>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</si>
  <si>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</si>
  <si>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</si>
  <si>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</si>
  <si>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</si>
  <si>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</si>
  <si>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</si>
  <si>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</si>
  <si>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</si>
  <si>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</si>
  <si>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</si>
  <si>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</si>
  <si>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</si>
  <si>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</si>
  <si>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</si>
  <si>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</si>
  <si>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</si>
  <si>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</si>
  <si>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</si>
  <si>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</si>
  <si>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</si>
  <si>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</si>
  <si>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</si>
  <si>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</si>
  <si>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</si>
  <si>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</si>
  <si>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</si>
  <si>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</si>
  <si>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</si>
  <si>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</si>
  <si>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</si>
  <si>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</si>
  <si>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</si>
  <si>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</si>
  <si>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</si>
  <si>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</si>
  <si>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</si>
  <si>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</si>
  <si>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</si>
  <si>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</si>
  <si>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</si>
  <si>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</si>
  <si>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</si>
  <si>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</si>
  <si>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</si>
  <si>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</si>
  <si>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</si>
  <si>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</si>
  <si>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</si>
  <si>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</si>
  <si>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</si>
  <si>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</si>
  <si>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</si>
  <si>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</si>
  <si>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</si>
  <si>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</si>
  <si>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</si>
  <si>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</si>
  <si>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</si>
  <si>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</si>
  <si>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</si>
  <si>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</si>
  <si>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</si>
  <si>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</si>
  <si>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</si>
  <si>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</si>
  <si>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</si>
  <si>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</si>
  <si>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</si>
  <si>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</si>
  <si>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</si>
  <si>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</si>
  <si>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</si>
  <si>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</si>
  <si>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</si>
  <si>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</si>
  <si>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</si>
  <si>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</si>
  <si>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</si>
  <si>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</si>
  <si>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</si>
  <si>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</si>
  <si>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</si>
  <si>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</si>
  <si>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</si>
  <si>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</si>
  <si>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</si>
  <si>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</si>
  <si>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</si>
  <si>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</si>
  <si>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</si>
  <si>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</si>
  <si>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</si>
  <si>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</si>
  <si>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</si>
  <si>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</si>
  <si>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</si>
  <si>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</si>
  <si>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</si>
  <si>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</si>
  <si>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</si>
  <si>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</si>
  <si>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</si>
  <si>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</si>
  <si>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</si>
  <si>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</si>
  <si>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</si>
  <si>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</si>
  <si>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</si>
  <si>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</si>
  <si>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</si>
  <si>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</si>
  <si>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</si>
  <si>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</si>
  <si>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</si>
  <si>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</si>
  <si>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</si>
  <si>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</si>
  <si>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</si>
  <si>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</si>
  <si>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</si>
  <si>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</si>
  <si>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</si>
  <si>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</si>
  <si>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</si>
  <si>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</si>
  <si>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</si>
  <si>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</si>
  <si>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</si>
  <si>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</si>
  <si>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</si>
  <si>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</si>
  <si>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</si>
  <si>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</si>
  <si>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</si>
  <si>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</si>
  <si>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</si>
  <si>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</si>
  <si>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</si>
  <si>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</si>
  <si>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</si>
  <si>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</si>
  <si>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</si>
  <si>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</si>
  <si>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</si>
  <si>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</si>
  <si>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</si>
  <si>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</si>
  <si>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</si>
  <si>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</si>
  <si>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</si>
  <si>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</si>
  <si>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</si>
  <si>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</si>
  <si>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</si>
  <si>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</si>
  <si>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</si>
  <si>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</si>
  <si>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</si>
  <si>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</si>
  <si>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</si>
  <si>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</si>
  <si>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</si>
  <si>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</si>
  <si>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</si>
  <si>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</si>
  <si>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</si>
  <si>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</si>
  <si>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</si>
  <si>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</si>
  <si>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</si>
  <si>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</si>
  <si>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</si>
  <si>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</si>
  <si>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</si>
  <si>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</si>
  <si>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</si>
  <si>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</si>
  <si>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</si>
  <si>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</si>
  <si>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</si>
  <si>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</si>
  <si>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</si>
  <si>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</si>
  <si>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</si>
  <si>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</si>
  <si>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</si>
  <si>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</si>
  <si>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</si>
  <si>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</si>
  <si>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</si>
  <si>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</si>
  <si>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</si>
  <si>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</si>
  <si>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</si>
  <si>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</si>
  <si>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</si>
  <si>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</si>
  <si>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</si>
  <si>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</si>
  <si>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</si>
  <si>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</si>
  <si>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</si>
  <si>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</si>
  <si>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</si>
  <si>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</si>
  <si>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</si>
  <si>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</si>
  <si>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</si>
  <si>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</si>
  <si>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</si>
  <si>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</si>
  <si>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</si>
  <si>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</si>
  <si>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</si>
  <si>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</si>
  <si>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</si>
  <si>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</si>
  <si>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</si>
  <si>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</si>
  <si>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</si>
  <si>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</si>
  <si>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</si>
  <si>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</si>
  <si>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</si>
  <si>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</si>
  <si>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</si>
  <si>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</si>
  <si>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</si>
  <si>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</si>
  <si>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</si>
  <si>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</si>
  <si>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</si>
  <si>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</si>
  <si>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</si>
  <si>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</si>
  <si>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</si>
  <si>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</si>
  <si>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</si>
  <si>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</si>
  <si>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</si>
  <si>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</si>
  <si>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</si>
  <si>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</si>
  <si>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</si>
  <si>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</si>
  <si>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</si>
  <si>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</si>
  <si>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</si>
  <si>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</si>
  <si>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</si>
  <si>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</si>
  <si>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</si>
  <si>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</si>
  <si>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</si>
  <si>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</si>
  <si>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</si>
  <si>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</si>
  <si>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</si>
  <si>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</si>
  <si>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</si>
  <si>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</si>
  <si>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</si>
  <si>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</si>
  <si>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</si>
  <si>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</si>
  <si>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</si>
  <si>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</si>
  <si>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</si>
  <si>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</si>
  <si>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</si>
  <si>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</si>
  <si>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</si>
  <si>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</si>
  <si>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</si>
  <si>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</si>
  <si>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</si>
  <si>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</si>
  <si>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</si>
  <si>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</si>
  <si>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</si>
  <si>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</si>
  <si>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</si>
  <si>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</si>
  <si>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</si>
  <si>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</si>
  <si>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</si>
  <si>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</si>
  <si>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</si>
  <si>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</si>
  <si>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</si>
  <si>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</si>
  <si>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</si>
  <si>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</si>
  <si>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</si>
  <si>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</si>
  <si>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</si>
  <si>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</si>
  <si>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</si>
  <si>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</si>
  <si>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</si>
  <si>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</si>
  <si>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</si>
  <si>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</si>
  <si>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</si>
  <si>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</si>
  <si>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</si>
  <si>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</si>
  <si>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</si>
  <si>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</si>
  <si>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</si>
  <si>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</si>
  <si>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</si>
  <si>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</si>
  <si>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</si>
  <si>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</si>
  <si>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</si>
  <si>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</si>
  <si>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</si>
  <si>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</si>
  <si>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</si>
  <si>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</si>
  <si>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</si>
  <si>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</si>
  <si>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</si>
  <si>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</si>
  <si>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</si>
  <si>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</si>
  <si>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</si>
  <si>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</si>
  <si>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</si>
  <si>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</si>
  <si>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</si>
  <si>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</si>
  <si>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</si>
  <si>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</si>
  <si>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</si>
  <si>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</si>
  <si>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</si>
  <si>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</si>
  <si>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</si>
  <si>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</si>
  <si>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</si>
  <si>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</si>
  <si>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</si>
  <si>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</si>
  <si>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</si>
  <si>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</si>
  <si>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</si>
  <si>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</si>
  <si>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</si>
  <si>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</si>
  <si>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</si>
  <si>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</si>
  <si>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</si>
  <si>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</si>
  <si>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</si>
  <si>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</si>
  <si>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</si>
  <si>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</si>
  <si>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</si>
  <si>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</si>
  <si>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</si>
  <si>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</si>
  <si>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</si>
  <si>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</si>
  <si>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</si>
  <si>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</si>
  <si>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</si>
  <si>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</si>
  <si>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</si>
  <si>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</si>
  <si>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</si>
  <si>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</si>
  <si>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</si>
  <si>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</si>
  <si>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</si>
  <si>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</si>
  <si>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</si>
  <si>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</si>
  <si>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</si>
  <si>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</si>
  <si>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</si>
  <si>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</si>
  <si>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</si>
  <si>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</si>
  <si>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</si>
  <si>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</si>
  <si>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</si>
  <si>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</si>
  <si>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</si>
  <si>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</si>
  <si>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</si>
  <si>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</si>
  <si>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</si>
  <si>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</si>
  <si>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</si>
  <si>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</si>
  <si>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</si>
  <si>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</si>
  <si>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</si>
  <si>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</si>
  <si>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</si>
  <si>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</si>
  <si>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</si>
  <si>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</si>
  <si>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</si>
  <si>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</si>
  <si>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</si>
  <si>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</si>
  <si>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</si>
  <si>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</si>
  <si>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</si>
  <si>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</si>
  <si>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</si>
  <si>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</si>
  <si>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</si>
  <si>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</si>
  <si>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</si>
  <si>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</si>
  <si>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</si>
  <si>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</si>
  <si>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</si>
  <si>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</si>
  <si>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</si>
  <si>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</si>
  <si>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</si>
  <si>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</si>
  <si>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</si>
  <si>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</si>
  <si>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</si>
  <si>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</si>
  <si>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</si>
  <si>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</si>
  <si>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</si>
  <si>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</si>
  <si>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</si>
  <si>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</si>
  <si>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</si>
  <si>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</si>
  <si>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</si>
  <si>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</si>
  <si>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</si>
  <si>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</si>
  <si>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</si>
  <si>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</si>
  <si>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</si>
  <si>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</si>
  <si>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</si>
  <si>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</si>
  <si>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</si>
  <si>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</si>
  <si>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</si>
  <si>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</si>
  <si>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</si>
  <si>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</si>
  <si>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</si>
  <si>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</si>
  <si>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</si>
  <si>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</si>
  <si>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</si>
  <si>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</si>
  <si>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</si>
  <si>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</si>
  <si>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</si>
  <si>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</si>
  <si>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</si>
  <si>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</si>
  <si>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</si>
  <si>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</si>
  <si>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</si>
  <si>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</si>
  <si>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</si>
  <si>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</si>
  <si>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</si>
  <si>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</si>
  <si>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</si>
  <si>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</si>
  <si>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</si>
  <si>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</si>
  <si>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</si>
  <si>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</si>
  <si>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</si>
  <si>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</si>
  <si>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</si>
  <si>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</si>
  <si>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</si>
  <si>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</si>
  <si>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</si>
  <si>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</si>
  <si>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</si>
  <si>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</si>
  <si>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</si>
  <si>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</si>
  <si>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</si>
  <si>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</si>
  <si>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</si>
  <si>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</si>
  <si>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</si>
  <si>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</si>
  <si>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</si>
  <si>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</si>
  <si>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</si>
  <si>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</si>
  <si>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</si>
  <si>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</si>
  <si>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</si>
  <si>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</si>
  <si>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</si>
  <si>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</si>
  <si>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</si>
  <si>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</si>
  <si>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</si>
  <si>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</si>
  <si>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</si>
  <si>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</si>
  <si>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</si>
  <si>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</si>
  <si>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</si>
  <si>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</si>
  <si>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</si>
  <si>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</si>
  <si>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</si>
  <si>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</si>
  <si>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</si>
  <si>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</si>
  <si>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</si>
  <si>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</si>
  <si>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</si>
  <si>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</si>
  <si>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</si>
  <si>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</si>
  <si>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</si>
  <si>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</si>
  <si>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</si>
  <si>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</si>
  <si>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</si>
  <si>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</si>
  <si>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</si>
  <si>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</si>
  <si>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</si>
  <si>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</si>
  <si>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</si>
  <si>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</si>
  <si>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</si>
  <si>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</si>
  <si>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</si>
  <si>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</si>
  <si>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</si>
  <si>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</si>
  <si>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</si>
  <si>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</si>
  <si>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</si>
  <si>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</si>
  <si>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</si>
  <si>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</si>
  <si>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</si>
  <si>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</si>
  <si>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</si>
  <si>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</si>
  <si>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</si>
  <si>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</si>
  <si>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</si>
  <si>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</si>
  <si>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</si>
  <si>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</si>
  <si>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</si>
  <si>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</si>
  <si>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</si>
  <si>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</si>
  <si>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</si>
  <si>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</si>
  <si>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</si>
  <si>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</si>
  <si>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</si>
  <si>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</si>
  <si>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</si>
  <si>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</si>
  <si>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</si>
  <si>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</si>
  <si>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</si>
  <si>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</si>
  <si>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</si>
  <si>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</si>
  <si>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</si>
  <si>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</si>
  <si>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</si>
  <si>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</si>
  <si>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</si>
  <si>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</si>
  <si>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</si>
  <si>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</si>
  <si>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</si>
  <si>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</si>
  <si>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</si>
  <si>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</si>
  <si>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</si>
  <si>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</si>
  <si>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</si>
  <si>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</si>
  <si>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</si>
  <si>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</si>
  <si>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</si>
  <si>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</si>
  <si>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</si>
  <si>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</si>
  <si>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</si>
  <si>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</si>
  <si>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</si>
  <si>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</si>
  <si>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</si>
  <si>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</si>
  <si>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</si>
  <si>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</si>
  <si>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</si>
  <si>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</si>
  <si>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</si>
  <si>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</si>
  <si>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</si>
  <si>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</si>
  <si>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</si>
  <si>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</si>
  <si>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</si>
  <si>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</si>
  <si>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</si>
  <si>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</si>
  <si>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</si>
  <si>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</si>
  <si>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</si>
  <si>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</si>
  <si>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</si>
  <si>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</si>
  <si>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</si>
  <si>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</si>
  <si>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</si>
  <si>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</si>
  <si>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</si>
  <si>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</si>
  <si>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</si>
  <si>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</si>
  <si>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</si>
  <si>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</si>
  <si>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</si>
  <si>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</si>
  <si>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</si>
  <si>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</si>
  <si>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</si>
  <si>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</si>
  <si>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</si>
  <si>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</si>
  <si>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</si>
  <si>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</si>
  <si>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</si>
  <si>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</si>
  <si>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</si>
  <si>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</si>
  <si>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</si>
  <si>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</si>
  <si>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</si>
  <si>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</si>
  <si>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</si>
  <si>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</si>
  <si>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</si>
  <si>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</si>
  <si>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</si>
  <si>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</si>
  <si>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</si>
  <si>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</si>
  <si>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</si>
  <si>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</si>
  <si>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</si>
  <si>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</si>
  <si>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</si>
  <si>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</si>
  <si>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</si>
  <si>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</si>
  <si>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</si>
  <si>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</si>
  <si>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</si>
  <si>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</si>
  <si>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</si>
  <si>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</si>
  <si>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</si>
  <si>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</si>
  <si>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</si>
  <si>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</si>
  <si>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</si>
  <si>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</si>
  <si>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</si>
  <si>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</si>
  <si>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</si>
  <si>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</si>
  <si>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</si>
  <si>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</si>
  <si>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</si>
  <si>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</si>
  <si>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</si>
  <si>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</si>
  <si>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</si>
  <si>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</si>
  <si>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</si>
  <si>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</si>
  <si>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</si>
  <si>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</si>
  <si>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</si>
  <si>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</si>
  <si>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</si>
  <si>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</si>
  <si>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</si>
  <si>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</si>
  <si>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</si>
  <si>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</si>
  <si>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</si>
  <si>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</si>
  <si>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</si>
  <si>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</si>
  <si>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</si>
  <si>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</si>
  <si>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</si>
  <si>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</si>
  <si>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</si>
  <si>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</si>
  <si>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</si>
  <si>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</si>
  <si>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</si>
  <si>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</si>
  <si>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</si>
  <si>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</si>
  <si>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</si>
  <si>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</si>
  <si>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</si>
  <si>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</si>
  <si>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</si>
  <si>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</si>
  <si>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</si>
  <si>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</si>
  <si>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</si>
  <si>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</si>
  <si>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</si>
  <si>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</si>
  <si>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</si>
  <si>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</si>
  <si>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</si>
  <si>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</si>
  <si>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</si>
  <si>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</si>
  <si>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</si>
  <si>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</si>
  <si>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</si>
  <si>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</si>
  <si>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</si>
  <si>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</si>
  <si>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</si>
  <si>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</si>
  <si>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</si>
  <si>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</si>
  <si>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</si>
  <si>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</si>
  <si>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</si>
  <si>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</si>
  <si>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</si>
  <si>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</si>
  <si>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</si>
  <si>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</si>
  <si>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</si>
  <si>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</si>
  <si>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</si>
  <si>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</si>
  <si>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</si>
  <si>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</si>
  <si>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</si>
  <si>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</si>
  <si>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</si>
  <si>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</si>
  <si>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</si>
  <si>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</si>
  <si>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</si>
  <si>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</si>
  <si>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</si>
  <si>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</si>
  <si>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</si>
  <si>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</si>
  <si>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</si>
  <si>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</si>
  <si>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</si>
  <si>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</si>
  <si>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</si>
  <si>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</si>
  <si>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</si>
  <si>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</si>
  <si>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</si>
  <si>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</si>
  <si>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</si>
  <si>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</si>
  <si>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</si>
  <si>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</si>
  <si>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</si>
  <si>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</si>
  <si>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</si>
  <si>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</si>
  <si>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</si>
  <si>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</si>
  <si>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</si>
  <si>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</si>
  <si>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</si>
  <si>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</si>
  <si>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</si>
  <si>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</si>
  <si>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</si>
  <si>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</si>
  <si>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</si>
  <si>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</si>
  <si>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</si>
  <si>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</si>
  <si>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</si>
  <si>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</si>
  <si>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</si>
  <si>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</si>
  <si>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</si>
  <si>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</si>
  <si>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</si>
  <si>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</si>
  <si>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</si>
  <si>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</si>
  <si>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</si>
  <si>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</si>
  <si>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</si>
  <si>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</si>
  <si>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</si>
  <si>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</si>
  <si>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</si>
  <si>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</si>
  <si>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</si>
  <si>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</si>
  <si>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</si>
  <si>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</si>
  <si>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</si>
  <si>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</si>
  <si>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</si>
  <si>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</si>
  <si>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</si>
  <si>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</si>
  <si>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</si>
  <si>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</si>
  <si>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</si>
  <si>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</si>
  <si>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</si>
  <si>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</si>
  <si>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</si>
  <si>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</si>
  <si>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</si>
  <si>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</si>
  <si>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</si>
  <si>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</si>
  <si>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</si>
  <si>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</si>
  <si>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</si>
  <si>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</si>
  <si>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</si>
  <si>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</si>
  <si>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</si>
  <si>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</si>
  <si>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</si>
  <si>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</si>
  <si>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</si>
  <si>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</si>
  <si>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</si>
  <si>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</si>
  <si>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</si>
  <si>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</si>
  <si>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</si>
  <si>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</si>
  <si>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</si>
  <si>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</si>
  <si>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</si>
  <si>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</si>
  <si>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</si>
  <si>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</si>
  <si>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</si>
  <si>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</si>
  <si>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</si>
  <si>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</si>
  <si>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</si>
  <si>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</si>
  <si>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</si>
  <si>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</si>
  <si>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</si>
  <si>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</si>
  <si>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</si>
  <si>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</si>
  <si>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</si>
  <si>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</si>
  <si>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</si>
  <si>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</si>
  <si>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</si>
  <si>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</si>
  <si>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</si>
  <si>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</si>
  <si>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</si>
  <si>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</si>
  <si>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</si>
  <si>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</si>
  <si>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</si>
  <si>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</si>
  <si>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</si>
  <si>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</si>
  <si>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</si>
  <si>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</si>
  <si>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</si>
  <si>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</si>
  <si>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</si>
  <si>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</si>
  <si>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</si>
  <si>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</si>
  <si>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</si>
  <si>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</si>
  <si>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</si>
  <si>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</si>
  <si>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</si>
  <si>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</si>
  <si>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</si>
  <si>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</si>
  <si>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</si>
  <si>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</si>
  <si>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</si>
  <si>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</si>
  <si>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</si>
  <si>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</si>
  <si>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</si>
  <si>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</si>
  <si>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</si>
  <si>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長崎県対馬病院</t>
    <phoneticPr fontId="3"/>
  </si>
  <si>
    <t>〒817-0322 対馬市美津島町鶏知乙１１６８番７</t>
    <phoneticPr fontId="3"/>
  </si>
  <si>
    <t>〇</t>
  </si>
  <si>
    <t>都道府県</t>
  </si>
  <si>
    <t>複数の診療科で活用</t>
  </si>
  <si>
    <t>循環器内科</t>
  </si>
  <si>
    <t>内科</t>
  </si>
  <si>
    <t>外科</t>
  </si>
  <si>
    <t>ＤＰＣ標準病院群</t>
  </si>
  <si>
    <t>有</t>
  </si>
  <si>
    <t>看護必要度Ⅰ</t>
    <phoneticPr fontId="3"/>
  </si>
  <si>
    <t>３階東病棟</t>
  </si>
  <si>
    <t>急性期機能</t>
  </si>
  <si>
    <t>2018年10月</t>
  </si>
  <si>
    <t>ハイケアユニット入院医療管理料１</t>
  </si>
  <si>
    <t>ＨＣＵ病棟</t>
  </si>
  <si>
    <t>高度急性期機能</t>
  </si>
  <si>
    <t>整形外科</t>
  </si>
  <si>
    <t>４階東病棟</t>
  </si>
  <si>
    <t>産婦人科</t>
  </si>
  <si>
    <t>４階西病棟</t>
  </si>
  <si>
    <t>５階東病棟</t>
  </si>
  <si>
    <t>眼科</t>
  </si>
  <si>
    <t>５階西病棟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</si>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</sst>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tu0004.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1052</v>
      </c>
      <c r="N9" s="282" t="s">
        <v>1055</v>
      </c>
      <c r="O9" s="282" t="s">
        <v>1057</v>
      </c>
      <c r="P9" s="282" t="s">
        <v>1058</v>
      </c>
      <c r="Q9" s="282" t="s">
        <v>1060</v>
      </c>
    </row>
    <row r="10" spans="1:22" s="21" customFormat="1" ht="34.5" customHeight="1">
      <c r="A10" s="244" t="s">
        <v>606</v>
      </c>
      <c r="B10" s="17"/>
      <c r="C10" s="19"/>
      <c r="D10" s="19"/>
      <c r="E10" s="19"/>
      <c r="F10" s="19"/>
      <c r="G10" s="19"/>
      <c r="H10" s="20"/>
      <c r="I10" s="422" t="s">
        <v>2</v>
      </c>
      <c r="J10" s="422"/>
      <c r="K10" s="422"/>
      <c r="L10" s="25"/>
      <c r="M10" s="25" t="s">
        <v>1039</v>
      </c>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1052</v>
      </c>
      <c r="N22" s="282" t="s">
        <v>1055</v>
      </c>
      <c r="O22" s="282" t="s">
        <v>1057</v>
      </c>
      <c r="P22" s="282" t="s">
        <v>1058</v>
      </c>
      <c r="Q22" s="282" t="s">
        <v>1060</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t="s">
        <v>1039</v>
      </c>
      <c r="Q24" s="25"/>
    </row>
    <row r="25" spans="1:22" s="21" customFormat="1" ht="34.5" customHeight="1">
      <c r="A25" s="244" t="s">
        <v>607</v>
      </c>
      <c r="B25" s="24"/>
      <c r="C25" s="19"/>
      <c r="D25" s="19"/>
      <c r="E25" s="19"/>
      <c r="F25" s="19"/>
      <c r="G25" s="19"/>
      <c r="H25" s="20"/>
      <c r="I25" s="303" t="s">
        <v>4</v>
      </c>
      <c r="J25" s="304"/>
      <c r="K25" s="305"/>
      <c r="L25" s="29"/>
      <c r="M25" s="29"/>
      <c r="N25" s="29" t="s">
        <v>1039</v>
      </c>
      <c r="O25" s="29"/>
      <c r="P25" s="29"/>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1052</v>
      </c>
      <c r="N35" s="282" t="s">
        <v>1055</v>
      </c>
      <c r="O35" s="282" t="s">
        <v>1057</v>
      </c>
      <c r="P35" s="282" t="s">
        <v>1058</v>
      </c>
      <c r="Q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1052</v>
      </c>
      <c r="N44" s="282" t="s">
        <v>1055</v>
      </c>
      <c r="O44" s="282" t="s">
        <v>1057</v>
      </c>
      <c r="P44" s="282" t="s">
        <v>1058</v>
      </c>
      <c r="Q44" s="282" t="s">
        <v>1060</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t="s">
        <v>1039</v>
      </c>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t="s">
        <v>1039</v>
      </c>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c r="N52" s="29"/>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1050</v>
      </c>
      <c r="N53" s="29" t="s">
        <v>1050</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1048</v>
      </c>
      <c r="M89" s="262" t="s">
        <v>1052</v>
      </c>
      <c r="N89" s="262" t="s">
        <v>1055</v>
      </c>
      <c r="O89" s="262" t="s">
        <v>1057</v>
      </c>
      <c r="P89" s="262" t="s">
        <v>1058</v>
      </c>
      <c r="Q89" s="262" t="s">
        <v>1060</v>
      </c>
    </row>
    <row r="90" spans="1:22" s="21" customFormat="1" ht="26">
      <c r="A90" s="243"/>
      <c r="B90" s="1"/>
      <c r="C90" s="3"/>
      <c r="D90" s="3"/>
      <c r="E90" s="3"/>
      <c r="F90" s="3"/>
      <c r="G90" s="3"/>
      <c r="H90" s="287"/>
      <c r="I90" s="67" t="s">
        <v>36</v>
      </c>
      <c r="J90" s="68"/>
      <c r="K90" s="69"/>
      <c r="L90" s="262" t="s">
        <v>1049</v>
      </c>
      <c r="M90" s="262" t="s">
        <v>1053</v>
      </c>
      <c r="N90" s="262" t="s">
        <v>1049</v>
      </c>
      <c r="O90" s="262" t="s">
        <v>1049</v>
      </c>
      <c r="P90" s="262" t="s">
        <v>1049</v>
      </c>
      <c r="Q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1057</v>
      </c>
      <c r="P97" s="66" t="s">
        <v>1058</v>
      </c>
      <c r="Q97" s="66" t="s">
        <v>1060</v>
      </c>
      <c r="R97" s="8"/>
      <c r="S97" s="8"/>
      <c r="T97" s="8"/>
      <c r="U97" s="8"/>
      <c r="V97" s="8"/>
    </row>
    <row r="98" spans="1:22" ht="20.25" customHeight="1">
      <c r="A98" s="243"/>
      <c r="B98" s="1"/>
      <c r="C98" s="62"/>
      <c r="D98" s="3"/>
      <c r="F98" s="3"/>
      <c r="G98" s="3"/>
      <c r="H98" s="287"/>
      <c r="I98" s="67" t="s">
        <v>40</v>
      </c>
      <c r="J98" s="68"/>
      <c r="K98" s="79"/>
      <c r="L98" s="70" t="s">
        <v>1049</v>
      </c>
      <c r="M98" s="70" t="s">
        <v>1053</v>
      </c>
      <c r="N98" s="70" t="s">
        <v>1049</v>
      </c>
      <c r="O98" s="70" t="s">
        <v>1049</v>
      </c>
      <c r="P98" s="70" t="s">
        <v>1049</v>
      </c>
      <c r="Q98" s="70" t="s">
        <v>1061</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222</v>
      </c>
      <c r="K99" s="237" t="str">
        <f>IF(OR(COUNTIF(L99:Q99,"未確認")&gt;0,COUNTIF(L99:Q99,"~*")&gt;0),"※","")</f>
        <v/>
      </c>
      <c r="L99" s="258">
        <v>22</v>
      </c>
      <c r="M99" s="258">
        <v>8</v>
      </c>
      <c r="N99" s="258">
        <v>48</v>
      </c>
      <c r="O99" s="258">
        <v>46</v>
      </c>
      <c r="P99" s="258">
        <v>48</v>
      </c>
      <c r="Q99" s="258">
        <v>50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222</v>
      </c>
      <c r="K101" s="237" t="str">
        <f>IF(OR(COUNTIF(L101:Q101,"未確認")&gt;0,COUNTIF(L101:Q101,"~*")&gt;0),"※","")</f>
        <v/>
      </c>
      <c r="L101" s="258">
        <v>22</v>
      </c>
      <c r="M101" s="258">
        <v>8</v>
      </c>
      <c r="N101" s="258">
        <v>48</v>
      </c>
      <c r="O101" s="258">
        <v>46</v>
      </c>
      <c r="P101" s="258">
        <v>48</v>
      </c>
      <c r="Q101" s="258">
        <v>50</v>
      </c>
    </row>
    <row r="102" spans="1:22" s="83" customFormat="1" ht="34.5" customHeight="1">
      <c r="A102" s="244" t="s">
        <v>610</v>
      </c>
      <c r="B102" s="84"/>
      <c r="C102" s="377"/>
      <c r="D102" s="379"/>
      <c r="E102" s="317" t="s">
        <v>612</v>
      </c>
      <c r="F102" s="318"/>
      <c r="G102" s="318"/>
      <c r="H102" s="319"/>
      <c r="I102" s="420"/>
      <c r="J102" s="256">
        <f t="shared" si="0"/>
        <v>222</v>
      </c>
      <c r="K102" s="237" t="str">
        <f t="shared" ref="K102:K111" si="1">IF(OR(COUNTIF(L101:Q101,"未確認")&gt;0,COUNTIF(L101:Q101,"~*")&gt;0),"※","")</f>
        <v/>
      </c>
      <c r="L102" s="258">
        <v>22</v>
      </c>
      <c r="M102" s="258">
        <v>8</v>
      </c>
      <c r="N102" s="258">
        <v>48</v>
      </c>
      <c r="O102" s="258">
        <v>46</v>
      </c>
      <c r="P102" s="258">
        <v>48</v>
      </c>
      <c r="Q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1057</v>
      </c>
      <c r="P118" s="66" t="s">
        <v>1058</v>
      </c>
      <c r="Q118" s="66" t="s">
        <v>1060</v>
      </c>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1049</v>
      </c>
      <c r="O119" s="70" t="s">
        <v>1049</v>
      </c>
      <c r="P119" s="70" t="s">
        <v>1049</v>
      </c>
      <c r="Q119" s="70" t="s">
        <v>1061</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1043</v>
      </c>
      <c r="O121" s="98" t="s">
        <v>1044</v>
      </c>
      <c r="P121" s="98" t="s">
        <v>1054</v>
      </c>
      <c r="Q121" s="98" t="s">
        <v>1054</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1054</v>
      </c>
      <c r="O122" s="98" t="s">
        <v>1043</v>
      </c>
      <c r="P122" s="98" t="s">
        <v>1043</v>
      </c>
      <c r="Q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534</v>
      </c>
      <c r="O123" s="98" t="s">
        <v>1056</v>
      </c>
      <c r="P123" s="98" t="s">
        <v>1044</v>
      </c>
      <c r="Q123" s="98" t="s">
        <v>1059</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1057</v>
      </c>
      <c r="P129" s="66" t="s">
        <v>1058</v>
      </c>
      <c r="Q129" s="66" t="s">
        <v>1060</v>
      </c>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1049</v>
      </c>
      <c r="O130" s="70" t="s">
        <v>1049</v>
      </c>
      <c r="P130" s="70" t="s">
        <v>1049</v>
      </c>
      <c r="Q130" s="70" t="s">
        <v>1061</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1051</v>
      </c>
      <c r="N131" s="98" t="s">
        <v>559</v>
      </c>
      <c r="O131" s="98" t="s">
        <v>559</v>
      </c>
      <c r="P131" s="98" t="s">
        <v>559</v>
      </c>
      <c r="Q131" s="98" t="s">
        <v>111</v>
      </c>
    </row>
    <row r="132" spans="1:22" s="83" customFormat="1" ht="34.5" customHeight="1">
      <c r="A132" s="244" t="s">
        <v>621</v>
      </c>
      <c r="B132" s="84"/>
      <c r="C132" s="295"/>
      <c r="D132" s="297"/>
      <c r="E132" s="320" t="s">
        <v>58</v>
      </c>
      <c r="F132" s="321"/>
      <c r="G132" s="321"/>
      <c r="H132" s="322"/>
      <c r="I132" s="389"/>
      <c r="J132" s="101"/>
      <c r="K132" s="102"/>
      <c r="L132" s="82">
        <v>22</v>
      </c>
      <c r="M132" s="82">
        <v>8</v>
      </c>
      <c r="N132" s="82">
        <v>48</v>
      </c>
      <c r="O132" s="82">
        <v>46</v>
      </c>
      <c r="P132" s="82">
        <v>48</v>
      </c>
      <c r="Q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1057</v>
      </c>
      <c r="P143" s="66" t="s">
        <v>1058</v>
      </c>
      <c r="Q143" s="66" t="s">
        <v>1060</v>
      </c>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1049</v>
      </c>
      <c r="O144" s="70" t="s">
        <v>1049</v>
      </c>
      <c r="P144" s="70" t="s">
        <v>1049</v>
      </c>
      <c r="Q144" s="70" t="s">
        <v>1061</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342</v>
      </c>
      <c r="K149" s="264" t="str">
        <f t="shared" si="3"/>
        <v>※</v>
      </c>
      <c r="L149" s="117">
        <v>67</v>
      </c>
      <c r="M149" s="117" t="s">
        <v>541</v>
      </c>
      <c r="N149" s="117">
        <v>107</v>
      </c>
      <c r="O149" s="117">
        <v>79</v>
      </c>
      <c r="P149" s="117">
        <v>89</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27</v>
      </c>
      <c r="K179" s="264" t="str">
        <f t="shared" si="5"/>
        <v/>
      </c>
      <c r="L179" s="117">
        <v>0</v>
      </c>
      <c r="M179" s="117">
        <v>27</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84</v>
      </c>
      <c r="K201" s="264" t="str">
        <f t="shared" si="5"/>
        <v/>
      </c>
      <c r="L201" s="117">
        <v>0</v>
      </c>
      <c r="M201" s="117">
        <v>0</v>
      </c>
      <c r="N201" s="117">
        <v>0</v>
      </c>
      <c r="O201" s="117">
        <v>0</v>
      </c>
      <c r="P201" s="117">
        <v>0</v>
      </c>
      <c r="Q201" s="117">
        <v>84</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1057</v>
      </c>
      <c r="P226" s="66" t="s">
        <v>1058</v>
      </c>
      <c r="Q226" s="66" t="s">
        <v>1060</v>
      </c>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1049</v>
      </c>
      <c r="O227" s="70" t="s">
        <v>1049</v>
      </c>
      <c r="P227" s="70" t="s">
        <v>1049</v>
      </c>
      <c r="Q227" s="70" t="s">
        <v>1061</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1057</v>
      </c>
      <c r="P234" s="66" t="s">
        <v>1058</v>
      </c>
      <c r="Q234" s="66" t="s">
        <v>1060</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1049</v>
      </c>
      <c r="O235" s="70" t="s">
        <v>1049</v>
      </c>
      <c r="P235" s="70" t="s">
        <v>1049</v>
      </c>
      <c r="Q235" s="70" t="s">
        <v>1061</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1057</v>
      </c>
      <c r="P244" s="66" t="s">
        <v>1058</v>
      </c>
      <c r="Q244" s="66" t="s">
        <v>1060</v>
      </c>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1049</v>
      </c>
      <c r="O245" s="70" t="s">
        <v>1049</v>
      </c>
      <c r="P245" s="70" t="s">
        <v>1049</v>
      </c>
      <c r="Q245" s="70" t="s">
        <v>1061</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1057</v>
      </c>
      <c r="P253" s="66" t="s">
        <v>1058</v>
      </c>
      <c r="Q253" s="66" t="s">
        <v>1060</v>
      </c>
      <c r="R253" s="8"/>
      <c r="S253" s="8"/>
      <c r="T253" s="8"/>
      <c r="U253" s="8"/>
      <c r="V253" s="8"/>
    </row>
    <row r="254" spans="1:22" ht="26">
      <c r="A254" s="243"/>
      <c r="B254" s="1"/>
      <c r="C254" s="62"/>
      <c r="D254" s="3"/>
      <c r="F254" s="3"/>
      <c r="G254" s="3"/>
      <c r="H254" s="287"/>
      <c r="I254" s="67" t="s">
        <v>36</v>
      </c>
      <c r="J254" s="68"/>
      <c r="K254" s="79"/>
      <c r="L254" s="70" t="s">
        <v>1049</v>
      </c>
      <c r="M254" s="137" t="s">
        <v>1053</v>
      </c>
      <c r="N254" s="137" t="s">
        <v>1049</v>
      </c>
      <c r="O254" s="137" t="s">
        <v>1049</v>
      </c>
      <c r="P254" s="137" t="s">
        <v>1049</v>
      </c>
      <c r="Q254" s="137" t="s">
        <v>1061</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1057</v>
      </c>
      <c r="P263" s="66" t="s">
        <v>1058</v>
      </c>
      <c r="Q263" s="66" t="s">
        <v>1060</v>
      </c>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1049</v>
      </c>
      <c r="O264" s="70" t="s">
        <v>1049</v>
      </c>
      <c r="P264" s="70" t="s">
        <v>1049</v>
      </c>
      <c r="Q264" s="70" t="s">
        <v>1061</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34</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115</v>
      </c>
      <c r="K269" s="81" t="str">
        <f t="shared" si="8"/>
        <v/>
      </c>
      <c r="L269" s="147">
        <v>18</v>
      </c>
      <c r="M269" s="147">
        <v>19</v>
      </c>
      <c r="N269" s="147">
        <v>19</v>
      </c>
      <c r="O269" s="147">
        <v>20</v>
      </c>
      <c r="P269" s="147">
        <v>21</v>
      </c>
      <c r="Q269" s="147">
        <v>18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1</v>
      </c>
      <c r="M271" s="147">
        <v>0</v>
      </c>
      <c r="N271" s="147">
        <v>2</v>
      </c>
      <c r="O271" s="147">
        <v>1</v>
      </c>
      <c r="P271" s="147">
        <v>3</v>
      </c>
      <c r="Q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32</v>
      </c>
      <c r="K273" s="81" t="str">
        <f t="shared" si="8"/>
        <v/>
      </c>
      <c r="L273" s="147">
        <v>5</v>
      </c>
      <c r="M273" s="147">
        <v>0</v>
      </c>
      <c r="N273" s="147">
        <v>6</v>
      </c>
      <c r="O273" s="147">
        <v>5</v>
      </c>
      <c r="P273" s="147">
        <v>6</v>
      </c>
      <c r="Q273" s="147">
        <v>10</v>
      </c>
    </row>
    <row r="274" spans="1:17"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7</v>
      </c>
      <c r="K275" s="81" t="str">
        <f t="shared" si="8"/>
        <v/>
      </c>
      <c r="L275" s="147">
        <v>0</v>
      </c>
      <c r="M275" s="147">
        <v>0</v>
      </c>
      <c r="N275" s="147">
        <v>0</v>
      </c>
      <c r="O275" s="147">
        <v>7</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0.39</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16</v>
      </c>
      <c r="N297" s="147">
        <v>33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12</v>
      </c>
      <c r="N299" s="147">
        <v>6</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4</v>
      </c>
      <c r="M301" s="147">
        <v>9</v>
      </c>
      <c r="N301" s="147">
        <v>10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1.06</v>
      </c>
      <c r="N302" s="148">
        <v>2.88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1057</v>
      </c>
      <c r="P322" s="66" t="s">
        <v>1058</v>
      </c>
      <c r="Q322" s="66" t="s">
        <v>1060</v>
      </c>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1049</v>
      </c>
      <c r="O323" s="137" t="s">
        <v>1049</v>
      </c>
      <c r="P323" s="137" t="s">
        <v>1049</v>
      </c>
      <c r="Q323" s="137" t="s">
        <v>1061</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1057</v>
      </c>
      <c r="P342" s="66" t="s">
        <v>1058</v>
      </c>
      <c r="Q342" s="66" t="s">
        <v>1060</v>
      </c>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1049</v>
      </c>
      <c r="O343" s="137" t="s">
        <v>1049</v>
      </c>
      <c r="P343" s="137" t="s">
        <v>1049</v>
      </c>
      <c r="Q343" s="137" t="s">
        <v>1061</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1057</v>
      </c>
      <c r="P367" s="66" t="s">
        <v>1058</v>
      </c>
      <c r="Q367" s="66" t="s">
        <v>1060</v>
      </c>
    </row>
    <row r="368" spans="1:22" s="118" customFormat="1" ht="20.25" customHeight="1">
      <c r="A368" s="243"/>
      <c r="B368" s="1"/>
      <c r="C368" s="3"/>
      <c r="D368" s="3"/>
      <c r="E368" s="3"/>
      <c r="F368" s="3"/>
      <c r="G368" s="3"/>
      <c r="H368" s="287"/>
      <c r="I368" s="67" t="s">
        <v>36</v>
      </c>
      <c r="J368" s="170"/>
      <c r="K368" s="79"/>
      <c r="L368" s="137" t="s">
        <v>1049</v>
      </c>
      <c r="M368" s="137" t="s">
        <v>1053</v>
      </c>
      <c r="N368" s="137" t="s">
        <v>1049</v>
      </c>
      <c r="O368" s="137" t="s">
        <v>1049</v>
      </c>
      <c r="P368" s="137" t="s">
        <v>1049</v>
      </c>
      <c r="Q368" s="137" t="s">
        <v>1061</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1057</v>
      </c>
      <c r="P390" s="66" t="s">
        <v>1058</v>
      </c>
      <c r="Q390" s="66" t="s">
        <v>1060</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1049</v>
      </c>
      <c r="O391" s="70" t="s">
        <v>1049</v>
      </c>
      <c r="P391" s="70" t="s">
        <v>1049</v>
      </c>
      <c r="Q391" s="70" t="s">
        <v>1061</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4463</v>
      </c>
      <c r="K392" s="81" t="str">
        <f t="shared" ref="K392:K397" si="12">IF(OR(COUNTIF(L392:Q392,"未確認")&gt;0,COUNTIF(L392:Q392,"~*")&gt;0),"※","")</f>
        <v/>
      </c>
      <c r="L392" s="147">
        <v>601</v>
      </c>
      <c r="M392" s="147">
        <v>399</v>
      </c>
      <c r="N392" s="147">
        <v>1195</v>
      </c>
      <c r="O392" s="147">
        <v>873</v>
      </c>
      <c r="P392" s="147">
        <v>732</v>
      </c>
      <c r="Q392" s="147">
        <v>663</v>
      </c>
    </row>
    <row r="393" spans="1:22" s="83" customFormat="1" ht="34.5" customHeight="1">
      <c r="A393" s="249" t="s">
        <v>773</v>
      </c>
      <c r="B393" s="84"/>
      <c r="C393" s="370"/>
      <c r="D393" s="380"/>
      <c r="E393" s="320" t="s">
        <v>224</v>
      </c>
      <c r="F393" s="321"/>
      <c r="G393" s="321"/>
      <c r="H393" s="322"/>
      <c r="I393" s="343"/>
      <c r="J393" s="140">
        <f t="shared" si="11"/>
        <v>2154</v>
      </c>
      <c r="K393" s="81" t="str">
        <f t="shared" si="12"/>
        <v/>
      </c>
      <c r="L393" s="147">
        <v>310</v>
      </c>
      <c r="M393" s="147">
        <v>168</v>
      </c>
      <c r="N393" s="147">
        <v>496</v>
      </c>
      <c r="O393" s="147">
        <v>394</v>
      </c>
      <c r="P393" s="147">
        <v>334</v>
      </c>
      <c r="Q393" s="147">
        <v>452</v>
      </c>
    </row>
    <row r="394" spans="1:22" s="83" customFormat="1" ht="34.5" customHeight="1">
      <c r="A394" s="250" t="s">
        <v>774</v>
      </c>
      <c r="B394" s="84"/>
      <c r="C394" s="370"/>
      <c r="D394" s="381"/>
      <c r="E394" s="320" t="s">
        <v>225</v>
      </c>
      <c r="F394" s="321"/>
      <c r="G394" s="321"/>
      <c r="H394" s="322"/>
      <c r="I394" s="343"/>
      <c r="J394" s="140">
        <f t="shared" si="11"/>
        <v>1257</v>
      </c>
      <c r="K394" s="81" t="str">
        <f t="shared" si="12"/>
        <v/>
      </c>
      <c r="L394" s="147">
        <v>169</v>
      </c>
      <c r="M394" s="147">
        <v>229</v>
      </c>
      <c r="N394" s="147">
        <v>458</v>
      </c>
      <c r="O394" s="147">
        <v>189</v>
      </c>
      <c r="P394" s="147">
        <v>119</v>
      </c>
      <c r="Q394" s="147">
        <v>93</v>
      </c>
    </row>
    <row r="395" spans="1:22" s="83" customFormat="1" ht="34.5" customHeight="1">
      <c r="A395" s="250" t="s">
        <v>775</v>
      </c>
      <c r="B395" s="84"/>
      <c r="C395" s="370"/>
      <c r="D395" s="382"/>
      <c r="E395" s="320" t="s">
        <v>226</v>
      </c>
      <c r="F395" s="321"/>
      <c r="G395" s="321"/>
      <c r="H395" s="322"/>
      <c r="I395" s="343"/>
      <c r="J395" s="140">
        <f t="shared" si="11"/>
        <v>1052</v>
      </c>
      <c r="K395" s="81" t="str">
        <f t="shared" si="12"/>
        <v/>
      </c>
      <c r="L395" s="147">
        <v>122</v>
      </c>
      <c r="M395" s="147">
        <v>2</v>
      </c>
      <c r="N395" s="147">
        <v>241</v>
      </c>
      <c r="O395" s="147">
        <v>290</v>
      </c>
      <c r="P395" s="147">
        <v>279</v>
      </c>
      <c r="Q395" s="147">
        <v>118</v>
      </c>
    </row>
    <row r="396" spans="1:22" s="83" customFormat="1" ht="34.5" customHeight="1">
      <c r="A396" s="250" t="s">
        <v>776</v>
      </c>
      <c r="B396" s="1"/>
      <c r="C396" s="370"/>
      <c r="D396" s="320" t="s">
        <v>227</v>
      </c>
      <c r="E396" s="321"/>
      <c r="F396" s="321"/>
      <c r="G396" s="321"/>
      <c r="H396" s="322"/>
      <c r="I396" s="343"/>
      <c r="J396" s="140">
        <f t="shared" si="11"/>
        <v>61657</v>
      </c>
      <c r="K396" s="81" t="str">
        <f t="shared" si="12"/>
        <v/>
      </c>
      <c r="L396" s="147">
        <v>6375</v>
      </c>
      <c r="M396" s="147">
        <v>1661</v>
      </c>
      <c r="N396" s="147">
        <v>14695</v>
      </c>
      <c r="O396" s="147">
        <v>10625</v>
      </c>
      <c r="P396" s="147">
        <v>13802</v>
      </c>
      <c r="Q396" s="147">
        <v>14499</v>
      </c>
    </row>
    <row r="397" spans="1:22" s="83" customFormat="1" ht="34.5" customHeight="1">
      <c r="A397" s="250" t="s">
        <v>777</v>
      </c>
      <c r="B397" s="119"/>
      <c r="C397" s="370"/>
      <c r="D397" s="320" t="s">
        <v>228</v>
      </c>
      <c r="E397" s="321"/>
      <c r="F397" s="321"/>
      <c r="G397" s="321"/>
      <c r="H397" s="322"/>
      <c r="I397" s="344"/>
      <c r="J397" s="140">
        <f t="shared" si="11"/>
        <v>4471</v>
      </c>
      <c r="K397" s="81" t="str">
        <f t="shared" si="12"/>
        <v/>
      </c>
      <c r="L397" s="147">
        <v>606</v>
      </c>
      <c r="M397" s="147">
        <v>400</v>
      </c>
      <c r="N397" s="147">
        <v>1194</v>
      </c>
      <c r="O397" s="147">
        <v>873</v>
      </c>
      <c r="P397" s="147">
        <v>739</v>
      </c>
      <c r="Q397" s="147">
        <v>659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1057</v>
      </c>
      <c r="P403" s="66" t="s">
        <v>1058</v>
      </c>
      <c r="Q403" s="66" t="s">
        <v>1060</v>
      </c>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1049</v>
      </c>
      <c r="O404" s="70" t="s">
        <v>1049</v>
      </c>
      <c r="P404" s="70" t="s">
        <v>1049</v>
      </c>
      <c r="Q404" s="70" t="s">
        <v>1061</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4463</v>
      </c>
      <c r="K405" s="81" t="str">
        <f t="shared" ref="K405:K422" si="14">IF(OR(COUNTIF(L405:Q405,"未確認")&gt;0,COUNTIF(L405:Q405,"~*")&gt;0),"※","")</f>
        <v/>
      </c>
      <c r="L405" s="147">
        <v>601</v>
      </c>
      <c r="M405" s="147">
        <v>399</v>
      </c>
      <c r="N405" s="147">
        <v>1195</v>
      </c>
      <c r="O405" s="147">
        <v>873</v>
      </c>
      <c r="P405" s="147">
        <v>732</v>
      </c>
      <c r="Q405" s="147">
        <v>663</v>
      </c>
    </row>
    <row r="406" spans="1:22" s="83" customFormat="1" ht="34.5" customHeight="1">
      <c r="A406" s="251" t="s">
        <v>779</v>
      </c>
      <c r="B406" s="119"/>
      <c r="C406" s="369"/>
      <c r="D406" s="375" t="s">
        <v>233</v>
      </c>
      <c r="E406" s="377" t="s">
        <v>234</v>
      </c>
      <c r="F406" s="378"/>
      <c r="G406" s="378"/>
      <c r="H406" s="379"/>
      <c r="I406" s="361"/>
      <c r="J406" s="140">
        <f t="shared" si="13"/>
        <v>869</v>
      </c>
      <c r="K406" s="81" t="str">
        <f t="shared" si="14"/>
        <v/>
      </c>
      <c r="L406" s="147">
        <v>113</v>
      </c>
      <c r="M406" s="147">
        <v>166</v>
      </c>
      <c r="N406" s="147">
        <v>177</v>
      </c>
      <c r="O406" s="147">
        <v>36</v>
      </c>
      <c r="P406" s="147">
        <v>28</v>
      </c>
      <c r="Q406" s="147">
        <v>349</v>
      </c>
    </row>
    <row r="407" spans="1:22" s="83" customFormat="1" ht="34.5" customHeight="1">
      <c r="A407" s="251" t="s">
        <v>780</v>
      </c>
      <c r="B407" s="119"/>
      <c r="C407" s="369"/>
      <c r="D407" s="369"/>
      <c r="E407" s="320" t="s">
        <v>235</v>
      </c>
      <c r="F407" s="321"/>
      <c r="G407" s="321"/>
      <c r="H407" s="322"/>
      <c r="I407" s="361"/>
      <c r="J407" s="140">
        <f t="shared" si="13"/>
        <v>3146</v>
      </c>
      <c r="K407" s="81" t="str">
        <f t="shared" si="14"/>
        <v/>
      </c>
      <c r="L407" s="147">
        <v>457</v>
      </c>
      <c r="M407" s="147">
        <v>208</v>
      </c>
      <c r="N407" s="147">
        <v>911</v>
      </c>
      <c r="O407" s="147">
        <v>738</v>
      </c>
      <c r="P407" s="147">
        <v>621</v>
      </c>
      <c r="Q407" s="147">
        <v>211</v>
      </c>
    </row>
    <row r="408" spans="1:22" s="83" customFormat="1" ht="34.5" customHeight="1">
      <c r="A408" s="251" t="s">
        <v>781</v>
      </c>
      <c r="B408" s="119"/>
      <c r="C408" s="369"/>
      <c r="D408" s="369"/>
      <c r="E408" s="320" t="s">
        <v>236</v>
      </c>
      <c r="F408" s="321"/>
      <c r="G408" s="321"/>
      <c r="H408" s="322"/>
      <c r="I408" s="361"/>
      <c r="J408" s="140">
        <f t="shared" si="13"/>
        <v>82</v>
      </c>
      <c r="K408" s="81" t="str">
        <f t="shared" si="14"/>
        <v/>
      </c>
      <c r="L408" s="147">
        <v>4</v>
      </c>
      <c r="M408" s="147">
        <v>3</v>
      </c>
      <c r="N408" s="147">
        <v>10</v>
      </c>
      <c r="O408" s="147">
        <v>10</v>
      </c>
      <c r="P408" s="147">
        <v>12</v>
      </c>
      <c r="Q408" s="147">
        <v>43</v>
      </c>
    </row>
    <row r="409" spans="1:22" s="83" customFormat="1" ht="34.5" customHeight="1">
      <c r="A409" s="251" t="s">
        <v>782</v>
      </c>
      <c r="B409" s="119"/>
      <c r="C409" s="369"/>
      <c r="D409" s="369"/>
      <c r="E409" s="317" t="s">
        <v>989</v>
      </c>
      <c r="F409" s="318"/>
      <c r="G409" s="318"/>
      <c r="H409" s="319"/>
      <c r="I409" s="361"/>
      <c r="J409" s="140">
        <f t="shared" si="13"/>
        <v>304</v>
      </c>
      <c r="K409" s="81" t="str">
        <f t="shared" si="14"/>
        <v/>
      </c>
      <c r="L409" s="147">
        <v>27</v>
      </c>
      <c r="M409" s="147">
        <v>20</v>
      </c>
      <c r="N409" s="147">
        <v>97</v>
      </c>
      <c r="O409" s="147">
        <v>49</v>
      </c>
      <c r="P409" s="147">
        <v>54</v>
      </c>
      <c r="Q409" s="147">
        <v>57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39</v>
      </c>
      <c r="K411" s="81" t="str">
        <f t="shared" si="14"/>
        <v/>
      </c>
      <c r="L411" s="147">
        <v>0</v>
      </c>
      <c r="M411" s="147">
        <v>0</v>
      </c>
      <c r="N411" s="147">
        <v>0</v>
      </c>
      <c r="O411" s="147">
        <v>39</v>
      </c>
      <c r="P411" s="147">
        <v>0</v>
      </c>
      <c r="Q411" s="147">
        <v>0</v>
      </c>
    </row>
    <row r="412" spans="1:22" s="83" customFormat="1" ht="34.5" customHeight="1">
      <c r="A412" s="251" t="s">
        <v>785</v>
      </c>
      <c r="B412" s="119"/>
      <c r="C412" s="369"/>
      <c r="D412" s="376"/>
      <c r="E412" s="334" t="s">
        <v>166</v>
      </c>
      <c r="F412" s="335"/>
      <c r="G412" s="335"/>
      <c r="H412" s="336"/>
      <c r="I412" s="361"/>
      <c r="J412" s="140">
        <f t="shared" si="13"/>
        <v>23</v>
      </c>
      <c r="K412" s="81" t="str">
        <f t="shared" si="14"/>
        <v/>
      </c>
      <c r="L412" s="147">
        <v>0</v>
      </c>
      <c r="M412" s="147">
        <v>2</v>
      </c>
      <c r="N412" s="147">
        <v>0</v>
      </c>
      <c r="O412" s="147">
        <v>1</v>
      </c>
      <c r="P412" s="147">
        <v>17</v>
      </c>
      <c r="Q412" s="147">
        <v>3</v>
      </c>
    </row>
    <row r="413" spans="1:22" s="83" customFormat="1" ht="34.5" customHeight="1">
      <c r="A413" s="251" t="s">
        <v>786</v>
      </c>
      <c r="B413" s="119"/>
      <c r="C413" s="369"/>
      <c r="D413" s="320" t="s">
        <v>251</v>
      </c>
      <c r="E413" s="321"/>
      <c r="F413" s="321"/>
      <c r="G413" s="321"/>
      <c r="H413" s="322"/>
      <c r="I413" s="361"/>
      <c r="J413" s="140">
        <f t="shared" si="13"/>
        <v>4471</v>
      </c>
      <c r="K413" s="81" t="str">
        <f t="shared" si="14"/>
        <v/>
      </c>
      <c r="L413" s="147">
        <v>606</v>
      </c>
      <c r="M413" s="147">
        <v>400</v>
      </c>
      <c r="N413" s="147">
        <v>1194</v>
      </c>
      <c r="O413" s="147">
        <v>873</v>
      </c>
      <c r="P413" s="147">
        <v>739</v>
      </c>
      <c r="Q413" s="147">
        <v>659</v>
      </c>
    </row>
    <row r="414" spans="1:22" s="83" customFormat="1" ht="34.5" customHeight="1">
      <c r="A414" s="251" t="s">
        <v>787</v>
      </c>
      <c r="B414" s="119"/>
      <c r="C414" s="369"/>
      <c r="D414" s="375" t="s">
        <v>240</v>
      </c>
      <c r="E414" s="377" t="s">
        <v>241</v>
      </c>
      <c r="F414" s="378"/>
      <c r="G414" s="378"/>
      <c r="H414" s="379"/>
      <c r="I414" s="361"/>
      <c r="J414" s="140">
        <f t="shared" si="13"/>
        <v>1018</v>
      </c>
      <c r="K414" s="81" t="str">
        <f t="shared" si="14"/>
        <v/>
      </c>
      <c r="L414" s="147">
        <v>101</v>
      </c>
      <c r="M414" s="147">
        <v>300</v>
      </c>
      <c r="N414" s="147">
        <v>198</v>
      </c>
      <c r="O414" s="147">
        <v>128</v>
      </c>
      <c r="P414" s="147">
        <v>280</v>
      </c>
      <c r="Q414" s="147">
        <v>11</v>
      </c>
    </row>
    <row r="415" spans="1:22" s="83" customFormat="1" ht="34.5" customHeight="1">
      <c r="A415" s="251" t="s">
        <v>788</v>
      </c>
      <c r="B415" s="119"/>
      <c r="C415" s="369"/>
      <c r="D415" s="369"/>
      <c r="E415" s="320" t="s">
        <v>242</v>
      </c>
      <c r="F415" s="321"/>
      <c r="G415" s="321"/>
      <c r="H415" s="322"/>
      <c r="I415" s="361"/>
      <c r="J415" s="140">
        <f t="shared" si="13"/>
        <v>2850</v>
      </c>
      <c r="K415" s="81" t="str">
        <f t="shared" si="14"/>
        <v/>
      </c>
      <c r="L415" s="147">
        <v>448</v>
      </c>
      <c r="M415" s="147">
        <v>14</v>
      </c>
      <c r="N415" s="147">
        <v>838</v>
      </c>
      <c r="O415" s="147">
        <v>671</v>
      </c>
      <c r="P415" s="147">
        <v>390</v>
      </c>
      <c r="Q415" s="147">
        <v>489</v>
      </c>
    </row>
    <row r="416" spans="1:22" s="83" customFormat="1" ht="34.5" customHeight="1">
      <c r="A416" s="251" t="s">
        <v>789</v>
      </c>
      <c r="B416" s="119"/>
      <c r="C416" s="369"/>
      <c r="D416" s="369"/>
      <c r="E416" s="320" t="s">
        <v>243</v>
      </c>
      <c r="F416" s="321"/>
      <c r="G416" s="321"/>
      <c r="H416" s="322"/>
      <c r="I416" s="361"/>
      <c r="J416" s="140">
        <f t="shared" si="13"/>
        <v>112</v>
      </c>
      <c r="K416" s="81" t="str">
        <f t="shared" si="14"/>
        <v/>
      </c>
      <c r="L416" s="147">
        <v>18</v>
      </c>
      <c r="M416" s="147">
        <v>33</v>
      </c>
      <c r="N416" s="147">
        <v>16</v>
      </c>
      <c r="O416" s="147">
        <v>7</v>
      </c>
      <c r="P416" s="147">
        <v>23</v>
      </c>
      <c r="Q416" s="147">
        <v>15</v>
      </c>
    </row>
    <row r="417" spans="1:22" s="83" customFormat="1" ht="34.5" customHeight="1">
      <c r="A417" s="251" t="s">
        <v>790</v>
      </c>
      <c r="B417" s="119"/>
      <c r="C417" s="369"/>
      <c r="D417" s="369"/>
      <c r="E417" s="320" t="s">
        <v>244</v>
      </c>
      <c r="F417" s="321"/>
      <c r="G417" s="321"/>
      <c r="H417" s="322"/>
      <c r="I417" s="361"/>
      <c r="J417" s="140">
        <f t="shared" si="13"/>
        <v>37</v>
      </c>
      <c r="K417" s="81" t="str">
        <f t="shared" si="14"/>
        <v/>
      </c>
      <c r="L417" s="147">
        <v>3</v>
      </c>
      <c r="M417" s="147">
        <v>0</v>
      </c>
      <c r="N417" s="147">
        <v>11</v>
      </c>
      <c r="O417" s="147">
        <v>4</v>
      </c>
      <c r="P417" s="147">
        <v>7</v>
      </c>
      <c r="Q417" s="147">
        <v>12</v>
      </c>
    </row>
    <row r="418" spans="1:22" s="83" customFormat="1" ht="34.5" customHeight="1">
      <c r="A418" s="251" t="s">
        <v>791</v>
      </c>
      <c r="B418" s="119"/>
      <c r="C418" s="369"/>
      <c r="D418" s="369"/>
      <c r="E418" s="320" t="s">
        <v>245</v>
      </c>
      <c r="F418" s="321"/>
      <c r="G418" s="321"/>
      <c r="H418" s="322"/>
      <c r="I418" s="361"/>
      <c r="J418" s="140">
        <f t="shared" si="13"/>
        <v>110</v>
      </c>
      <c r="K418" s="81" t="str">
        <f t="shared" si="14"/>
        <v/>
      </c>
      <c r="L418" s="147">
        <v>12</v>
      </c>
      <c r="M418" s="147">
        <v>0</v>
      </c>
      <c r="N418" s="147">
        <v>44</v>
      </c>
      <c r="O418" s="147">
        <v>16</v>
      </c>
      <c r="P418" s="147">
        <v>11</v>
      </c>
      <c r="Q418" s="147">
        <v>27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98</v>
      </c>
      <c r="K420" s="81" t="str">
        <f t="shared" si="14"/>
        <v/>
      </c>
      <c r="L420" s="147">
        <v>10</v>
      </c>
      <c r="M420" s="147">
        <v>0</v>
      </c>
      <c r="N420" s="147">
        <v>28</v>
      </c>
      <c r="O420" s="147">
        <v>15</v>
      </c>
      <c r="P420" s="147">
        <v>20</v>
      </c>
      <c r="Q420" s="147">
        <v>25</v>
      </c>
    </row>
    <row r="421" spans="1:22" s="83" customFormat="1" ht="34.5" customHeight="1">
      <c r="A421" s="251" t="s">
        <v>794</v>
      </c>
      <c r="B421" s="119"/>
      <c r="C421" s="369"/>
      <c r="D421" s="369"/>
      <c r="E421" s="320" t="s">
        <v>247</v>
      </c>
      <c r="F421" s="321"/>
      <c r="G421" s="321"/>
      <c r="H421" s="322"/>
      <c r="I421" s="361"/>
      <c r="J421" s="140">
        <f t="shared" si="13"/>
        <v>246</v>
      </c>
      <c r="K421" s="81" t="str">
        <f t="shared" si="14"/>
        <v/>
      </c>
      <c r="L421" s="147">
        <v>14</v>
      </c>
      <c r="M421" s="147">
        <v>53</v>
      </c>
      <c r="N421" s="147">
        <v>59</v>
      </c>
      <c r="O421" s="147">
        <v>32</v>
      </c>
      <c r="P421" s="147">
        <v>8</v>
      </c>
      <c r="Q421" s="147">
        <v>80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1057</v>
      </c>
      <c r="P428" s="66" t="s">
        <v>1058</v>
      </c>
      <c r="Q428" s="66" t="s">
        <v>1060</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1049</v>
      </c>
      <c r="O429" s="70" t="s">
        <v>1049</v>
      </c>
      <c r="P429" s="70" t="s">
        <v>1049</v>
      </c>
      <c r="Q429" s="70" t="s">
        <v>1061</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3453</v>
      </c>
      <c r="K430" s="193" t="str">
        <f>IF(OR(COUNTIF(L430:Q430,"未確認")&gt;0,COUNTIF(L430:Q430,"~*")&gt;0),"※","")</f>
        <v/>
      </c>
      <c r="L430" s="147">
        <v>505</v>
      </c>
      <c r="M430" s="147">
        <v>100</v>
      </c>
      <c r="N430" s="147">
        <v>996</v>
      </c>
      <c r="O430" s="147">
        <v>745</v>
      </c>
      <c r="P430" s="147">
        <v>459</v>
      </c>
      <c r="Q430" s="147">
        <v>648</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0</v>
      </c>
      <c r="K433" s="193" t="str">
        <f>IF(OR(COUNTIF(L433:Q433,"未確認")&gt;0,COUNTIF(L433:Q433,"~*")&gt;0),"※","")</f>
        <v/>
      </c>
      <c r="L433" s="147">
        <v>0</v>
      </c>
      <c r="M433" s="147">
        <v>0</v>
      </c>
      <c r="N433" s="147">
        <v>0</v>
      </c>
      <c r="O433" s="147">
        <v>0</v>
      </c>
      <c r="P433" s="147">
        <v>0</v>
      </c>
      <c r="Q433" s="147">
        <v>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3453</v>
      </c>
      <c r="K434" s="193" t="str">
        <f>IF(OR(COUNTIF(L434:Q434,"未確認")&gt;0,COUNTIF(L434:Q434,"~*")&gt;0),"※","")</f>
        <v/>
      </c>
      <c r="L434" s="147">
        <v>505</v>
      </c>
      <c r="M434" s="147">
        <v>100</v>
      </c>
      <c r="N434" s="147">
        <v>996</v>
      </c>
      <c r="O434" s="147">
        <v>745</v>
      </c>
      <c r="P434" s="147">
        <v>459</v>
      </c>
      <c r="Q434" s="147">
        <v>648</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1057</v>
      </c>
      <c r="P441" s="66" t="s">
        <v>1058</v>
      </c>
      <c r="Q441" s="66" t="s">
        <v>1060</v>
      </c>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1049</v>
      </c>
      <c r="O442" s="70" t="s">
        <v>1049</v>
      </c>
      <c r="P442" s="70" t="s">
        <v>1049</v>
      </c>
      <c r="Q442" s="70" t="s">
        <v>1061</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1057</v>
      </c>
      <c r="P466" s="66" t="s">
        <v>1058</v>
      </c>
      <c r="Q466" s="66" t="s">
        <v>1060</v>
      </c>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1049</v>
      </c>
      <c r="O467" s="70" t="s">
        <v>1049</v>
      </c>
      <c r="P467" s="70" t="s">
        <v>1049</v>
      </c>
      <c r="Q467" s="70" t="s">
        <v>1061</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84</v>
      </c>
      <c r="K468" s="201" t="str">
        <f t="shared" ref="K468:K475" si="16">IF(OR(COUNTIF(L468:Q468,"未確認")&gt;0,COUNTIF(L468:Q468,"*")&gt;0),"※","")</f>
        <v>※</v>
      </c>
      <c r="L468" s="117">
        <v>10</v>
      </c>
      <c r="M468" s="117">
        <v>11</v>
      </c>
      <c r="N468" s="117" t="s">
        <v>541</v>
      </c>
      <c r="O468" s="117">
        <v>12</v>
      </c>
      <c r="P468" s="117">
        <v>35</v>
      </c>
      <c r="Q468" s="117">
        <v>16</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t="s">
        <v>541</v>
      </c>
      <c r="O469" s="117" t="s">
        <v>541</v>
      </c>
      <c r="P469" s="117" t="s">
        <v>541</v>
      </c>
      <c r="Q469" s="117" t="s">
        <v>541</v>
      </c>
      <c r="R469" s="8"/>
      <c r="S469" s="8"/>
      <c r="T469" s="8"/>
      <c r="U469" s="8"/>
      <c r="V469" s="8"/>
    </row>
    <row r="470" spans="1:22" ht="34.5" customHeight="1">
      <c r="A470" s="252" t="s">
        <v>813</v>
      </c>
      <c r="B470" s="1"/>
      <c r="C470" s="202"/>
      <c r="D470" s="356"/>
      <c r="E470" s="320" t="s">
        <v>286</v>
      </c>
      <c r="F470" s="321"/>
      <c r="G470" s="321"/>
      <c r="H470" s="322"/>
      <c r="I470" s="354"/>
      <c r="J470" s="116">
        <f t="shared" si="17"/>
        <v>30</v>
      </c>
      <c r="K470" s="201" t="str">
        <f t="shared" si="16"/>
        <v>※</v>
      </c>
      <c r="L470" s="117">
        <v>0</v>
      </c>
      <c r="M470" s="117" t="s">
        <v>541</v>
      </c>
      <c r="N470" s="117">
        <v>0</v>
      </c>
      <c r="O470" s="117">
        <v>0</v>
      </c>
      <c r="P470" s="117">
        <v>30</v>
      </c>
      <c r="Q470" s="117" t="s">
        <v>541</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t="s">
        <v>541</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14</v>
      </c>
      <c r="K472" s="201" t="str">
        <f t="shared" si="16"/>
        <v>※</v>
      </c>
      <c r="L472" s="117">
        <v>0</v>
      </c>
      <c r="M472" s="117">
        <v>0</v>
      </c>
      <c r="N472" s="117" t="s">
        <v>541</v>
      </c>
      <c r="O472" s="117">
        <v>0</v>
      </c>
      <c r="P472" s="117">
        <v>0</v>
      </c>
      <c r="Q472" s="117">
        <v>14</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t="s">
        <v>541</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t="s">
        <v>541</v>
      </c>
      <c r="M477" s="117" t="s">
        <v>541</v>
      </c>
      <c r="N477" s="117" t="s">
        <v>541</v>
      </c>
      <c r="O477" s="117" t="s">
        <v>541</v>
      </c>
      <c r="P477" s="117" t="s">
        <v>541</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t="s">
        <v>541</v>
      </c>
      <c r="P478" s="117" t="s">
        <v>541</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t="s">
        <v>541</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t="str">
        <f>IF(SUM(L481:Q481)=0,IF(COUNTIF(L481:Q481,"未確認")&gt;0,"未確認",IF(COUNTIF(L481:Q481,"*")&gt;0,"*",SUM(L481:Q481))),SUM(L481:Q481))</f>
        <v>*</v>
      </c>
      <c r="K481" s="201" t="str">
        <f t="shared" si="18"/>
        <v>※</v>
      </c>
      <c r="L481" s="117">
        <v>0</v>
      </c>
      <c r="M481" s="117" t="s">
        <v>541</v>
      </c>
      <c r="N481" s="117">
        <v>0</v>
      </c>
      <c r="O481" s="117" t="s">
        <v>541</v>
      </c>
      <c r="P481" s="117" t="s">
        <v>541</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
      </c>
      <c r="L483" s="117">
        <v>0</v>
      </c>
      <c r="M483" s="117">
        <v>0</v>
      </c>
      <c r="N483" s="117">
        <v>0</v>
      </c>
      <c r="O483" s="117">
        <v>0</v>
      </c>
      <c r="P483" s="117">
        <v>10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t="s">
        <v>541</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t="s">
        <v>541</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1057</v>
      </c>
      <c r="P502" s="66" t="s">
        <v>1058</v>
      </c>
      <c r="Q502" s="66" t="s">
        <v>1060</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1049</v>
      </c>
      <c r="O503" s="70" t="s">
        <v>1049</v>
      </c>
      <c r="P503" s="70" t="s">
        <v>1049</v>
      </c>
      <c r="Q503" s="70" t="s">
        <v>1061</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t="s">
        <v>541</v>
      </c>
      <c r="N504" s="117">
        <v>0</v>
      </c>
      <c r="O504" s="117">
        <v>0</v>
      </c>
      <c r="P504" s="117" t="s">
        <v>541</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117" t="s">
        <v>541</v>
      </c>
      <c r="P505" s="117" t="s">
        <v>541</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t="s">
        <v>541</v>
      </c>
      <c r="P508" s="117">
        <v>0</v>
      </c>
      <c r="Q508" s="117" t="s">
        <v>541</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1057</v>
      </c>
      <c r="P514" s="66" t="s">
        <v>1058</v>
      </c>
      <c r="Q514" s="66" t="s">
        <v>1060</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1049</v>
      </c>
      <c r="O515" s="70" t="s">
        <v>1049</v>
      </c>
      <c r="P515" s="70" t="s">
        <v>1049</v>
      </c>
      <c r="Q515" s="70" t="s">
        <v>1061</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1057</v>
      </c>
      <c r="P520" s="66" t="s">
        <v>1058</v>
      </c>
      <c r="Q520" s="66" t="s">
        <v>1060</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1049</v>
      </c>
      <c r="O521" s="70" t="s">
        <v>1049</v>
      </c>
      <c r="P521" s="70" t="s">
        <v>1049</v>
      </c>
      <c r="Q521" s="70" t="s">
        <v>1061</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t="s">
        <v>541</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1057</v>
      </c>
      <c r="P525" s="66" t="s">
        <v>1058</v>
      </c>
      <c r="Q525" s="66" t="s">
        <v>1060</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1049</v>
      </c>
      <c r="O526" s="70" t="s">
        <v>1049</v>
      </c>
      <c r="P526" s="70" t="s">
        <v>1049</v>
      </c>
      <c r="Q526" s="70" t="s">
        <v>1061</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16</v>
      </c>
      <c r="K527" s="201" t="str">
        <f>IF(OR(COUNTIF(L527:Q527,"未確認")&gt;0,COUNTIF(L527:Q527,"*")&gt;0),"※","")</f>
        <v/>
      </c>
      <c r="L527" s="117">
        <v>0</v>
      </c>
      <c r="M527" s="117">
        <v>0</v>
      </c>
      <c r="N527" s="117">
        <v>0</v>
      </c>
      <c r="O527" s="117">
        <v>16</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1057</v>
      </c>
      <c r="P530" s="66" t="s">
        <v>1058</v>
      </c>
      <c r="Q530" s="66" t="s">
        <v>1060</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1049</v>
      </c>
      <c r="O531" s="70" t="s">
        <v>1049</v>
      </c>
      <c r="P531" s="70" t="s">
        <v>1049</v>
      </c>
      <c r="Q531" s="70" t="s">
        <v>1061</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90</v>
      </c>
      <c r="K535" s="201" t="str">
        <f t="shared" si="23"/>
        <v>※</v>
      </c>
      <c r="L535" s="117" t="s">
        <v>541</v>
      </c>
      <c r="M535" s="117" t="s">
        <v>541</v>
      </c>
      <c r="N535" s="117">
        <v>14</v>
      </c>
      <c r="O535" s="117">
        <v>19</v>
      </c>
      <c r="P535" s="117">
        <v>23</v>
      </c>
      <c r="Q535" s="117">
        <v>34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1057</v>
      </c>
      <c r="P543" s="66" t="s">
        <v>1058</v>
      </c>
      <c r="Q543" s="66" t="s">
        <v>1060</v>
      </c>
    </row>
    <row r="544" spans="1:22" s="1" customFormat="1" ht="20.25" customHeight="1">
      <c r="A544" s="243"/>
      <c r="C544" s="62"/>
      <c r="D544" s="3"/>
      <c r="E544" s="3"/>
      <c r="F544" s="3"/>
      <c r="G544" s="3"/>
      <c r="H544" s="287"/>
      <c r="I544" s="67" t="s">
        <v>36</v>
      </c>
      <c r="J544" s="68"/>
      <c r="K544" s="186"/>
      <c r="L544" s="70" t="s">
        <v>1049</v>
      </c>
      <c r="M544" s="70" t="s">
        <v>1053</v>
      </c>
      <c r="N544" s="70" t="s">
        <v>1049</v>
      </c>
      <c r="O544" s="70" t="s">
        <v>1049</v>
      </c>
      <c r="P544" s="70" t="s">
        <v>1049</v>
      </c>
      <c r="Q544" s="70" t="s">
        <v>1061</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t="s">
        <v>541</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t="s">
        <v>541</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79.3</v>
      </c>
      <c r="M560" s="211">
        <v>100</v>
      </c>
      <c r="N560" s="211">
        <v>46.6</v>
      </c>
      <c r="O560" s="211">
        <v>44.6</v>
      </c>
      <c r="P560" s="211">
        <v>39.200000000000003</v>
      </c>
      <c r="Q560" s="211">
        <v>0</v>
      </c>
    </row>
    <row r="561" spans="1:17" s="91" customFormat="1" ht="34.5" customHeight="1">
      <c r="A561" s="251" t="s">
        <v>871</v>
      </c>
      <c r="B561" s="119"/>
      <c r="C561" s="209"/>
      <c r="D561" s="331" t="s">
        <v>377</v>
      </c>
      <c r="E561" s="342"/>
      <c r="F561" s="342"/>
      <c r="G561" s="342"/>
      <c r="H561" s="332"/>
      <c r="I561" s="343"/>
      <c r="J561" s="207"/>
      <c r="K561" s="210"/>
      <c r="L561" s="211">
        <v>45.2</v>
      </c>
      <c r="M561" s="211">
        <v>96.6</v>
      </c>
      <c r="N561" s="211">
        <v>25.3</v>
      </c>
      <c r="O561" s="211">
        <v>29.7</v>
      </c>
      <c r="P561" s="211">
        <v>16.8</v>
      </c>
      <c r="Q561" s="211">
        <v>0</v>
      </c>
    </row>
    <row r="562" spans="1:17" s="91" customFormat="1" ht="34.5" customHeight="1">
      <c r="A562" s="251" t="s">
        <v>872</v>
      </c>
      <c r="B562" s="119"/>
      <c r="C562" s="209"/>
      <c r="D562" s="331" t="s">
        <v>992</v>
      </c>
      <c r="E562" s="342"/>
      <c r="F562" s="342"/>
      <c r="G562" s="342"/>
      <c r="H562" s="332"/>
      <c r="I562" s="343"/>
      <c r="J562" s="207"/>
      <c r="K562" s="210"/>
      <c r="L562" s="211">
        <v>34.5</v>
      </c>
      <c r="M562" s="211">
        <v>96.6</v>
      </c>
      <c r="N562" s="211">
        <v>11</v>
      </c>
      <c r="O562" s="211">
        <v>11.5</v>
      </c>
      <c r="P562" s="211">
        <v>11.7</v>
      </c>
      <c r="Q562" s="211">
        <v>0</v>
      </c>
    </row>
    <row r="563" spans="1:17" s="91" customFormat="1" ht="34.5" customHeight="1">
      <c r="A563" s="251" t="s">
        <v>873</v>
      </c>
      <c r="B563" s="119"/>
      <c r="C563" s="209"/>
      <c r="D563" s="331" t="s">
        <v>379</v>
      </c>
      <c r="E563" s="342"/>
      <c r="F563" s="342"/>
      <c r="G563" s="342"/>
      <c r="H563" s="332"/>
      <c r="I563" s="343"/>
      <c r="J563" s="207"/>
      <c r="K563" s="210"/>
      <c r="L563" s="211">
        <v>20.5</v>
      </c>
      <c r="M563" s="211">
        <v>72.400000000000006</v>
      </c>
      <c r="N563" s="211">
        <v>12.5</v>
      </c>
      <c r="O563" s="211">
        <v>6.8</v>
      </c>
      <c r="P563" s="211">
        <v>6.2</v>
      </c>
      <c r="Q563" s="211">
        <v>0</v>
      </c>
    </row>
    <row r="564" spans="1:17" s="91" customFormat="1" ht="34.5" customHeight="1">
      <c r="A564" s="251" t="s">
        <v>874</v>
      </c>
      <c r="B564" s="119"/>
      <c r="C564" s="209"/>
      <c r="D564" s="331" t="s">
        <v>380</v>
      </c>
      <c r="E564" s="342"/>
      <c r="F564" s="342"/>
      <c r="G564" s="342"/>
      <c r="H564" s="332"/>
      <c r="I564" s="343"/>
      <c r="J564" s="207"/>
      <c r="K564" s="210"/>
      <c r="L564" s="211">
        <v>4</v>
      </c>
      <c r="M564" s="211">
        <v>12.9</v>
      </c>
      <c r="N564" s="211">
        <v>0</v>
      </c>
      <c r="O564" s="211">
        <v>4</v>
      </c>
      <c r="P564" s="211">
        <v>8.5</v>
      </c>
      <c r="Q564" s="211">
        <v>0</v>
      </c>
    </row>
    <row r="565" spans="1:17" s="91" customFormat="1" ht="34.5" customHeight="1">
      <c r="A565" s="251" t="s">
        <v>875</v>
      </c>
      <c r="B565" s="119"/>
      <c r="C565" s="280"/>
      <c r="D565" s="331" t="s">
        <v>869</v>
      </c>
      <c r="E565" s="342"/>
      <c r="F565" s="342"/>
      <c r="G565" s="342"/>
      <c r="H565" s="332"/>
      <c r="I565" s="343"/>
      <c r="J565" s="207"/>
      <c r="K565" s="210"/>
      <c r="L565" s="211">
        <v>16</v>
      </c>
      <c r="M565" s="211">
        <v>43.1</v>
      </c>
      <c r="N565" s="211">
        <v>10.5</v>
      </c>
      <c r="O565" s="211">
        <v>10.4</v>
      </c>
      <c r="P565" s="211">
        <v>8.5</v>
      </c>
      <c r="Q565" s="211">
        <v>0</v>
      </c>
    </row>
    <row r="566" spans="1:17" s="91" customFormat="1" ht="34.5" customHeight="1">
      <c r="A566" s="251" t="s">
        <v>876</v>
      </c>
      <c r="B566" s="119"/>
      <c r="C566" s="285"/>
      <c r="D566" s="331" t="s">
        <v>993</v>
      </c>
      <c r="E566" s="342"/>
      <c r="F566" s="342"/>
      <c r="G566" s="342"/>
      <c r="H566" s="332"/>
      <c r="I566" s="343"/>
      <c r="J566" s="213"/>
      <c r="K566" s="214"/>
      <c r="L566" s="211">
        <v>44.5</v>
      </c>
      <c r="M566" s="211">
        <v>100</v>
      </c>
      <c r="N566" s="211">
        <v>24.8</v>
      </c>
      <c r="O566" s="211">
        <v>21.3</v>
      </c>
      <c r="P566" s="211">
        <v>22.3</v>
      </c>
      <c r="Q566" s="211">
        <v>0</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25.1</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9.3000000000000007</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7.7</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2.2999999999999998</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0.2</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11.3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15.6</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t="s">
        <v>533</v>
      </c>
      <c r="N576" s="211">
        <v>0</v>
      </c>
      <c r="O576" s="211">
        <v>0</v>
      </c>
      <c r="P576" s="211">
        <v>0</v>
      </c>
      <c r="Q576" s="211">
        <v>0</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v>0</v>
      </c>
      <c r="O577" s="211">
        <v>0</v>
      </c>
      <c r="P577" s="211">
        <v>0</v>
      </c>
      <c r="Q577" s="211">
        <v>0</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v>0</v>
      </c>
      <c r="O578" s="211">
        <v>0</v>
      </c>
      <c r="P578" s="211">
        <v>0</v>
      </c>
      <c r="Q578" s="211">
        <v>0</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v>0</v>
      </c>
      <c r="O579" s="211">
        <v>0</v>
      </c>
      <c r="P579" s="211">
        <v>0</v>
      </c>
      <c r="Q579" s="211">
        <v>0</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v>0</v>
      </c>
      <c r="O580" s="211">
        <v>0</v>
      </c>
      <c r="P580" s="211">
        <v>0</v>
      </c>
      <c r="Q580" s="211">
        <v>0</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v>0</v>
      </c>
      <c r="O581" s="211">
        <v>0</v>
      </c>
      <c r="P581" s="211">
        <v>0</v>
      </c>
      <c r="Q581" s="211">
        <v>0</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v>0</v>
      </c>
      <c r="O582" s="211">
        <v>0</v>
      </c>
      <c r="P582" s="211">
        <v>0</v>
      </c>
      <c r="Q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1057</v>
      </c>
      <c r="P588" s="66" t="s">
        <v>1058</v>
      </c>
      <c r="Q588" s="66" t="s">
        <v>1060</v>
      </c>
    </row>
    <row r="589" spans="1:22" s="1" customFormat="1" ht="20.25" customHeight="1">
      <c r="A589" s="243"/>
      <c r="C589" s="62"/>
      <c r="D589" s="3"/>
      <c r="E589" s="3"/>
      <c r="F589" s="3"/>
      <c r="G589" s="3"/>
      <c r="H589" s="287"/>
      <c r="I589" s="67" t="s">
        <v>36</v>
      </c>
      <c r="J589" s="68"/>
      <c r="K589" s="186"/>
      <c r="L589" s="70" t="s">
        <v>1049</v>
      </c>
      <c r="M589" s="70" t="s">
        <v>1053</v>
      </c>
      <c r="N589" s="70" t="s">
        <v>1049</v>
      </c>
      <c r="O589" s="70" t="s">
        <v>1049</v>
      </c>
      <c r="P589" s="70" t="s">
        <v>1049</v>
      </c>
      <c r="Q589" s="70" t="s">
        <v>1061</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95</v>
      </c>
      <c r="K593" s="201" t="str">
        <f>IF(OR(COUNTIF(L593:Q593,"未確認")&gt;0,COUNTIF(L593:Q593,"*")&gt;0),"※","")</f>
        <v>※</v>
      </c>
      <c r="L593" s="117">
        <v>22</v>
      </c>
      <c r="M593" s="117" t="s">
        <v>541</v>
      </c>
      <c r="N593" s="117">
        <v>37</v>
      </c>
      <c r="O593" s="117">
        <v>21</v>
      </c>
      <c r="P593" s="117">
        <v>15</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6977</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419</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3242</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897</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1316</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1057</v>
      </c>
      <c r="P611" s="66" t="s">
        <v>1058</v>
      </c>
      <c r="Q611" s="66" t="s">
        <v>1060</v>
      </c>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1049</v>
      </c>
      <c r="O612" s="70" t="s">
        <v>1049</v>
      </c>
      <c r="P612" s="70" t="s">
        <v>1049</v>
      </c>
      <c r="Q612" s="70" t="s">
        <v>1061</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32</v>
      </c>
      <c r="K614" s="201" t="str">
        <f t="shared" si="29"/>
        <v>※</v>
      </c>
      <c r="L614" s="117" t="s">
        <v>541</v>
      </c>
      <c r="M614" s="117">
        <v>0</v>
      </c>
      <c r="N614" s="117">
        <v>20</v>
      </c>
      <c r="O614" s="117" t="s">
        <v>541</v>
      </c>
      <c r="P614" s="117">
        <v>12</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66</v>
      </c>
      <c r="K618" s="201" t="str">
        <f t="shared" si="29"/>
        <v/>
      </c>
      <c r="L618" s="117">
        <v>0</v>
      </c>
      <c r="M618" s="117">
        <v>0</v>
      </c>
      <c r="N618" s="117">
        <v>0</v>
      </c>
      <c r="O618" s="117">
        <v>0</v>
      </c>
      <c r="P618" s="117">
        <v>0</v>
      </c>
      <c r="Q618" s="117">
        <v>66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16</v>
      </c>
      <c r="K621" s="201" t="str">
        <f t="shared" si="29"/>
        <v>※</v>
      </c>
      <c r="L621" s="117">
        <v>0</v>
      </c>
      <c r="M621" s="117" t="s">
        <v>541</v>
      </c>
      <c r="N621" s="117" t="s">
        <v>541</v>
      </c>
      <c r="O621" s="117" t="s">
        <v>541</v>
      </c>
      <c r="P621" s="117">
        <v>16</v>
      </c>
      <c r="Q621" s="117">
        <v>0</v>
      </c>
    </row>
    <row r="622" spans="1:22" s="118" customFormat="1" ht="70" customHeight="1">
      <c r="A622" s="252" t="s">
        <v>915</v>
      </c>
      <c r="B622" s="119"/>
      <c r="C622" s="320" t="s">
        <v>427</v>
      </c>
      <c r="D622" s="321"/>
      <c r="E622" s="321"/>
      <c r="F622" s="321"/>
      <c r="G622" s="321"/>
      <c r="H622" s="322"/>
      <c r="I622" s="122" t="s">
        <v>428</v>
      </c>
      <c r="J622" s="116">
        <f t="shared" si="28"/>
        <v>12</v>
      </c>
      <c r="K622" s="201" t="str">
        <f t="shared" si="29"/>
        <v>※</v>
      </c>
      <c r="L622" s="117" t="s">
        <v>541</v>
      </c>
      <c r="M622" s="117">
        <v>0</v>
      </c>
      <c r="N622" s="117">
        <v>12</v>
      </c>
      <c r="O622" s="117" t="s">
        <v>541</v>
      </c>
      <c r="P622" s="117" t="s">
        <v>541</v>
      </c>
      <c r="Q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1057</v>
      </c>
      <c r="P629" s="66" t="s">
        <v>1058</v>
      </c>
      <c r="Q629" s="66" t="s">
        <v>1060</v>
      </c>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1049</v>
      </c>
      <c r="O630" s="70" t="s">
        <v>1049</v>
      </c>
      <c r="P630" s="70" t="s">
        <v>1049</v>
      </c>
      <c r="Q630" s="70" t="s">
        <v>1061</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v>0</v>
      </c>
      <c r="O631" s="117" t="s">
        <v>541</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108</v>
      </c>
      <c r="K632" s="201" t="str">
        <f t="shared" si="31"/>
        <v>※</v>
      </c>
      <c r="L632" s="117">
        <v>39</v>
      </c>
      <c r="M632" s="117" t="s">
        <v>541</v>
      </c>
      <c r="N632" s="117">
        <v>17</v>
      </c>
      <c r="O632" s="117">
        <v>20</v>
      </c>
      <c r="P632" s="117">
        <v>32</v>
      </c>
      <c r="Q632" s="117">
        <v>0</v>
      </c>
    </row>
    <row r="633" spans="1:22" s="118" customFormat="1" ht="56">
      <c r="A633" s="252" t="s">
        <v>919</v>
      </c>
      <c r="B633" s="119"/>
      <c r="C633" s="320" t="s">
        <v>436</v>
      </c>
      <c r="D633" s="321"/>
      <c r="E633" s="321"/>
      <c r="F633" s="321"/>
      <c r="G633" s="321"/>
      <c r="H633" s="322"/>
      <c r="I633" s="122" t="s">
        <v>437</v>
      </c>
      <c r="J633" s="116">
        <f t="shared" si="30"/>
        <v>75</v>
      </c>
      <c r="K633" s="201" t="str">
        <f t="shared" si="31"/>
        <v>※</v>
      </c>
      <c r="L633" s="117">
        <v>22</v>
      </c>
      <c r="M633" s="117" t="s">
        <v>541</v>
      </c>
      <c r="N633" s="117">
        <v>22</v>
      </c>
      <c r="O633" s="117">
        <v>17</v>
      </c>
      <c r="P633" s="117">
        <v>14</v>
      </c>
      <c r="Q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v>0</v>
      </c>
      <c r="O634" s="117" t="s">
        <v>541</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c r="O635" s="117" t="s">
        <v>541</v>
      </c>
      <c r="P635" s="117" t="s">
        <v>541</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t="s">
        <v>541</v>
      </c>
      <c r="P636" s="117">
        <v>0</v>
      </c>
      <c r="Q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c r="P637" s="117" t="s">
        <v>541</v>
      </c>
      <c r="Q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1057</v>
      </c>
      <c r="P644" s="66" t="s">
        <v>1058</v>
      </c>
      <c r="Q644" s="66" t="s">
        <v>1060</v>
      </c>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1049</v>
      </c>
      <c r="O645" s="70" t="s">
        <v>1049</v>
      </c>
      <c r="P645" s="70" t="s">
        <v>1049</v>
      </c>
      <c r="Q645" s="70" t="s">
        <v>1061</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131</v>
      </c>
      <c r="K646" s="201" t="str">
        <f t="shared" ref="K646:K660" si="33">IF(OR(COUNTIF(L646:Q646,"未確認")&gt;0,COUNTIF(L646:Q646,"*")&gt;0),"※","")</f>
        <v>※</v>
      </c>
      <c r="L646" s="117">
        <v>16</v>
      </c>
      <c r="M646" s="117" t="s">
        <v>541</v>
      </c>
      <c r="N646" s="117">
        <v>44</v>
      </c>
      <c r="O646" s="117">
        <v>22</v>
      </c>
      <c r="P646" s="117">
        <v>49</v>
      </c>
      <c r="Q646" s="117">
        <v>0</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t="s">
        <v>541</v>
      </c>
      <c r="O647" s="117" t="s">
        <v>541</v>
      </c>
      <c r="P647" s="117">
        <v>0</v>
      </c>
      <c r="Q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c r="P648" s="117" t="s">
        <v>541</v>
      </c>
      <c r="Q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61</v>
      </c>
      <c r="K650" s="201" t="str">
        <f t="shared" si="33"/>
        <v>※</v>
      </c>
      <c r="L650" s="117" t="s">
        <v>541</v>
      </c>
      <c r="M650" s="117">
        <v>0</v>
      </c>
      <c r="N650" s="117">
        <v>15</v>
      </c>
      <c r="O650" s="117" t="s">
        <v>541</v>
      </c>
      <c r="P650" s="117">
        <v>46</v>
      </c>
      <c r="Q650" s="117">
        <v>0</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v>
      </c>
      <c r="L651" s="117" t="s">
        <v>541</v>
      </c>
      <c r="M651" s="117" t="s">
        <v>541</v>
      </c>
      <c r="N651" s="117">
        <v>10</v>
      </c>
      <c r="O651" s="117" t="s">
        <v>541</v>
      </c>
      <c r="P651" s="117" t="s">
        <v>541</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12</v>
      </c>
      <c r="K653" s="201" t="str">
        <f t="shared" si="33"/>
        <v>※</v>
      </c>
      <c r="L653" s="117">
        <v>0</v>
      </c>
      <c r="M653" s="117">
        <v>0</v>
      </c>
      <c r="N653" s="117" t="s">
        <v>541</v>
      </c>
      <c r="O653" s="117">
        <v>12</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78</v>
      </c>
      <c r="K655" s="201" t="str">
        <f t="shared" si="33"/>
        <v>※</v>
      </c>
      <c r="L655" s="117">
        <v>13</v>
      </c>
      <c r="M655" s="117" t="s">
        <v>541</v>
      </c>
      <c r="N655" s="117">
        <v>29</v>
      </c>
      <c r="O655" s="117" t="s">
        <v>541</v>
      </c>
      <c r="P655" s="117">
        <v>36</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66</v>
      </c>
      <c r="K657" s="201" t="str">
        <f t="shared" si="33"/>
        <v>※</v>
      </c>
      <c r="L657" s="117">
        <v>12</v>
      </c>
      <c r="M657" s="117" t="s">
        <v>541</v>
      </c>
      <c r="N657" s="117">
        <v>20</v>
      </c>
      <c r="O657" s="117" t="s">
        <v>541</v>
      </c>
      <c r="P657" s="117">
        <v>34</v>
      </c>
      <c r="Q657" s="117">
        <v>0</v>
      </c>
    </row>
    <row r="658" spans="1:22" s="118" customFormat="1" ht="56.15" customHeight="1">
      <c r="A658" s="252" t="s">
        <v>946</v>
      </c>
      <c r="B658" s="84"/>
      <c r="C658" s="320" t="s">
        <v>471</v>
      </c>
      <c r="D658" s="321"/>
      <c r="E658" s="321"/>
      <c r="F658" s="321"/>
      <c r="G658" s="321"/>
      <c r="H658" s="322"/>
      <c r="I658" s="122" t="s">
        <v>472</v>
      </c>
      <c r="J658" s="116">
        <f t="shared" si="32"/>
        <v>11</v>
      </c>
      <c r="K658" s="201" t="str">
        <f t="shared" si="33"/>
        <v>※</v>
      </c>
      <c r="L658" s="117" t="s">
        <v>541</v>
      </c>
      <c r="M658" s="117" t="s">
        <v>541</v>
      </c>
      <c r="N658" s="117">
        <v>11</v>
      </c>
      <c r="O658" s="117" t="s">
        <v>541</v>
      </c>
      <c r="P658" s="117" t="s">
        <v>541</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1057</v>
      </c>
      <c r="P665" s="66" t="s">
        <v>1058</v>
      </c>
      <c r="Q665" s="66" t="s">
        <v>1060</v>
      </c>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1049</v>
      </c>
      <c r="O666" s="70" t="s">
        <v>1049</v>
      </c>
      <c r="P666" s="70" t="s">
        <v>1049</v>
      </c>
      <c r="Q666" s="70" t="s">
        <v>1061</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1057</v>
      </c>
      <c r="P681" s="66" t="s">
        <v>1058</v>
      </c>
      <c r="Q681" s="66" t="s">
        <v>1060</v>
      </c>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1049</v>
      </c>
      <c r="O682" s="70" t="s">
        <v>1049</v>
      </c>
      <c r="P682" s="70" t="s">
        <v>1049</v>
      </c>
      <c r="Q682" s="70" t="s">
        <v>1061</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t="s">
        <v>541</v>
      </c>
      <c r="M684" s="117" t="s">
        <v>541</v>
      </c>
      <c r="N684" s="117" t="s">
        <v>541</v>
      </c>
      <c r="O684" s="117">
        <v>0</v>
      </c>
      <c r="P684" s="117" t="s">
        <v>541</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1057</v>
      </c>
      <c r="P691" s="66" t="s">
        <v>1058</v>
      </c>
      <c r="Q691" s="66" t="s">
        <v>1060</v>
      </c>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1049</v>
      </c>
      <c r="O692" s="70" t="s">
        <v>1049</v>
      </c>
      <c r="P692" s="70" t="s">
        <v>1049</v>
      </c>
      <c r="Q692" s="70" t="s">
        <v>1061</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v>0</v>
      </c>
      <c r="N693" s="117">
        <v>0</v>
      </c>
      <c r="O693" s="117" t="s">
        <v>541</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1057</v>
      </c>
      <c r="P704" s="66" t="s">
        <v>1058</v>
      </c>
      <c r="Q704" s="66" t="s">
        <v>1060</v>
      </c>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1049</v>
      </c>
      <c r="O705" s="70" t="s">
        <v>1049</v>
      </c>
      <c r="P705" s="70" t="s">
        <v>1049</v>
      </c>
      <c r="Q705" s="70" t="s">
        <v>1061</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49C0B89-763E-428F-A4D3-F3F214D9644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2019-12-23T02:01:50Z</dcterms:modified>
</cp:coreProperties>
</file>