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0473B16-7069-4F5F-ABC8-F1B6D65C2306}"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<sst xmlns="http://schemas.openxmlformats.org/spreadsheetml/2006/main" count="2977" uniqueCount="1046">
  <si>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</si>
  <si>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</si>
  <si>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</si>
  <si>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</si>
  <si>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</si>
  <si>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</si>
  <si>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</si>
  <si>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</si>
  <si>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</si>
  <si>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</si>
  <si>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</si>
  <si>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</si>
  <si>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</si>
  <si>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</si>
  <si>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</si>
  <si>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</si>
  <si>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</si>
  <si>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</si>
  <si>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</si>
  <si>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</si>
  <si>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</si>
  <si>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</si>
  <si>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</si>
  <si>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</si>
  <si>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</si>
  <si>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</si>
  <si>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</si>
  <si>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</si>
  <si>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</si>
  <si>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</si>
  <si>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</si>
  <si>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</si>
  <si>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</si>
  <si>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</si>
  <si>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</si>
  <si>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</si>
  <si>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</si>
  <si>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</si>
  <si>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</si>
  <si>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</si>
  <si>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</si>
  <si>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</si>
  <si>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</si>
  <si>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</si>
  <si>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</si>
  <si>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</si>
  <si>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</si>
  <si>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</si>
  <si>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</si>
  <si>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</si>
  <si>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</si>
  <si>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</si>
  <si>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</si>
  <si>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</si>
  <si>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</si>
  <si>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</si>
  <si>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</si>
  <si>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</si>
  <si>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</si>
  <si>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</si>
  <si>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</si>
  <si>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</si>
  <si>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</si>
  <si>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</si>
  <si>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</si>
  <si>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</si>
  <si>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</si>
  <si>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</si>
  <si>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</si>
  <si>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</si>
  <si>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</si>
  <si>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</si>
  <si>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</si>
  <si>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</si>
  <si>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</si>
  <si>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</si>
  <si>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</si>
  <si>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</si>
  <si>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</si>
  <si>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</si>
  <si>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</si>
  <si>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</si>
  <si>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</si>
  <si>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</si>
  <si>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</si>
  <si>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</si>
  <si>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</si>
  <si>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</si>
  <si>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</si>
  <si>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</si>
  <si>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</si>
  <si>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</si>
  <si>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</si>
  <si>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</si>
  <si>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</si>
  <si>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</si>
  <si>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</si>
  <si>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</si>
  <si>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</si>
  <si>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</si>
  <si>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</si>
  <si>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</si>
  <si>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</si>
  <si>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</si>
  <si>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</si>
  <si>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</si>
  <si>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</si>
  <si>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</si>
  <si>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</si>
  <si>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</si>
  <si>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</si>
  <si>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</si>
  <si>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</si>
  <si>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</si>
  <si>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</si>
  <si>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</si>
  <si>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</si>
  <si>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</si>
  <si>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</si>
  <si>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</si>
  <si>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</si>
  <si>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</si>
  <si>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</si>
  <si>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</si>
  <si>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</si>
  <si>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</si>
  <si>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</si>
  <si>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</si>
  <si>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</si>
  <si>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</si>
  <si>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</si>
  <si>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</si>
  <si>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</si>
  <si>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</si>
  <si>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</si>
  <si>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</si>
  <si>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</si>
  <si>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</si>
  <si>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</si>
  <si>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</si>
  <si>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</si>
  <si>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</si>
  <si>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</si>
  <si>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</si>
  <si>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</si>
  <si>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</si>
  <si>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</si>
  <si>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</si>
  <si>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</si>
  <si>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</si>
  <si>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</si>
  <si>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</si>
  <si>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</si>
  <si>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</si>
  <si>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</si>
  <si>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</si>
  <si>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</si>
  <si>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</si>
  <si>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</si>
  <si>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</si>
  <si>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</si>
  <si>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</si>
  <si>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</si>
  <si>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</si>
  <si>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</si>
  <si>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</si>
  <si>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</si>
  <si>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</si>
  <si>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</si>
  <si>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</si>
  <si>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</si>
  <si>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</si>
  <si>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</si>
  <si>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</si>
  <si>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</si>
  <si>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</si>
  <si>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</si>
  <si>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</si>
  <si>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</si>
  <si>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</si>
  <si>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</si>
  <si>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</si>
  <si>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</si>
  <si>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</si>
  <si>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</si>
  <si>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</si>
  <si>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</si>
  <si>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</si>
  <si>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</si>
  <si>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</si>
  <si>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</si>
  <si>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</si>
  <si>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</si>
  <si>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</si>
  <si>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</si>
  <si>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</si>
  <si>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</si>
  <si>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</si>
  <si>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</si>
  <si>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</si>
  <si>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</si>
  <si>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</si>
  <si>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</si>
  <si>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</si>
  <si>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</si>
  <si>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</si>
  <si>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</si>
  <si>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</si>
  <si>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</si>
  <si>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</si>
  <si>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</si>
  <si>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</si>
  <si>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</si>
  <si>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</si>
  <si>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</si>
  <si>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</si>
  <si>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</si>
  <si>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</si>
  <si>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</si>
  <si>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</si>
  <si>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</si>
  <si>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</si>
  <si>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</si>
  <si>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</si>
  <si>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</si>
  <si>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</si>
  <si>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</si>
  <si>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</si>
  <si>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</si>
  <si>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</si>
  <si>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</si>
  <si>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</si>
  <si>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</si>
  <si>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</si>
  <si>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</si>
  <si>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</si>
  <si>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</si>
  <si>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</si>
  <si>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</si>
  <si>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</si>
  <si>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</si>
  <si>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</si>
  <si>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</si>
  <si>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</si>
  <si>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</si>
  <si>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</si>
  <si>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</si>
  <si>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</si>
  <si>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</si>
  <si>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</si>
  <si>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</si>
  <si>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</si>
  <si>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</si>
  <si>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</si>
  <si>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</si>
  <si>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</si>
  <si>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</si>
  <si>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</si>
  <si>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</si>
  <si>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</si>
  <si>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</si>
  <si>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</si>
  <si>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</si>
  <si>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</si>
  <si>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</si>
  <si>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</si>
  <si>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</si>
  <si>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</si>
  <si>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</si>
  <si>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</si>
  <si>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</si>
  <si>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</si>
  <si>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</si>
  <si>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</si>
  <si>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</si>
  <si>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</si>
  <si>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</si>
  <si>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</si>
  <si>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</si>
  <si>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</si>
  <si>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</si>
  <si>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</si>
  <si>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</si>
  <si>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</si>
  <si>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</si>
  <si>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</si>
  <si>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</si>
  <si>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</si>
  <si>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</si>
  <si>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</si>
  <si>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</si>
  <si>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</si>
  <si>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</si>
  <si>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</si>
  <si>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</si>
  <si>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</si>
  <si>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</si>
  <si>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</si>
  <si>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</si>
  <si>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</si>
  <si>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</si>
  <si>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</si>
  <si>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</si>
  <si>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</si>
  <si>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</si>
  <si>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</si>
  <si>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</si>
  <si>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</si>
  <si>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</si>
  <si>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</si>
  <si>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</si>
  <si>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</si>
  <si>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</si>
  <si>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</si>
  <si>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</si>
  <si>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</si>
  <si>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</si>
  <si>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</si>
  <si>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</si>
  <si>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</si>
  <si>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</si>
  <si>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</si>
  <si>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</si>
  <si>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</si>
  <si>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</si>
  <si>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</si>
  <si>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</si>
  <si>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</si>
  <si>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</si>
  <si>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</si>
  <si>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</si>
  <si>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</si>
  <si>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</si>
  <si>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</si>
  <si>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</si>
  <si>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</si>
  <si>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</si>
  <si>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</si>
  <si>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</si>
  <si>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</si>
  <si>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</si>
  <si>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</si>
  <si>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</si>
  <si>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</si>
  <si>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</si>
  <si>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</si>
  <si>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</si>
  <si>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</si>
  <si>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</si>
  <si>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</si>
  <si>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</si>
  <si>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</si>
  <si>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</si>
  <si>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</si>
  <si>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</si>
  <si>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</si>
  <si>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</si>
  <si>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</si>
  <si>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</si>
  <si>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</si>
  <si>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</si>
  <si>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</si>
  <si>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</si>
  <si>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</si>
  <si>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</si>
  <si>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</si>
  <si>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</si>
  <si>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</si>
  <si>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</si>
  <si>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</si>
  <si>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</si>
  <si>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</si>
  <si>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</si>
  <si>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</si>
  <si>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</si>
  <si>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</si>
  <si>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</si>
  <si>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</si>
  <si>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</si>
  <si>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</si>
  <si>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</si>
  <si>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</si>
  <si>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</si>
  <si>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</si>
  <si>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</si>
  <si>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</si>
  <si>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</si>
  <si>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</si>
  <si>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</si>
  <si>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</si>
  <si>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</si>
  <si>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</si>
  <si>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</si>
  <si>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</si>
  <si>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</si>
  <si>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</si>
  <si>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</si>
  <si>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</si>
  <si>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</si>
  <si>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</si>
  <si>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</si>
  <si>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</si>
  <si>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</si>
  <si>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</si>
  <si>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</si>
  <si>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</si>
  <si>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</si>
  <si>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</si>
  <si>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</si>
  <si>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</si>
  <si>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</si>
  <si>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</si>
  <si>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</si>
  <si>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</si>
  <si>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</si>
  <si>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</si>
  <si>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</si>
  <si>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</si>
  <si>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</si>
  <si>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</si>
  <si>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</si>
  <si>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</si>
  <si>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</si>
  <si>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</si>
  <si>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</si>
  <si>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</si>
  <si>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</si>
  <si>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</si>
  <si>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</si>
  <si>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</si>
  <si>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</si>
  <si>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</si>
  <si>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</si>
  <si>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</si>
  <si>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</si>
  <si>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</si>
  <si>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</si>
  <si>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</si>
  <si>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</si>
  <si>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</si>
  <si>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</si>
  <si>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</si>
  <si>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</si>
  <si>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</si>
  <si>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</si>
  <si>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</si>
  <si>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</si>
  <si>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</si>
  <si>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</si>
  <si>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</si>
  <si>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</si>
  <si>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</si>
  <si>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</si>
  <si>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</si>
  <si>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</si>
  <si>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</si>
  <si>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</si>
  <si>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</si>
  <si>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</si>
  <si>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</si>
  <si>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</si>
  <si>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</si>
  <si>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</si>
  <si>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</si>
  <si>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</si>
  <si>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</si>
  <si>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</si>
  <si>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</si>
  <si>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</si>
  <si>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</si>
  <si>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</si>
  <si>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</si>
  <si>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</si>
  <si>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</si>
  <si>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</si>
  <si>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</si>
  <si>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</si>
  <si>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</si>
  <si>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</si>
  <si>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</si>
  <si>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</si>
  <si>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</si>
  <si>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</si>
  <si>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</si>
  <si>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</si>
  <si>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</si>
  <si>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</si>
  <si>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</si>
  <si>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</si>
  <si>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</si>
  <si>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</si>
  <si>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</si>
  <si>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</si>
  <si>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</si>
  <si>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</si>
  <si>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</si>
  <si>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</si>
  <si>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</si>
  <si>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</si>
  <si>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</si>
  <si>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</si>
  <si>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</si>
  <si>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</si>
  <si>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</si>
  <si>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</si>
  <si>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</si>
  <si>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</si>
  <si>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</si>
  <si>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</si>
  <si>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</si>
  <si>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</si>
  <si>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</si>
  <si>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</si>
  <si>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</si>
  <si>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</si>
  <si>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</si>
  <si>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</si>
  <si>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</si>
  <si>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</si>
  <si>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</si>
  <si>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</si>
  <si>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</si>
  <si>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</si>
  <si>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</si>
  <si>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</si>
  <si>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</si>
  <si>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</si>
  <si>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</si>
  <si>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</si>
  <si>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</si>
  <si>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</si>
  <si>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</si>
  <si>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</si>
  <si>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</si>
  <si>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</si>
  <si>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</si>
  <si>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</si>
  <si>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</si>
  <si>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</si>
  <si>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</si>
  <si>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</si>
  <si>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</si>
  <si>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</si>
  <si>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</si>
  <si>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</si>
  <si>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</si>
  <si>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</si>
  <si>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</si>
  <si>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</si>
  <si>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</si>
  <si>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</si>
  <si>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</si>
  <si>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</si>
  <si>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</si>
  <si>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</si>
  <si>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</si>
  <si>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</si>
  <si>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</si>
  <si>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</si>
  <si>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</si>
  <si>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</si>
  <si>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</si>
  <si>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</si>
  <si>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</si>
  <si>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</si>
  <si>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</si>
  <si>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</si>
  <si>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</si>
  <si>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</si>
  <si>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</si>
  <si>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</si>
  <si>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</si>
  <si>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</si>
  <si>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</si>
  <si>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</si>
  <si>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</si>
  <si>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</si>
  <si>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</si>
  <si>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</si>
  <si>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</si>
  <si>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</si>
  <si>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</si>
  <si>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</si>
  <si>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</si>
  <si>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</si>
  <si>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</si>
  <si>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</si>
  <si>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</si>
  <si>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</si>
  <si>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</si>
  <si>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</si>
  <si>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</si>
  <si>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</si>
  <si>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</si>
  <si>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</si>
  <si>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</si>
  <si>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</si>
  <si>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</si>
  <si>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</si>
  <si>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</si>
  <si>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</si>
  <si>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</si>
  <si>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</si>
  <si>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</si>
  <si>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</si>
  <si>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</si>
  <si>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</si>
  <si>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</si>
  <si>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</si>
  <si>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</si>
  <si>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</si>
  <si>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</si>
  <si>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</si>
  <si>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</si>
  <si>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</si>
  <si>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</si>
  <si>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</si>
  <si>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</si>
  <si>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</si>
  <si>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</si>
  <si>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</si>
  <si>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</si>
  <si>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</si>
  <si>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</si>
  <si>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</si>
  <si>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</si>
  <si>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</si>
  <si>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</si>
  <si>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</si>
  <si>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</si>
  <si>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</si>
  <si>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</si>
  <si>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</si>
  <si>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</si>
  <si>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</si>
  <si>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</si>
  <si>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</si>
  <si>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</si>
  <si>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</si>
  <si>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</si>
  <si>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</si>
  <si>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</si>
  <si>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</si>
  <si>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</si>
  <si>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</si>
  <si>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</si>
  <si>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</si>
  <si>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</si>
  <si>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</si>
  <si>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</si>
  <si>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</si>
  <si>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</si>
  <si>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</si>
  <si>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</si>
  <si>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</si>
  <si>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</si>
  <si>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</si>
  <si>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</si>
  <si>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</si>
  <si>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</si>
  <si>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</si>
  <si>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</si>
  <si>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</si>
  <si>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</si>
  <si>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</si>
  <si>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</si>
  <si>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</si>
  <si>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</si>
  <si>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</si>
  <si>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</si>
  <si>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</si>
  <si>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</si>
  <si>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</si>
  <si>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</si>
  <si>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</si>
  <si>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</si>
  <si>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</si>
  <si>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</si>
  <si>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</si>
  <si>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</si>
  <si>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</si>
  <si>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</si>
  <si>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</si>
  <si>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</si>
  <si>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</si>
  <si>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</si>
  <si>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</si>
  <si>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</si>
  <si>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</si>
  <si>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</si>
  <si>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</si>
  <si>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</si>
  <si>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</si>
  <si>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</si>
  <si>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</si>
  <si>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</si>
  <si>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</si>
  <si>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</si>
  <si>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</si>
  <si>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</si>
  <si>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</si>
  <si>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</si>
  <si>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</si>
  <si>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</si>
  <si>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</si>
  <si>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</si>
  <si>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</si>
  <si>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</si>
  <si>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</si>
  <si>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</si>
  <si>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</si>
  <si>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</si>
  <si>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</si>
  <si>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</si>
  <si>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</si>
  <si>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</si>
  <si>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</si>
  <si>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</si>
  <si>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</si>
  <si>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</si>
  <si>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</si>
  <si>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</si>
  <si>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</si>
  <si>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</si>
  <si>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</si>
  <si>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</si>
  <si>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</si>
  <si>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</si>
  <si>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</si>
  <si>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</si>
  <si>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</si>
  <si>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</si>
  <si>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</si>
  <si>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</si>
  <si>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</si>
  <si>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</si>
  <si>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</si>
  <si>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</si>
  <si>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</si>
  <si>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</si>
  <si>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</si>
  <si>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</si>
  <si>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</si>
  <si>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</si>
  <si>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</si>
  <si>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</si>
  <si>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</si>
  <si>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</si>
  <si>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</si>
  <si>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</si>
  <si>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</si>
  <si>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</si>
  <si>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</si>
  <si>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</si>
  <si>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</si>
  <si>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</si>
  <si>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</si>
  <si>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</si>
  <si>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</si>
  <si>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</si>
  <si>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</si>
  <si>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</si>
  <si>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</si>
  <si>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</si>
  <si>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</si>
  <si>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</si>
  <si>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</si>
  <si>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</si>
  <si>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</si>
  <si>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</si>
  <si>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</si>
  <si>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</si>
  <si>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</si>
  <si>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</si>
  <si>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</si>
  <si>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</si>
  <si>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</si>
  <si>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</si>
  <si>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</si>
  <si>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</si>
  <si>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</si>
  <si>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</si>
  <si>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</si>
  <si>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</si>
  <si>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</si>
  <si>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</si>
  <si>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</si>
  <si>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</si>
  <si>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</si>
  <si>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</si>
  <si>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</si>
  <si>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</si>
  <si>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</si>
  <si>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</si>
  <si>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</si>
  <si>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</si>
  <si>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</si>
  <si>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</si>
  <si>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</si>
  <si>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</si>
  <si>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</si>
  <si>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</si>
  <si>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</si>
  <si>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</si>
  <si>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</si>
  <si>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</si>
  <si>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</si>
  <si>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</si>
  <si>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</si>
  <si>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</si>
  <si>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</si>
  <si>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</si>
  <si>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</si>
  <si>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</si>
  <si>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</si>
  <si>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</si>
  <si>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</si>
  <si>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</si>
  <si>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</si>
  <si>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</si>
  <si>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</si>
  <si>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</si>
  <si>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</si>
  <si>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</si>
  <si>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</si>
  <si>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</si>
  <si>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</si>
  <si>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</si>
  <si>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</si>
  <si>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</si>
  <si>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</si>
  <si>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</si>
  <si>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</si>
  <si>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</si>
  <si>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</si>
  <si>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</si>
  <si>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</si>
  <si>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</si>
  <si>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</si>
  <si>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</si>
  <si>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</si>
  <si>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</si>
  <si>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</si>
  <si>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</si>
  <si>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</si>
  <si>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</si>
  <si>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</si>
  <si>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</si>
  <si>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</si>
  <si>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</si>
  <si>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</si>
  <si>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</si>
  <si>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</si>
  <si>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</si>
  <si>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</si>
  <si>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</si>
  <si>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</si>
  <si>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</si>
  <si>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</si>
  <si>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</si>
  <si>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</si>
  <si>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</si>
  <si>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</si>
  <si>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</si>
  <si>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</si>
  <si>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</si>
  <si>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</si>
  <si>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</si>
  <si>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</si>
  <si>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</si>
  <si>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</si>
  <si>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</si>
  <si>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</si>
  <si>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</si>
  <si>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</si>
  <si>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</si>
  <si>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</si>
  <si>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</si>
  <si>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</si>
  <si>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</si>
  <si>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</si>
  <si>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</si>
  <si>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</si>
  <si>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</si>
  <si>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</si>
  <si>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</si>
  <si>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</si>
  <si>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</si>
  <si>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</si>
  <si>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</si>
  <si>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</si>
  <si>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</si>
  <si>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</si>
  <si>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</si>
  <si>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</si>
  <si>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</si>
  <si>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</si>
  <si>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</si>
  <si>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</si>
  <si>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</si>
  <si>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</si>
  <si>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</si>
  <si>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</si>
  <si>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</si>
  <si>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</si>
  <si>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</si>
  <si>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</si>
  <si>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</si>
  <si>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</si>
  <si>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</si>
  <si>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</si>
  <si>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</si>
  <si>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</si>
  <si>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</si>
  <si>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</si>
  <si>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</si>
  <si>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</si>
  <si>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</si>
  <si>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</si>
  <si>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</si>
  <si>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</si>
  <si>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</si>
  <si>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</si>
  <si>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</si>
  <si>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</si>
  <si>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</si>
  <si>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</si>
  <si>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</si>
  <si>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</si>
  <si>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</si>
  <si>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</si>
  <si>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</si>
  <si>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</si>
  <si>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</si>
  <si>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</si>
  <si>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</si>
  <si>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</si>
  <si>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</si>
  <si>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</si>
  <si>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</si>
  <si>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</si>
  <si>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</si>
  <si>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</si>
  <si>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</si>
  <si>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</si>
  <si>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</si>
  <si>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</si>
  <si>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</si>
  <si>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</si>
  <si>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</si>
  <si>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</si>
  <si>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</si>
  <si>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</si>
  <si>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</si>
  <si>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</si>
  <si>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</si>
  <si>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</si>
  <si>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</si>
  <si>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</si>
  <si>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</si>
  <si>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</si>
  <si>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</si>
  <si>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</si>
  <si>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</si>
  <si>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</si>
  <si>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</si>
  <si>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</si>
  <si>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</si>
  <si>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</si>
  <si>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</si>
  <si>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</si>
  <si>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</si>
  <si>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</si>
  <si>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</si>
  <si>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</si>
  <si>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</si>
  <si>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</si>
  <si>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</si>
  <si>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</si>
  <si>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</si>
  <si>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</si>
  <si>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</si>
  <si>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</si>
  <si>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</si>
  <si>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</si>
  <si>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</si>
  <si>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</si>
  <si>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</si>
  <si>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</si>
  <si>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</si>
  <si>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</si>
  <si>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</si>
  <si>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</si>
  <si>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</si>
  <si>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</si>
  <si>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</si>
  <si>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</si>
  <si>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</si>
  <si>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</si>
  <si>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</si>
  <si>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</si>
  <si>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</si>
  <si>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</si>
  <si>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</si>
  <si>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</si>
  <si>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</si>
  <si>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</si>
  <si>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</si>
  <si>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</si>
  <si>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</si>
  <si>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</si>
  <si>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</si>
  <si>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</si>
  <si>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</si>
  <si>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</si>
  <si>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</si>
  <si>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</si>
  <si>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</si>
  <si>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</si>
  <si>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</si>
  <si>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</si>
  <si>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</si>
  <si>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</si>
  <si>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</si>
  <si>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</si>
  <si>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</si>
  <si>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</si>
  <si>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</si>
  <si>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</si>
  <si>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</si>
  <si>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</si>
  <si>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</si>
  <si>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</si>
  <si>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</si>
  <si>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</si>
  <si>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</si>
  <si>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</si>
  <si>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安藤病院</t>
    <phoneticPr fontId="3"/>
  </si>
  <si>
    <t>〒859-1107 雲仙市吾妻町牛口名３７８－２</t>
    <phoneticPr fontId="3"/>
  </si>
  <si>
    <t>〇</t>
  </si>
  <si>
    <t>医療法人</t>
  </si>
  <si>
    <t>内科</t>
  </si>
  <si>
    <t>ＤＰＣ病院ではない</t>
  </si>
  <si>
    <t>-</t>
    <phoneticPr fontId="3"/>
  </si>
  <si>
    <t>二階病棟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</si>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</sst>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1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t="s">
        <v>1039</v>
      </c>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20</v>
      </c>
      <c r="K104" s="237" t="str">
        <f t="shared" si="1"/>
        <v/>
      </c>
      <c r="L104" s="258">
        <v>20</v>
      </c>
    </row>
    <row r="105" spans="1:22" s="83" customFormat="1" ht="34.5" customHeight="1">
      <c r="A105" s="244" t="s">
        <v>615</v>
      </c>
      <c r="B105" s="84"/>
      <c r="C105" s="395"/>
      <c r="D105" s="396"/>
      <c r="E105" s="427"/>
      <c r="F105" s="409"/>
      <c r="G105" s="319" t="s">
        <v>48</v>
      </c>
      <c r="H105" s="321"/>
      <c r="I105" s="419"/>
      <c r="J105" s="256">
        <f t="shared" si="0"/>
        <v>40</v>
      </c>
      <c r="K105" s="237" t="str">
        <f t="shared" si="1"/>
        <v/>
      </c>
      <c r="L105" s="258">
        <v>40</v>
      </c>
    </row>
    <row r="106" spans="1:22" s="83" customFormat="1" ht="34.5" customHeight="1">
      <c r="A106" s="244" t="s">
        <v>613</v>
      </c>
      <c r="B106" s="84"/>
      <c r="C106" s="395"/>
      <c r="D106" s="396"/>
      <c r="E106" s="333" t="s">
        <v>45</v>
      </c>
      <c r="F106" s="334"/>
      <c r="G106" s="334"/>
      <c r="H106" s="335"/>
      <c r="I106" s="419"/>
      <c r="J106" s="256">
        <f t="shared" si="0"/>
        <v>54</v>
      </c>
      <c r="K106" s="237" t="str">
        <f t="shared" si="1"/>
        <v/>
      </c>
      <c r="L106" s="258">
        <v>54</v>
      </c>
    </row>
    <row r="107" spans="1:22" s="83" customFormat="1" ht="34.5" customHeight="1">
      <c r="A107" s="244" t="s">
        <v>614</v>
      </c>
      <c r="B107" s="84"/>
      <c r="C107" s="395"/>
      <c r="D107" s="396"/>
      <c r="E107" s="427"/>
      <c r="F107" s="428"/>
      <c r="G107" s="319" t="s">
        <v>47</v>
      </c>
      <c r="H107" s="321"/>
      <c r="I107" s="419"/>
      <c r="J107" s="256">
        <f t="shared" si="0"/>
        <v>14</v>
      </c>
      <c r="K107" s="237" t="str">
        <f t="shared" si="1"/>
        <v/>
      </c>
      <c r="L107" s="258">
        <v>14</v>
      </c>
    </row>
    <row r="108" spans="1:22" s="83" customFormat="1" ht="34.5" customHeight="1">
      <c r="A108" s="244" t="s">
        <v>615</v>
      </c>
      <c r="B108" s="84"/>
      <c r="C108" s="395"/>
      <c r="D108" s="396"/>
      <c r="E108" s="408"/>
      <c r="F108" s="409"/>
      <c r="G108" s="319" t="s">
        <v>48</v>
      </c>
      <c r="H108" s="321"/>
      <c r="I108" s="419"/>
      <c r="J108" s="256">
        <f t="shared" si="0"/>
        <v>40</v>
      </c>
      <c r="K108" s="237" t="str">
        <f t="shared" si="1"/>
        <v/>
      </c>
      <c r="L108" s="258">
        <v>40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20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40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25</v>
      </c>
      <c r="K158" s="264" t="str">
        <f t="shared" si="3"/>
        <v/>
      </c>
      <c r="L158" s="117">
        <v>25</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1.2</v>
      </c>
      <c r="K274" s="81" t="str">
        <f t="shared" si="8"/>
        <v/>
      </c>
      <c r="L274" s="148">
        <v>1.2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62</v>
      </c>
      <c r="K392" s="81" t="str">
        <f t="shared" ref="K392:K397" si="11">IF(OR(COUNTIF(L392:L392,"未確認")&gt;0,COUNTIF(L392:L392,"~*")&gt;0),"※","")</f>
        <v/>
      </c>
      <c r="L392" s="147">
        <v>62</v>
      </c>
    </row>
    <row r="393" spans="1:22" s="83" customFormat="1" ht="34.5" customHeight="1">
      <c r="A393" s="249" t="s">
        <v>773</v>
      </c>
      <c r="B393" s="84"/>
      <c r="C393" s="369"/>
      <c r="D393" s="379"/>
      <c r="E393" s="319" t="s">
        <v>224</v>
      </c>
      <c r="F393" s="320"/>
      <c r="G393" s="320"/>
      <c r="H393" s="321"/>
      <c r="I393" s="342"/>
      <c r="J393" s="140">
        <f t="shared" si="10"/>
        <v>10</v>
      </c>
      <c r="K393" s="81" t="str">
        <f t="shared" si="11"/>
        <v/>
      </c>
      <c r="L393" s="147">
        <v>10</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50</v>
      </c>
      <c r="K395" s="81" t="str">
        <f t="shared" si="11"/>
        <v/>
      </c>
      <c r="L395" s="147">
        <v>50</v>
      </c>
    </row>
    <row r="396" spans="1:22" s="83" customFormat="1" ht="34.5" customHeight="1">
      <c r="A396" s="250" t="s">
        <v>776</v>
      </c>
      <c r="B396" s="1"/>
      <c r="C396" s="369"/>
      <c r="D396" s="319" t="s">
        <v>227</v>
      </c>
      <c r="E396" s="320"/>
      <c r="F396" s="320"/>
      <c r="G396" s="320"/>
      <c r="H396" s="321"/>
      <c r="I396" s="342"/>
      <c r="J396" s="140">
        <f t="shared" si="10"/>
        <v>15662</v>
      </c>
      <c r="K396" s="81" t="str">
        <f t="shared" si="11"/>
        <v/>
      </c>
      <c r="L396" s="147">
        <v>15662</v>
      </c>
    </row>
    <row r="397" spans="1:22" s="83" customFormat="1" ht="34.5" customHeight="1">
      <c r="A397" s="250" t="s">
        <v>777</v>
      </c>
      <c r="B397" s="119"/>
      <c r="C397" s="369"/>
      <c r="D397" s="319" t="s">
        <v>228</v>
      </c>
      <c r="E397" s="320"/>
      <c r="F397" s="320"/>
      <c r="G397" s="320"/>
      <c r="H397" s="321"/>
      <c r="I397" s="343"/>
      <c r="J397" s="140">
        <f t="shared" si="10"/>
        <v>167</v>
      </c>
      <c r="K397" s="81" t="str">
        <f t="shared" si="11"/>
        <v/>
      </c>
      <c r="L397" s="147">
        <v>167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62</v>
      </c>
      <c r="K405" s="81" t="str">
        <f t="shared" ref="K405:K422" si="13">IF(OR(COUNTIF(L405:L405,"未確認")&gt;0,COUNTIF(L405:L405,"~*")&gt;0),"※","")</f>
        <v/>
      </c>
      <c r="L405" s="147">
        <v>62</v>
      </c>
    </row>
    <row r="406" spans="1:22" s="83" customFormat="1" ht="34.5" customHeight="1">
      <c r="A406" s="251" t="s">
        <v>779</v>
      </c>
      <c r="B406" s="119"/>
      <c r="C406" s="368"/>
      <c r="D406" s="374" t="s">
        <v>233</v>
      </c>
      <c r="E406" s="376" t="s">
        <v>234</v>
      </c>
      <c r="F406" s="377"/>
      <c r="G406" s="377"/>
      <c r="H406" s="378"/>
      <c r="I406" s="360"/>
      <c r="J406" s="140">
        <f t="shared" si="12"/>
        <v>1</v>
      </c>
      <c r="K406" s="81" t="str">
        <f t="shared" si="13"/>
        <v/>
      </c>
      <c r="L406" s="147">
        <v>1</v>
      </c>
    </row>
    <row r="407" spans="1:22" s="83" customFormat="1" ht="34.5" customHeight="1">
      <c r="A407" s="251" t="s">
        <v>780</v>
      </c>
      <c r="B407" s="119"/>
      <c r="C407" s="368"/>
      <c r="D407" s="368"/>
      <c r="E407" s="319" t="s">
        <v>235</v>
      </c>
      <c r="F407" s="320"/>
      <c r="G407" s="320"/>
      <c r="H407" s="321"/>
      <c r="I407" s="360"/>
      <c r="J407" s="140">
        <f t="shared" si="12"/>
        <v>45</v>
      </c>
      <c r="K407" s="81" t="str">
        <f t="shared" si="13"/>
        <v/>
      </c>
      <c r="L407" s="147">
        <v>45</v>
      </c>
    </row>
    <row r="408" spans="1:22" s="83" customFormat="1" ht="34.5" customHeight="1">
      <c r="A408" s="251" t="s">
        <v>781</v>
      </c>
      <c r="B408" s="119"/>
      <c r="C408" s="368"/>
      <c r="D408" s="368"/>
      <c r="E408" s="319" t="s">
        <v>236</v>
      </c>
      <c r="F408" s="320"/>
      <c r="G408" s="320"/>
      <c r="H408" s="321"/>
      <c r="I408" s="360"/>
      <c r="J408" s="140">
        <f t="shared" si="12"/>
        <v>11</v>
      </c>
      <c r="K408" s="81" t="str">
        <f t="shared" si="13"/>
        <v/>
      </c>
      <c r="L408" s="147">
        <v>11</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167</v>
      </c>
      <c r="K413" s="81" t="str">
        <f t="shared" si="13"/>
        <v/>
      </c>
      <c r="L413" s="147">
        <v>167</v>
      </c>
    </row>
    <row r="414" spans="1:22" s="83" customFormat="1" ht="34.5" customHeight="1">
      <c r="A414" s="251" t="s">
        <v>787</v>
      </c>
      <c r="B414" s="119"/>
      <c r="C414" s="368"/>
      <c r="D414" s="374" t="s">
        <v>240</v>
      </c>
      <c r="E414" s="376" t="s">
        <v>241</v>
      </c>
      <c r="F414" s="377"/>
      <c r="G414" s="377"/>
      <c r="H414" s="378"/>
      <c r="I414" s="360"/>
      <c r="J414" s="140">
        <f t="shared" si="12"/>
        <v>17</v>
      </c>
      <c r="K414" s="81" t="str">
        <f t="shared" si="13"/>
        <v/>
      </c>
      <c r="L414" s="147">
        <v>17</v>
      </c>
    </row>
    <row r="415" spans="1:22" s="83" customFormat="1" ht="34.5" customHeight="1">
      <c r="A415" s="251" t="s">
        <v>788</v>
      </c>
      <c r="B415" s="119"/>
      <c r="C415" s="368"/>
      <c r="D415" s="368"/>
      <c r="E415" s="319" t="s">
        <v>242</v>
      </c>
      <c r="F415" s="320"/>
      <c r="G415" s="320"/>
      <c r="H415" s="321"/>
      <c r="I415" s="360"/>
      <c r="J415" s="140">
        <f t="shared" si="12"/>
        <v>89</v>
      </c>
      <c r="K415" s="81" t="str">
        <f t="shared" si="13"/>
        <v/>
      </c>
      <c r="L415" s="147">
        <v>89</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29</v>
      </c>
      <c r="K421" s="81" t="str">
        <f t="shared" si="13"/>
        <v/>
      </c>
      <c r="L421" s="147">
        <v>29</v>
      </c>
    </row>
    <row r="422" spans="1:22" s="83" customFormat="1" ht="34.5" customHeight="1">
      <c r="A422" s="251" t="s">
        <v>795</v>
      </c>
      <c r="B422" s="119"/>
      <c r="C422" s="368"/>
      <c r="D422" s="368"/>
      <c r="E422" s="319" t="s">
        <v>166</v>
      </c>
      <c r="F422" s="320"/>
      <c r="G422" s="320"/>
      <c r="H422" s="321"/>
      <c r="I422" s="361"/>
      <c r="J422" s="140">
        <f t="shared" si="12"/>
        <v>19</v>
      </c>
      <c r="K422" s="81" t="str">
        <f t="shared" si="13"/>
        <v/>
      </c>
      <c r="L422" s="147">
        <v>19</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150</v>
      </c>
      <c r="K430" s="193" t="str">
        <f>IF(OR(COUNTIF(L430:L430,"未確認")&gt;0,COUNTIF(L430:L430,"~*")&gt;0),"※","")</f>
        <v/>
      </c>
      <c r="L430" s="147">
        <v>150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150</v>
      </c>
      <c r="K433" s="193" t="str">
        <f>IF(OR(COUNTIF(L433:L433,"未確認")&gt;0,COUNTIF(L433:L433,"~*")&gt;0),"※","")</f>
        <v/>
      </c>
      <c r="L433" s="147">
        <v>150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181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17</v>
      </c>
      <c r="K646" s="201" t="str">
        <f t="shared" ref="K646:K660" si="32">IF(OR(COUNTIF(L646:L646,"未確認")&gt;0,COUNTIF(L646:L646,"*")&gt;0),"※","")</f>
        <v/>
      </c>
      <c r="L646" s="117">
        <v>17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12</v>
      </c>
      <c r="K650" s="201" t="str">
        <f t="shared" si="32"/>
        <v/>
      </c>
      <c r="L650" s="117">
        <v>12</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3F03BA-E1FB-49C7-A8CA-CB46B81A0B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2019-12-23T02:01:04Z</dcterms:modified>
</cp:coreProperties>
</file>