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DE1AF88-543D-4C3E-A78F-983A3A836DA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<sst xmlns="http://schemas.openxmlformats.org/spreadsheetml/2006/main" count="2982" uniqueCount="1051">
  <si>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</si>
  <si>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</si>
  <si>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</si>
  <si>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</si>
  <si>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</si>
  <si>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</si>
  <si>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</si>
  <si>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</si>
  <si>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</si>
  <si>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</si>
  <si>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</si>
  <si>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</si>
  <si>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</si>
  <si>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</si>
  <si>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</si>
  <si>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</si>
  <si>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</si>
  <si>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</si>
  <si>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</si>
  <si>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</si>
  <si>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</si>
  <si>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</si>
  <si>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</si>
  <si>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</si>
  <si>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</si>
  <si>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</si>
  <si>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</si>
  <si>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</si>
  <si>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</si>
  <si>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</si>
  <si>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</si>
  <si>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</si>
  <si>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</si>
  <si>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</si>
  <si>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</si>
  <si>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</si>
  <si>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</si>
  <si>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</si>
  <si>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</si>
  <si>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</si>
  <si>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</si>
  <si>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</si>
  <si>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</si>
  <si>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</si>
  <si>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</si>
  <si>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</si>
  <si>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</si>
  <si>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</si>
  <si>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</si>
  <si>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</si>
  <si>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</si>
  <si>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</si>
  <si>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</si>
  <si>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</si>
  <si>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</si>
  <si>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</si>
  <si>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</si>
  <si>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</si>
  <si>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</si>
  <si>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</si>
  <si>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</si>
  <si>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</si>
  <si>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</si>
  <si>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</si>
  <si>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</si>
  <si>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</si>
  <si>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</si>
  <si>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</si>
  <si>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</si>
  <si>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</si>
  <si>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</si>
  <si>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</si>
  <si>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</si>
  <si>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</si>
  <si>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</si>
  <si>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</si>
  <si>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</si>
  <si>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</si>
  <si>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</si>
  <si>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</si>
  <si>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</si>
  <si>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</si>
  <si>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</si>
  <si>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</si>
  <si>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</si>
  <si>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</si>
  <si>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</si>
  <si>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</si>
  <si>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</si>
  <si>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</si>
  <si>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</si>
  <si>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</si>
  <si>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</si>
  <si>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</si>
  <si>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</si>
  <si>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</si>
  <si>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</si>
  <si>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</si>
  <si>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</si>
  <si>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</si>
  <si>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</si>
  <si>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</si>
  <si>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</si>
  <si>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</si>
  <si>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</si>
  <si>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</si>
  <si>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</si>
  <si>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</si>
  <si>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</si>
  <si>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</si>
  <si>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</si>
  <si>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</si>
  <si>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</si>
  <si>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</si>
  <si>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</si>
  <si>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</si>
  <si>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</si>
  <si>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</si>
  <si>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</si>
  <si>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</si>
  <si>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</si>
  <si>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</si>
  <si>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</si>
  <si>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</si>
  <si>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</si>
  <si>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</si>
  <si>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</si>
  <si>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</si>
  <si>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</si>
  <si>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</si>
  <si>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</si>
  <si>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</si>
  <si>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</si>
  <si>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</si>
  <si>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</si>
  <si>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</si>
  <si>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</si>
  <si>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</si>
  <si>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</si>
  <si>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</si>
  <si>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</si>
  <si>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</si>
  <si>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</si>
  <si>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</si>
  <si>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</si>
  <si>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</si>
  <si>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</si>
  <si>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</si>
  <si>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</si>
  <si>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</si>
  <si>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</si>
  <si>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</si>
  <si>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</si>
  <si>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</si>
  <si>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</si>
  <si>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</si>
  <si>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</si>
  <si>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</si>
  <si>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</si>
  <si>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</si>
  <si>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</si>
  <si>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</si>
  <si>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</si>
  <si>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</si>
  <si>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</si>
  <si>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</si>
  <si>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</si>
  <si>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</si>
  <si>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</si>
  <si>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</si>
  <si>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</si>
  <si>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</si>
  <si>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</si>
  <si>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</si>
  <si>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</si>
  <si>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</si>
  <si>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</si>
  <si>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</si>
  <si>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</si>
  <si>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</si>
  <si>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</si>
  <si>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</si>
  <si>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</si>
  <si>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</si>
  <si>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</si>
  <si>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</si>
  <si>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</si>
  <si>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</si>
  <si>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</si>
  <si>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</si>
  <si>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</si>
  <si>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</si>
  <si>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</si>
  <si>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</si>
  <si>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</si>
  <si>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</si>
  <si>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</si>
  <si>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</si>
  <si>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</si>
  <si>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</si>
  <si>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</si>
  <si>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</si>
  <si>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</si>
  <si>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</si>
  <si>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</si>
  <si>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</si>
  <si>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</si>
  <si>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</si>
  <si>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</si>
  <si>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</si>
  <si>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</si>
  <si>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</si>
  <si>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</si>
  <si>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</si>
  <si>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</si>
  <si>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</si>
  <si>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</si>
  <si>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</si>
  <si>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</si>
  <si>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</si>
  <si>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</si>
  <si>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</si>
  <si>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</si>
  <si>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</si>
  <si>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</si>
  <si>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</si>
  <si>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</si>
  <si>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</si>
  <si>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</si>
  <si>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</si>
  <si>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</si>
  <si>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</si>
  <si>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</si>
  <si>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</si>
  <si>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</si>
  <si>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</si>
  <si>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</si>
  <si>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</si>
  <si>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</si>
  <si>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</si>
  <si>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</si>
  <si>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</si>
  <si>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</si>
  <si>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</si>
  <si>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</si>
  <si>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</si>
  <si>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</si>
  <si>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</si>
  <si>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</si>
  <si>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</si>
  <si>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</si>
  <si>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</si>
  <si>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</si>
  <si>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</si>
  <si>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</si>
  <si>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</si>
  <si>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</si>
  <si>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</si>
  <si>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</si>
  <si>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</si>
  <si>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</si>
  <si>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</si>
  <si>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</si>
  <si>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</si>
  <si>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</si>
  <si>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</si>
  <si>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</si>
  <si>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</si>
  <si>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</si>
  <si>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</si>
  <si>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</si>
  <si>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</si>
  <si>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</si>
  <si>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</si>
  <si>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</si>
  <si>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</si>
  <si>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</si>
  <si>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</si>
  <si>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</si>
  <si>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</si>
  <si>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</si>
  <si>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</si>
  <si>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</si>
  <si>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</si>
  <si>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</si>
  <si>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</si>
  <si>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</si>
  <si>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</si>
  <si>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</si>
  <si>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</si>
  <si>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</si>
  <si>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</si>
  <si>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</si>
  <si>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</si>
  <si>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</si>
  <si>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</si>
  <si>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</si>
  <si>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</si>
  <si>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</si>
  <si>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</si>
  <si>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</si>
  <si>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</si>
  <si>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</si>
  <si>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</si>
  <si>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</si>
  <si>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</si>
  <si>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</si>
  <si>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</si>
  <si>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</si>
  <si>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</si>
  <si>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</si>
  <si>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</si>
  <si>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</si>
  <si>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</si>
  <si>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</si>
  <si>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</si>
  <si>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</si>
  <si>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</si>
  <si>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</si>
  <si>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</si>
  <si>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</si>
  <si>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</si>
  <si>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</si>
  <si>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</si>
  <si>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</si>
  <si>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</si>
  <si>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</si>
  <si>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</si>
  <si>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</si>
  <si>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</si>
  <si>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</si>
  <si>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</si>
  <si>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</si>
  <si>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</si>
  <si>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</si>
  <si>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</si>
  <si>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</si>
  <si>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</si>
  <si>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</si>
  <si>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</si>
  <si>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</si>
  <si>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</si>
  <si>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</si>
  <si>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</si>
  <si>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</si>
  <si>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</si>
  <si>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</si>
  <si>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</si>
  <si>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</si>
  <si>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</si>
  <si>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</si>
  <si>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</si>
  <si>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</si>
  <si>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</si>
  <si>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</si>
  <si>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</si>
  <si>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</si>
  <si>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</si>
  <si>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</si>
  <si>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</si>
  <si>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</si>
  <si>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</si>
  <si>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</si>
  <si>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</si>
  <si>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</si>
  <si>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</si>
  <si>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</si>
  <si>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</si>
  <si>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</si>
  <si>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</si>
  <si>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</si>
  <si>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</si>
  <si>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</si>
  <si>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</si>
  <si>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</si>
  <si>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</si>
  <si>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</si>
  <si>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</si>
  <si>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</si>
  <si>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</si>
  <si>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</si>
  <si>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</si>
  <si>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</si>
  <si>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</si>
  <si>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</si>
  <si>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</si>
  <si>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</si>
  <si>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</si>
  <si>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</si>
  <si>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</si>
  <si>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</si>
  <si>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</si>
  <si>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</si>
  <si>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</si>
  <si>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</si>
  <si>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</si>
  <si>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</si>
  <si>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</si>
  <si>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</si>
  <si>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</si>
  <si>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</si>
  <si>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</si>
  <si>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</si>
  <si>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</si>
  <si>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</si>
  <si>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</si>
  <si>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</si>
  <si>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</si>
  <si>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</si>
  <si>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</si>
  <si>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</si>
  <si>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</si>
  <si>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</si>
  <si>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</si>
  <si>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</si>
  <si>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</si>
  <si>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</si>
  <si>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</si>
  <si>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</si>
  <si>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</si>
  <si>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</si>
  <si>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</si>
  <si>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</si>
  <si>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</si>
  <si>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</si>
  <si>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</si>
  <si>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</si>
  <si>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</si>
  <si>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</si>
  <si>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</si>
  <si>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</si>
  <si>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</si>
  <si>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</si>
  <si>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</si>
  <si>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</si>
  <si>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</si>
  <si>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</si>
  <si>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</si>
  <si>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</si>
  <si>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</si>
  <si>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</si>
  <si>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</si>
  <si>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</si>
  <si>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</si>
  <si>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</si>
  <si>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</si>
  <si>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</si>
  <si>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</si>
  <si>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</si>
  <si>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</si>
  <si>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</si>
  <si>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</si>
  <si>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</si>
  <si>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</si>
  <si>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</si>
  <si>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</si>
  <si>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</si>
  <si>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</si>
  <si>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</si>
  <si>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</si>
  <si>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</si>
  <si>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</si>
  <si>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</si>
  <si>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</si>
  <si>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</si>
  <si>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</si>
  <si>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</si>
  <si>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</si>
  <si>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</si>
  <si>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</si>
  <si>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</si>
  <si>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</si>
  <si>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</si>
  <si>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</si>
  <si>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</si>
  <si>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</si>
  <si>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</si>
  <si>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</si>
  <si>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</si>
  <si>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</si>
  <si>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</si>
  <si>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</si>
  <si>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</si>
  <si>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</si>
  <si>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</si>
  <si>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</si>
  <si>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</si>
  <si>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</si>
  <si>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</si>
  <si>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</si>
  <si>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</si>
  <si>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</si>
  <si>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</si>
  <si>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</si>
  <si>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</si>
  <si>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</si>
  <si>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</si>
  <si>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</si>
  <si>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</si>
  <si>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</si>
  <si>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</si>
  <si>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</si>
  <si>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</si>
  <si>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</si>
  <si>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</si>
  <si>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</si>
  <si>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</si>
  <si>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</si>
  <si>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</si>
  <si>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</si>
  <si>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</si>
  <si>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</si>
  <si>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</si>
  <si>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</si>
  <si>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</si>
  <si>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</si>
  <si>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</si>
  <si>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</si>
  <si>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</si>
  <si>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</si>
  <si>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</si>
  <si>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</si>
  <si>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</si>
  <si>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</si>
  <si>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</si>
  <si>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</si>
  <si>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</si>
  <si>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</si>
  <si>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</si>
  <si>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</si>
  <si>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</si>
  <si>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</si>
  <si>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</si>
  <si>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</si>
  <si>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</si>
  <si>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</si>
  <si>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</si>
  <si>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</si>
  <si>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</si>
  <si>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</si>
  <si>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</si>
  <si>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</si>
  <si>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</si>
  <si>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</si>
  <si>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</si>
  <si>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</si>
  <si>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</si>
  <si>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</si>
  <si>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</si>
  <si>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</si>
  <si>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</si>
  <si>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</si>
  <si>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</si>
  <si>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</si>
  <si>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</si>
  <si>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</si>
  <si>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</si>
  <si>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</si>
  <si>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</si>
  <si>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</si>
  <si>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</si>
  <si>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</si>
  <si>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</si>
  <si>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</si>
  <si>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</si>
  <si>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</si>
  <si>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</si>
  <si>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</si>
  <si>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</si>
  <si>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</si>
  <si>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</si>
  <si>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</si>
  <si>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</si>
  <si>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</si>
  <si>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</si>
  <si>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</si>
  <si>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</si>
  <si>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</si>
  <si>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</si>
  <si>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</si>
  <si>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</si>
  <si>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</si>
  <si>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</si>
  <si>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</si>
  <si>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</si>
  <si>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</si>
  <si>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</si>
  <si>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</si>
  <si>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</si>
  <si>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</si>
  <si>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</si>
  <si>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</si>
  <si>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</si>
  <si>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</si>
  <si>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</si>
  <si>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</si>
  <si>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</si>
  <si>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</si>
  <si>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</si>
  <si>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</si>
  <si>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</si>
  <si>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</si>
  <si>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</si>
  <si>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</si>
  <si>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</si>
  <si>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</si>
  <si>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</si>
  <si>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</si>
  <si>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</si>
  <si>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</si>
  <si>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</si>
  <si>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</si>
  <si>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</si>
  <si>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</si>
  <si>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</si>
  <si>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</si>
  <si>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</si>
  <si>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</si>
  <si>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</si>
  <si>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</si>
  <si>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</si>
  <si>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</si>
  <si>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</si>
  <si>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</si>
  <si>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</si>
  <si>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</si>
  <si>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</si>
  <si>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</si>
  <si>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</si>
  <si>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</si>
  <si>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</si>
  <si>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</si>
  <si>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</si>
  <si>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</si>
  <si>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</si>
  <si>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</si>
  <si>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</si>
  <si>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</si>
  <si>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</si>
  <si>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</si>
  <si>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</si>
  <si>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</si>
  <si>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</si>
  <si>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</si>
  <si>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</si>
  <si>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</si>
  <si>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</si>
  <si>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</si>
  <si>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</si>
  <si>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</si>
  <si>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</si>
  <si>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</si>
  <si>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</si>
  <si>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</si>
  <si>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</si>
  <si>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</si>
  <si>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</si>
  <si>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</si>
  <si>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</si>
  <si>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</si>
  <si>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</si>
  <si>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</si>
  <si>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</si>
  <si>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</si>
  <si>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</si>
  <si>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</si>
  <si>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</si>
  <si>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</si>
  <si>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</si>
  <si>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</si>
  <si>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</si>
  <si>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</si>
  <si>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</si>
  <si>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</si>
  <si>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</si>
  <si>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</si>
  <si>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</si>
  <si>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</si>
  <si>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</si>
  <si>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</si>
  <si>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</si>
  <si>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</si>
  <si>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</si>
  <si>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</si>
  <si>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</si>
  <si>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</si>
  <si>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</si>
  <si>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</si>
  <si>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</si>
  <si>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</si>
  <si>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</si>
  <si>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</si>
  <si>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</si>
  <si>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</si>
  <si>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</si>
  <si>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</si>
  <si>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</si>
  <si>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</si>
  <si>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</si>
  <si>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</si>
  <si>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</si>
  <si>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</si>
  <si>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</si>
  <si>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</si>
  <si>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</si>
  <si>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</si>
  <si>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</si>
  <si>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</si>
  <si>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</si>
  <si>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</si>
  <si>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</si>
  <si>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</si>
  <si>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</si>
  <si>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</si>
  <si>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</si>
  <si>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</si>
  <si>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</si>
  <si>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</si>
  <si>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</si>
  <si>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</si>
  <si>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</si>
  <si>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</si>
  <si>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</si>
  <si>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</si>
  <si>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</si>
  <si>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</si>
  <si>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</si>
  <si>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</si>
  <si>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</si>
  <si>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</si>
  <si>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</si>
  <si>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</si>
  <si>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</si>
  <si>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</si>
  <si>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</si>
  <si>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</si>
  <si>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</si>
  <si>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</si>
  <si>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</si>
  <si>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</si>
  <si>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</si>
  <si>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</si>
  <si>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</si>
  <si>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</si>
  <si>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</si>
  <si>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</si>
  <si>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</si>
  <si>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</si>
  <si>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</si>
  <si>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</si>
  <si>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</si>
  <si>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</si>
  <si>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</si>
  <si>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</si>
  <si>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</si>
  <si>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</si>
  <si>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</si>
  <si>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</si>
  <si>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</si>
  <si>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</si>
  <si>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</si>
  <si>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</si>
  <si>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</si>
  <si>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</si>
  <si>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</si>
  <si>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</si>
  <si>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</si>
  <si>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</si>
  <si>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</si>
  <si>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</si>
  <si>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</si>
  <si>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</si>
  <si>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</si>
  <si>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</si>
  <si>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</si>
  <si>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</si>
  <si>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</si>
  <si>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</si>
  <si>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</si>
  <si>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</si>
  <si>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</si>
  <si>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</si>
  <si>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</si>
  <si>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</si>
  <si>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</si>
  <si>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</si>
  <si>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</si>
  <si>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</si>
  <si>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</si>
  <si>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</si>
  <si>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</si>
  <si>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</si>
  <si>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</si>
  <si>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</si>
  <si>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</si>
  <si>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</si>
  <si>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</si>
  <si>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</si>
  <si>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</si>
  <si>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</si>
  <si>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</si>
  <si>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</si>
  <si>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</si>
  <si>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</si>
  <si>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</si>
  <si>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</si>
  <si>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</si>
  <si>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</si>
  <si>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</si>
  <si>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</si>
  <si>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</si>
  <si>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</si>
  <si>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</si>
  <si>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</si>
  <si>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</si>
  <si>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</si>
  <si>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</si>
  <si>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</si>
  <si>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</si>
  <si>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</si>
  <si>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</si>
  <si>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</si>
  <si>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</si>
  <si>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</si>
  <si>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</si>
  <si>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</si>
  <si>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</si>
  <si>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</si>
  <si>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</si>
  <si>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</si>
  <si>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</si>
  <si>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</si>
  <si>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</si>
  <si>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</si>
  <si>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</si>
  <si>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</si>
  <si>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</si>
  <si>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</si>
  <si>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</si>
  <si>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</si>
  <si>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</si>
  <si>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</si>
  <si>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</si>
  <si>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</si>
  <si>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</si>
  <si>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</si>
  <si>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</si>
  <si>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</si>
  <si>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</si>
  <si>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</si>
  <si>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</si>
  <si>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</si>
  <si>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</si>
  <si>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</si>
  <si>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</si>
  <si>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</si>
  <si>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</si>
  <si>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</si>
  <si>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</si>
  <si>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</si>
  <si>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</si>
  <si>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</si>
  <si>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</si>
  <si>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</si>
  <si>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</si>
  <si>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</si>
  <si>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</si>
  <si>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</si>
  <si>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</si>
  <si>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</si>
  <si>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</si>
  <si>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</si>
  <si>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</si>
  <si>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</si>
  <si>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</si>
  <si>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</si>
  <si>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</si>
  <si>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</si>
  <si>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</si>
  <si>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</si>
  <si>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</si>
  <si>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</si>
  <si>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</si>
  <si>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</si>
  <si>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</si>
  <si>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</si>
  <si>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</si>
  <si>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</si>
  <si>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</si>
  <si>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</si>
  <si>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</si>
  <si>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</si>
  <si>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</si>
  <si>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</si>
  <si>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</si>
  <si>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</si>
  <si>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</si>
  <si>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</si>
  <si>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</si>
  <si>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</si>
  <si>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</si>
  <si>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</si>
  <si>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</si>
  <si>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</si>
  <si>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</si>
  <si>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</si>
  <si>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</si>
  <si>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</si>
  <si>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</si>
  <si>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</si>
  <si>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</si>
  <si>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</si>
  <si>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</si>
  <si>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</si>
  <si>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</si>
  <si>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</si>
  <si>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</si>
  <si>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</si>
  <si>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</si>
  <si>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</si>
  <si>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</si>
  <si>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</si>
  <si>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</si>
  <si>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</si>
  <si>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</si>
  <si>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</si>
  <si>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</si>
  <si>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</si>
  <si>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</si>
  <si>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</si>
  <si>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</si>
  <si>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</si>
  <si>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</si>
  <si>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</si>
  <si>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</si>
  <si>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</si>
  <si>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</si>
  <si>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</si>
  <si>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</si>
  <si>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</si>
  <si>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</si>
  <si>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</si>
  <si>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</si>
  <si>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</si>
  <si>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</si>
  <si>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</si>
  <si>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</si>
  <si>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</si>
  <si>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</si>
  <si>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</si>
  <si>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</si>
  <si>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</si>
  <si>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</si>
  <si>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</si>
  <si>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</si>
  <si>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</si>
  <si>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</si>
  <si>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</si>
  <si>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</si>
  <si>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</si>
  <si>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</si>
  <si>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</si>
  <si>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</si>
  <si>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</si>
  <si>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</si>
  <si>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</si>
  <si>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</si>
  <si>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</si>
  <si>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</si>
  <si>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</si>
  <si>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</si>
  <si>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</si>
  <si>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</si>
  <si>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</si>
  <si>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</si>
  <si>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</si>
  <si>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</si>
  <si>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</si>
  <si>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</si>
  <si>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</si>
  <si>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</si>
  <si>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</si>
  <si>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</si>
  <si>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</si>
  <si>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</si>
  <si>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</si>
  <si>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</si>
  <si>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</si>
  <si>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</si>
  <si>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</si>
  <si>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</si>
  <si>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</si>
  <si>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</si>
  <si>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</si>
  <si>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</si>
  <si>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</si>
  <si>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</si>
  <si>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</si>
  <si>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</si>
  <si>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</si>
  <si>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</si>
  <si>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</si>
  <si>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</si>
  <si>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</si>
  <si>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</si>
  <si>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</si>
  <si>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</si>
  <si>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</si>
  <si>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</si>
  <si>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</si>
  <si>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</si>
  <si>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</si>
  <si>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</si>
  <si>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</si>
  <si>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</si>
  <si>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</si>
  <si>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</si>
  <si>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</si>
  <si>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</si>
  <si>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</si>
  <si>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</si>
  <si>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</si>
  <si>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</si>
  <si>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</si>
  <si>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</si>
  <si>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</si>
  <si>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</si>
  <si>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</si>
  <si>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</si>
  <si>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</si>
  <si>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</si>
  <si>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</si>
  <si>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</si>
  <si>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</si>
  <si>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</si>
  <si>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</si>
  <si>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</si>
  <si>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八尾病院</t>
    <phoneticPr fontId="3"/>
  </si>
  <si>
    <t>〒855-0036 島原市城内１丁目１１９３</t>
    <phoneticPr fontId="3"/>
  </si>
  <si>
    <t>〇</t>
  </si>
  <si>
    <t>医療法人</t>
  </si>
  <si>
    <t>複数の診療科で活用</t>
  </si>
  <si>
    <t>内科</t>
  </si>
  <si>
    <t>循環器内科</t>
  </si>
  <si>
    <t>腎臓内科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</si>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</sst>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56</v>
      </c>
      <c r="K103" s="237" t="str">
        <f t="shared" si="1"/>
        <v/>
      </c>
      <c r="L103" s="258">
        <v>56</v>
      </c>
    </row>
    <row r="104" spans="1:22" s="83" customFormat="1" ht="34.5" customHeight="1">
      <c r="A104" s="244" t="s">
        <v>614</v>
      </c>
      <c r="B104" s="84"/>
      <c r="C104" s="395"/>
      <c r="D104" s="396"/>
      <c r="E104" s="427"/>
      <c r="F104" s="428"/>
      <c r="G104" s="319" t="s">
        <v>47</v>
      </c>
      <c r="H104" s="321"/>
      <c r="I104" s="419"/>
      <c r="J104" s="256">
        <f t="shared" si="0"/>
        <v>41</v>
      </c>
      <c r="K104" s="237" t="str">
        <f t="shared" si="1"/>
        <v/>
      </c>
      <c r="L104" s="258">
        <v>41</v>
      </c>
    </row>
    <row r="105" spans="1:22" s="83" customFormat="1" ht="34.5" customHeight="1">
      <c r="A105" s="244" t="s">
        <v>615</v>
      </c>
      <c r="B105" s="84"/>
      <c r="C105" s="395"/>
      <c r="D105" s="396"/>
      <c r="E105" s="427"/>
      <c r="F105" s="409"/>
      <c r="G105" s="319" t="s">
        <v>48</v>
      </c>
      <c r="H105" s="321"/>
      <c r="I105" s="419"/>
      <c r="J105" s="256">
        <f t="shared" si="0"/>
        <v>15</v>
      </c>
      <c r="K105" s="237" t="str">
        <f t="shared" si="1"/>
        <v/>
      </c>
      <c r="L105" s="258">
        <v>15</v>
      </c>
    </row>
    <row r="106" spans="1:22" s="83" customFormat="1" ht="34.5" customHeight="1">
      <c r="A106" s="244" t="s">
        <v>613</v>
      </c>
      <c r="B106" s="84"/>
      <c r="C106" s="395"/>
      <c r="D106" s="396"/>
      <c r="E106" s="333" t="s">
        <v>45</v>
      </c>
      <c r="F106" s="334"/>
      <c r="G106" s="334"/>
      <c r="H106" s="335"/>
      <c r="I106" s="419"/>
      <c r="J106" s="256">
        <f t="shared" si="0"/>
        <v>56</v>
      </c>
      <c r="K106" s="237" t="str">
        <f t="shared" si="1"/>
        <v/>
      </c>
      <c r="L106" s="258">
        <v>56</v>
      </c>
    </row>
    <row r="107" spans="1:22" s="83" customFormat="1" ht="34.5" customHeight="1">
      <c r="A107" s="244" t="s">
        <v>614</v>
      </c>
      <c r="B107" s="84"/>
      <c r="C107" s="395"/>
      <c r="D107" s="396"/>
      <c r="E107" s="427"/>
      <c r="F107" s="428"/>
      <c r="G107" s="319" t="s">
        <v>47</v>
      </c>
      <c r="H107" s="321"/>
      <c r="I107" s="419"/>
      <c r="J107" s="256">
        <f t="shared" si="0"/>
        <v>41</v>
      </c>
      <c r="K107" s="237" t="str">
        <f t="shared" si="1"/>
        <v/>
      </c>
      <c r="L107" s="258">
        <v>41</v>
      </c>
    </row>
    <row r="108" spans="1:22" s="83" customFormat="1" ht="34.5" customHeight="1">
      <c r="A108" s="244" t="s">
        <v>615</v>
      </c>
      <c r="B108" s="84"/>
      <c r="C108" s="395"/>
      <c r="D108" s="396"/>
      <c r="E108" s="408"/>
      <c r="F108" s="409"/>
      <c r="G108" s="319" t="s">
        <v>48</v>
      </c>
      <c r="H108" s="321"/>
      <c r="I108" s="419"/>
      <c r="J108" s="256">
        <f t="shared" si="0"/>
        <v>15</v>
      </c>
      <c r="K108" s="237" t="str">
        <f t="shared" si="1"/>
        <v/>
      </c>
      <c r="L108" s="258">
        <v>15</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47</v>
      </c>
      <c r="K157" s="264" t="str">
        <f t="shared" si="3"/>
        <v/>
      </c>
      <c r="L157" s="117">
        <v>47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14</v>
      </c>
      <c r="K160" s="264" t="str">
        <f t="shared" si="3"/>
        <v/>
      </c>
      <c r="L160" s="117">
        <v>14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136</v>
      </c>
      <c r="K392" s="81" t="str">
        <f t="shared" ref="K392:K397" si="11">IF(OR(COUNTIF(L392:L392,"未確認")&gt;0,COUNTIF(L392:L392,"~*")&gt;0),"※","")</f>
        <v/>
      </c>
      <c r="L392" s="147">
        <v>136</v>
      </c>
    </row>
    <row r="393" spans="1:22" s="83" customFormat="1" ht="34.5" customHeight="1">
      <c r="A393" s="249" t="s">
        <v>773</v>
      </c>
      <c r="B393" s="84"/>
      <c r="C393" s="369"/>
      <c r="D393" s="379"/>
      <c r="E393" s="319" t="s">
        <v>224</v>
      </c>
      <c r="F393" s="320"/>
      <c r="G393" s="320"/>
      <c r="H393" s="321"/>
      <c r="I393" s="342"/>
      <c r="J393" s="140">
        <f t="shared" si="10"/>
        <v>3</v>
      </c>
      <c r="K393" s="81" t="str">
        <f t="shared" si="11"/>
        <v/>
      </c>
      <c r="L393" s="147">
        <v>3</v>
      </c>
    </row>
    <row r="394" spans="1:22" s="83" customFormat="1" ht="34.5" customHeight="1">
      <c r="A394" s="250" t="s">
        <v>774</v>
      </c>
      <c r="B394" s="84"/>
      <c r="C394" s="369"/>
      <c r="D394" s="380"/>
      <c r="E394" s="319" t="s">
        <v>225</v>
      </c>
      <c r="F394" s="320"/>
      <c r="G394" s="320"/>
      <c r="H394" s="321"/>
      <c r="I394" s="342"/>
      <c r="J394" s="140">
        <f t="shared" si="10"/>
        <v>15</v>
      </c>
      <c r="K394" s="81" t="str">
        <f t="shared" si="11"/>
        <v/>
      </c>
      <c r="L394" s="147">
        <v>15</v>
      </c>
    </row>
    <row r="395" spans="1:22" s="83" customFormat="1" ht="34.5" customHeight="1">
      <c r="A395" s="250" t="s">
        <v>775</v>
      </c>
      <c r="B395" s="84"/>
      <c r="C395" s="369"/>
      <c r="D395" s="381"/>
      <c r="E395" s="319" t="s">
        <v>226</v>
      </c>
      <c r="F395" s="320"/>
      <c r="G395" s="320"/>
      <c r="H395" s="321"/>
      <c r="I395" s="342"/>
      <c r="J395" s="140">
        <f t="shared" si="10"/>
        <v>118</v>
      </c>
      <c r="K395" s="81" t="str">
        <f t="shared" si="11"/>
        <v/>
      </c>
      <c r="L395" s="147">
        <v>118</v>
      </c>
    </row>
    <row r="396" spans="1:22" s="83" customFormat="1" ht="34.5" customHeight="1">
      <c r="A396" s="250" t="s">
        <v>776</v>
      </c>
      <c r="B396" s="1"/>
      <c r="C396" s="369"/>
      <c r="D396" s="319" t="s">
        <v>227</v>
      </c>
      <c r="E396" s="320"/>
      <c r="F396" s="320"/>
      <c r="G396" s="320"/>
      <c r="H396" s="321"/>
      <c r="I396" s="342"/>
      <c r="J396" s="140">
        <f t="shared" si="10"/>
        <v>17829</v>
      </c>
      <c r="K396" s="81" t="str">
        <f t="shared" si="11"/>
        <v/>
      </c>
      <c r="L396" s="147">
        <v>17829</v>
      </c>
    </row>
    <row r="397" spans="1:22" s="83" customFormat="1" ht="34.5" customHeight="1">
      <c r="A397" s="250" t="s">
        <v>777</v>
      </c>
      <c r="B397" s="119"/>
      <c r="C397" s="369"/>
      <c r="D397" s="319" t="s">
        <v>228</v>
      </c>
      <c r="E397" s="320"/>
      <c r="F397" s="320"/>
      <c r="G397" s="320"/>
      <c r="H397" s="321"/>
      <c r="I397" s="343"/>
      <c r="J397" s="140">
        <f t="shared" si="10"/>
        <v>130</v>
      </c>
      <c r="K397" s="81" t="str">
        <f t="shared" si="11"/>
        <v/>
      </c>
      <c r="L397" s="147">
        <v>130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136</v>
      </c>
      <c r="K405" s="81" t="str">
        <f t="shared" ref="K405:K422" si="13">IF(OR(COUNTIF(L405:L405,"未確認")&gt;0,COUNTIF(L405:L405,"~*")&gt;0),"※","")</f>
        <v/>
      </c>
      <c r="L405" s="147">
        <v>136</v>
      </c>
    </row>
    <row r="406" spans="1:22" s="83" customFormat="1" ht="34.5" customHeight="1">
      <c r="A406" s="251" t="s">
        <v>779</v>
      </c>
      <c r="B406" s="119"/>
      <c r="C406" s="368"/>
      <c r="D406" s="374" t="s">
        <v>233</v>
      </c>
      <c r="E406" s="376" t="s">
        <v>234</v>
      </c>
      <c r="F406" s="377"/>
      <c r="G406" s="377"/>
      <c r="H406" s="378"/>
      <c r="I406" s="360"/>
      <c r="J406" s="140">
        <f t="shared" si="12"/>
        <v>3</v>
      </c>
      <c r="K406" s="81" t="str">
        <f t="shared" si="13"/>
        <v/>
      </c>
      <c r="L406" s="147">
        <v>3</v>
      </c>
    </row>
    <row r="407" spans="1:22" s="83" customFormat="1" ht="34.5" customHeight="1">
      <c r="A407" s="251" t="s">
        <v>780</v>
      </c>
      <c r="B407" s="119"/>
      <c r="C407" s="368"/>
      <c r="D407" s="368"/>
      <c r="E407" s="319" t="s">
        <v>235</v>
      </c>
      <c r="F407" s="320"/>
      <c r="G407" s="320"/>
      <c r="H407" s="321"/>
      <c r="I407" s="360"/>
      <c r="J407" s="140">
        <f t="shared" si="12"/>
        <v>61</v>
      </c>
      <c r="K407" s="81" t="str">
        <f t="shared" si="13"/>
        <v/>
      </c>
      <c r="L407" s="147">
        <v>61</v>
      </c>
    </row>
    <row r="408" spans="1:22" s="83" customFormat="1" ht="34.5" customHeight="1">
      <c r="A408" s="251" t="s">
        <v>781</v>
      </c>
      <c r="B408" s="119"/>
      <c r="C408" s="368"/>
      <c r="D408" s="368"/>
      <c r="E408" s="319" t="s">
        <v>236</v>
      </c>
      <c r="F408" s="320"/>
      <c r="G408" s="320"/>
      <c r="H408" s="321"/>
      <c r="I408" s="360"/>
      <c r="J408" s="140">
        <f t="shared" si="12"/>
        <v>41</v>
      </c>
      <c r="K408" s="81" t="str">
        <f t="shared" si="13"/>
        <v/>
      </c>
      <c r="L408" s="147">
        <v>41</v>
      </c>
    </row>
    <row r="409" spans="1:22" s="83" customFormat="1" ht="34.5" customHeight="1">
      <c r="A409" s="251" t="s">
        <v>782</v>
      </c>
      <c r="B409" s="119"/>
      <c r="C409" s="368"/>
      <c r="D409" s="368"/>
      <c r="E409" s="316" t="s">
        <v>989</v>
      </c>
      <c r="F409" s="317"/>
      <c r="G409" s="317"/>
      <c r="H409" s="318"/>
      <c r="I409" s="360"/>
      <c r="J409" s="140">
        <f t="shared" si="12"/>
        <v>31</v>
      </c>
      <c r="K409" s="81" t="str">
        <f t="shared" si="13"/>
        <v/>
      </c>
      <c r="L409" s="147">
        <v>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130</v>
      </c>
      <c r="K413" s="81" t="str">
        <f t="shared" si="13"/>
        <v/>
      </c>
      <c r="L413" s="147">
        <v>130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58</v>
      </c>
      <c r="K415" s="81" t="str">
        <f t="shared" si="13"/>
        <v/>
      </c>
      <c r="L415" s="147">
        <v>58</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21</v>
      </c>
      <c r="K418" s="81" t="str">
        <f t="shared" si="13"/>
        <v/>
      </c>
      <c r="L418" s="147">
        <v>21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36</v>
      </c>
      <c r="K421" s="81" t="str">
        <f t="shared" si="13"/>
        <v/>
      </c>
      <c r="L421" s="147">
        <v>36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130</v>
      </c>
      <c r="K430" s="193" t="str">
        <f>IF(OR(COUNTIF(L430:L430,"未確認")&gt;0,COUNTIF(L430:L430,"~*")&gt;0),"※","")</f>
        <v/>
      </c>
      <c r="L430" s="147">
        <v>130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61</v>
      </c>
      <c r="K431" s="193" t="str">
        <f>IF(OR(COUNTIF(L431:L431,"未確認")&gt;0,COUNTIF(L431:L431,"~*")&gt;0),"※","")</f>
        <v/>
      </c>
      <c r="L431" s="147">
        <v>61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14</v>
      </c>
      <c r="K432" s="193" t="str">
        <f>IF(OR(COUNTIF(L432:L432,"未確認")&gt;0,COUNTIF(L432:L432,"~*")&gt;0),"※","")</f>
        <v/>
      </c>
      <c r="L432" s="147">
        <v>14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36</v>
      </c>
      <c r="K433" s="193" t="str">
        <f>IF(OR(COUNTIF(L433:L433,"未確認")&gt;0,COUNTIF(L433:L433,"~*")&gt;0),"※","")</f>
        <v/>
      </c>
      <c r="L433" s="147">
        <v>36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19</v>
      </c>
      <c r="K434" s="193" t="str">
        <f>IF(OR(COUNTIF(L434:L434,"未確認")&gt;0,COUNTIF(L434:L434,"~*")&gt;0),"※","")</f>
        <v/>
      </c>
      <c r="L434" s="147">
        <v>19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v>
      </c>
      <c r="K480" s="201" t="str">
        <f t="shared" si="17"/>
        <v>※</v>
      </c>
      <c r="L480" s="117" t="s">
        <v>541</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33</v>
      </c>
      <c r="K646" s="201" t="str">
        <f t="shared" ref="K646:K660" si="32">IF(OR(COUNTIF(L646:L646,"未確認")&gt;0,COUNTIF(L646:L646,"*")&gt;0),"※","")</f>
        <v/>
      </c>
      <c r="L646" s="117">
        <v>33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18</v>
      </c>
      <c r="K650" s="201" t="str">
        <f t="shared" si="32"/>
        <v/>
      </c>
      <c r="L650" s="117">
        <v>18</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11</v>
      </c>
      <c r="K683" s="201" t="str">
        <f>IF(OR(COUNTIF(L683:L683,"未確認")&gt;0,COUNTIF(L683:L683,"*")&gt;0),"※","")</f>
        <v/>
      </c>
      <c r="L683" s="117">
        <v>11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1436D9C-64D7-4F17-AB88-7B1DFC28C9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2019-12-23T02:00:44Z</dcterms:modified>
</cp:coreProperties>
</file>