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61345D0-72B5-4CEF-82E7-18358D77AEA4}"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<sst xmlns="http://schemas.openxmlformats.org/spreadsheetml/2006/main" count="2982" uniqueCount="1047">
  <si>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</si>
  <si>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</si>
  <si>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</si>
  <si>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</si>
  <si>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</si>
  <si>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</si>
  <si>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</si>
  <si>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</si>
  <si>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</si>
  <si>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</si>
  <si>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</si>
  <si>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</si>
  <si>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</si>
  <si>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</si>
  <si>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</si>
  <si>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</si>
  <si>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</si>
  <si>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</si>
  <si>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</si>
  <si>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</si>
  <si>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</si>
  <si>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</si>
  <si>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</si>
  <si>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</si>
  <si>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</si>
  <si>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</si>
  <si>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</si>
  <si>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</si>
  <si>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</si>
  <si>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</si>
  <si>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</si>
  <si>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</si>
  <si>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</si>
  <si>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</si>
  <si>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</si>
  <si>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</si>
  <si>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</si>
  <si>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</si>
  <si>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</si>
  <si>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</si>
  <si>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</si>
  <si>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</si>
  <si>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</si>
  <si>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</si>
  <si>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</si>
  <si>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</si>
  <si>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</si>
  <si>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</si>
  <si>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</si>
  <si>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</si>
  <si>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</si>
  <si>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</si>
  <si>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</si>
  <si>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</si>
  <si>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</si>
  <si>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</si>
  <si>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</si>
  <si>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</si>
  <si>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</si>
  <si>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</si>
  <si>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</si>
  <si>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</si>
  <si>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</si>
  <si>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</si>
  <si>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</si>
  <si>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</si>
  <si>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</si>
  <si>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</si>
  <si>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</si>
  <si>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</si>
  <si>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</si>
  <si>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</si>
  <si>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</si>
  <si>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</si>
  <si>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</si>
  <si>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</si>
  <si>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</si>
  <si>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</si>
  <si>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</si>
  <si>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</si>
  <si>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</si>
  <si>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</si>
  <si>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</si>
  <si>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</si>
  <si>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</si>
  <si>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</si>
  <si>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</si>
  <si>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</si>
  <si>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</si>
  <si>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</si>
  <si>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</si>
  <si>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</si>
  <si>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</si>
  <si>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</si>
  <si>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</si>
  <si>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</si>
  <si>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</si>
  <si>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</si>
  <si>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</si>
  <si>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</si>
  <si>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</si>
  <si>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</si>
  <si>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</si>
  <si>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</si>
  <si>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</si>
  <si>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</si>
  <si>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</si>
  <si>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</si>
  <si>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</si>
  <si>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</si>
  <si>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</si>
  <si>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</si>
  <si>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</si>
  <si>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</si>
  <si>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</si>
  <si>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</si>
  <si>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</si>
  <si>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</si>
  <si>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</si>
  <si>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</si>
  <si>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</si>
  <si>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</si>
  <si>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</si>
  <si>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</si>
  <si>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</si>
  <si>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</si>
  <si>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</si>
  <si>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</si>
  <si>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</si>
  <si>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</si>
  <si>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</si>
  <si>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</si>
  <si>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</si>
  <si>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</si>
  <si>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</si>
  <si>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</si>
  <si>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</si>
  <si>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</si>
  <si>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</si>
  <si>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</si>
  <si>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</si>
  <si>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</si>
  <si>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</si>
  <si>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</si>
  <si>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</si>
  <si>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</si>
  <si>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</si>
  <si>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</si>
  <si>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</si>
  <si>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</si>
  <si>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</si>
  <si>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</si>
  <si>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</si>
  <si>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</si>
  <si>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</si>
  <si>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</si>
  <si>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</si>
  <si>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</si>
  <si>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</si>
  <si>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</si>
  <si>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</si>
  <si>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</si>
  <si>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</si>
  <si>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</si>
  <si>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</si>
  <si>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</si>
  <si>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</si>
  <si>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</si>
  <si>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</si>
  <si>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</si>
  <si>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</si>
  <si>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</si>
  <si>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</si>
  <si>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</si>
  <si>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</si>
  <si>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</si>
  <si>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</si>
  <si>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</si>
  <si>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</si>
  <si>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</si>
  <si>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</si>
  <si>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</si>
  <si>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</si>
  <si>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</si>
  <si>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</si>
  <si>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</si>
  <si>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</si>
  <si>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</si>
  <si>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</si>
  <si>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</si>
  <si>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</si>
  <si>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</si>
  <si>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</si>
  <si>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</si>
  <si>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</si>
  <si>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</si>
  <si>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</si>
  <si>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</si>
  <si>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</si>
  <si>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</si>
  <si>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</si>
  <si>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</si>
  <si>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</si>
  <si>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</si>
  <si>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</si>
  <si>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</si>
  <si>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</si>
  <si>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</si>
  <si>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</si>
  <si>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</si>
  <si>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</si>
  <si>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</si>
  <si>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</si>
  <si>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</si>
  <si>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</si>
  <si>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</si>
  <si>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</si>
  <si>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</si>
  <si>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</si>
  <si>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</si>
  <si>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</si>
  <si>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</si>
  <si>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</si>
  <si>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</si>
  <si>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</si>
  <si>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</si>
  <si>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</si>
  <si>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</si>
  <si>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</si>
  <si>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</si>
  <si>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</si>
  <si>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</si>
  <si>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</si>
  <si>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</si>
  <si>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</si>
  <si>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</si>
  <si>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</si>
  <si>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</si>
  <si>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</si>
  <si>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</si>
  <si>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</si>
  <si>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</si>
  <si>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</si>
  <si>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</si>
  <si>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</si>
  <si>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</si>
  <si>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</si>
  <si>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</si>
  <si>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</si>
  <si>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</si>
  <si>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</si>
  <si>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</si>
  <si>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</si>
  <si>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</si>
  <si>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</si>
  <si>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</si>
  <si>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</si>
  <si>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</si>
  <si>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</si>
  <si>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</si>
  <si>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</si>
  <si>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</si>
  <si>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</si>
  <si>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</si>
  <si>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</si>
  <si>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</si>
  <si>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</si>
  <si>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</si>
  <si>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</si>
  <si>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</si>
  <si>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</si>
  <si>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</si>
  <si>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</si>
  <si>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</si>
  <si>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</si>
  <si>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</si>
  <si>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</si>
  <si>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</si>
  <si>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</si>
  <si>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</si>
  <si>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</si>
  <si>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</si>
  <si>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</si>
  <si>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</si>
  <si>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</si>
  <si>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</si>
  <si>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</si>
  <si>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</si>
  <si>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</si>
  <si>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</si>
  <si>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</si>
  <si>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</si>
  <si>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</si>
  <si>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</si>
  <si>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</si>
  <si>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</si>
  <si>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</si>
  <si>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</si>
  <si>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</si>
  <si>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</si>
  <si>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</si>
  <si>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</si>
  <si>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</si>
  <si>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</si>
  <si>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</si>
  <si>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</si>
  <si>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</si>
  <si>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</si>
  <si>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</si>
  <si>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</si>
  <si>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</si>
  <si>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</si>
  <si>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</si>
  <si>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</si>
  <si>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</si>
  <si>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</si>
  <si>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</si>
  <si>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</si>
  <si>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</si>
  <si>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</si>
  <si>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</si>
  <si>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</si>
  <si>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</si>
  <si>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</si>
  <si>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</si>
  <si>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</si>
  <si>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</si>
  <si>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</si>
  <si>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</si>
  <si>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</si>
  <si>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</si>
  <si>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</si>
  <si>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</si>
  <si>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</si>
  <si>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</si>
  <si>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</si>
  <si>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</si>
  <si>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</si>
  <si>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</si>
  <si>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</si>
  <si>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</si>
  <si>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</si>
  <si>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</si>
  <si>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</si>
  <si>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</si>
  <si>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</si>
  <si>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</si>
  <si>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</si>
  <si>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</si>
  <si>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</si>
  <si>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</si>
  <si>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</si>
  <si>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</si>
  <si>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</si>
  <si>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</si>
  <si>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</si>
  <si>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</si>
  <si>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</si>
  <si>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</si>
  <si>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</si>
  <si>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</si>
  <si>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</si>
  <si>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</si>
  <si>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</si>
  <si>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</si>
  <si>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</si>
  <si>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</si>
  <si>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</si>
  <si>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</si>
  <si>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</si>
  <si>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</si>
  <si>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</si>
  <si>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</si>
  <si>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</si>
  <si>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</si>
  <si>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</si>
  <si>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</si>
  <si>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</si>
  <si>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</si>
  <si>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</si>
  <si>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</si>
  <si>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</si>
  <si>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</si>
  <si>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</si>
  <si>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</si>
  <si>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</si>
  <si>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</si>
  <si>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</si>
  <si>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</si>
  <si>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</si>
  <si>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</si>
  <si>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</si>
  <si>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</si>
  <si>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</si>
  <si>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</si>
  <si>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</si>
  <si>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</si>
  <si>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</si>
  <si>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</si>
  <si>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</si>
  <si>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</si>
  <si>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</si>
  <si>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</si>
  <si>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</si>
  <si>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</si>
  <si>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</si>
  <si>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</si>
  <si>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</si>
  <si>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</si>
  <si>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</si>
  <si>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</si>
  <si>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</si>
  <si>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</si>
  <si>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</si>
  <si>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</si>
  <si>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</si>
  <si>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</si>
  <si>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</si>
  <si>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</si>
  <si>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</si>
  <si>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</si>
  <si>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</si>
  <si>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</si>
  <si>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</si>
  <si>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</si>
  <si>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</si>
  <si>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</si>
  <si>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</si>
  <si>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</si>
  <si>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</si>
  <si>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</si>
  <si>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</si>
  <si>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</si>
  <si>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</si>
  <si>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</si>
  <si>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</si>
  <si>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</si>
  <si>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</si>
  <si>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</si>
  <si>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</si>
  <si>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</si>
  <si>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</si>
  <si>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</si>
  <si>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</si>
  <si>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</si>
  <si>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</si>
  <si>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</si>
  <si>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</si>
  <si>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</si>
  <si>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</si>
  <si>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</si>
  <si>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</si>
  <si>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</si>
  <si>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</si>
  <si>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</si>
  <si>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</si>
  <si>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</si>
  <si>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</si>
  <si>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</si>
  <si>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</si>
  <si>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</si>
  <si>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</si>
  <si>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</si>
  <si>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</si>
  <si>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</si>
  <si>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</si>
  <si>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</si>
  <si>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</si>
  <si>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</si>
  <si>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</si>
  <si>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</si>
  <si>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</si>
  <si>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</si>
  <si>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</si>
  <si>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</si>
  <si>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</si>
  <si>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</si>
  <si>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</si>
  <si>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</si>
  <si>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</si>
  <si>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</si>
  <si>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</si>
  <si>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</si>
  <si>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</si>
  <si>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</si>
  <si>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</si>
  <si>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</si>
  <si>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</si>
  <si>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</si>
  <si>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</si>
  <si>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</si>
  <si>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</si>
  <si>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</si>
  <si>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</si>
  <si>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</si>
  <si>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</si>
  <si>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</si>
  <si>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</si>
  <si>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</si>
  <si>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</si>
  <si>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</si>
  <si>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</si>
  <si>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</si>
  <si>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</si>
  <si>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</si>
  <si>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</si>
  <si>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</si>
  <si>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</si>
  <si>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</si>
  <si>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</si>
  <si>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</si>
  <si>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</si>
  <si>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</si>
  <si>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</si>
  <si>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</si>
  <si>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</si>
  <si>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</si>
  <si>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</si>
  <si>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</si>
  <si>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</si>
  <si>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</si>
  <si>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</si>
  <si>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</si>
  <si>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</si>
  <si>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</si>
  <si>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</si>
  <si>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</si>
  <si>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</si>
  <si>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</si>
  <si>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</si>
  <si>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</si>
  <si>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</si>
  <si>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</si>
  <si>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</si>
  <si>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</si>
  <si>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</si>
  <si>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</si>
  <si>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</si>
  <si>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</si>
  <si>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</si>
  <si>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</si>
  <si>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</si>
  <si>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</si>
  <si>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</si>
  <si>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</si>
  <si>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</si>
  <si>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</si>
  <si>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</si>
  <si>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</si>
  <si>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</si>
  <si>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</si>
  <si>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</si>
  <si>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</si>
  <si>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</si>
  <si>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</si>
  <si>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</si>
  <si>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</si>
  <si>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</si>
  <si>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</si>
  <si>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</si>
  <si>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</si>
  <si>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</si>
  <si>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</si>
  <si>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</si>
  <si>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</si>
  <si>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</si>
  <si>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</si>
  <si>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</si>
  <si>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</si>
  <si>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</si>
  <si>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</si>
  <si>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</si>
  <si>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</si>
  <si>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</si>
  <si>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</si>
  <si>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</si>
  <si>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</si>
  <si>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</si>
  <si>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</si>
  <si>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</si>
  <si>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</si>
  <si>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</si>
  <si>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</si>
  <si>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</si>
  <si>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</si>
  <si>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</si>
  <si>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</si>
  <si>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</si>
  <si>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</si>
  <si>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</si>
  <si>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</si>
  <si>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</si>
  <si>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</si>
  <si>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</si>
  <si>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</si>
  <si>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</si>
  <si>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</si>
  <si>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</si>
  <si>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</si>
  <si>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</si>
  <si>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</si>
  <si>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</si>
  <si>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</si>
  <si>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</si>
  <si>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</si>
  <si>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</si>
  <si>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</si>
  <si>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</si>
  <si>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</si>
  <si>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</si>
  <si>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</si>
  <si>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</si>
  <si>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</si>
  <si>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</si>
  <si>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</si>
  <si>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</si>
  <si>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</si>
  <si>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</si>
  <si>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</si>
  <si>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</si>
  <si>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</si>
  <si>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</si>
  <si>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</si>
  <si>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</si>
  <si>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</si>
  <si>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</si>
  <si>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</si>
  <si>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</si>
  <si>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</si>
  <si>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</si>
  <si>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</si>
  <si>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</si>
  <si>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</si>
  <si>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</si>
  <si>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</si>
  <si>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</si>
  <si>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</si>
  <si>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</si>
  <si>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</si>
  <si>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</si>
  <si>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</si>
  <si>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</si>
  <si>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</si>
  <si>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</si>
  <si>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</si>
  <si>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</si>
  <si>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</si>
  <si>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</si>
  <si>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</si>
  <si>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</si>
  <si>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</si>
  <si>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</si>
  <si>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</si>
  <si>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</si>
  <si>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</si>
  <si>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</si>
  <si>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</si>
  <si>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</si>
  <si>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</si>
  <si>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</si>
  <si>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</si>
  <si>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</si>
  <si>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</si>
  <si>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</si>
  <si>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</si>
  <si>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</si>
  <si>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</si>
  <si>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</si>
  <si>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</si>
  <si>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</si>
  <si>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</si>
  <si>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</si>
  <si>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</si>
  <si>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</si>
  <si>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</si>
  <si>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</si>
  <si>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</si>
  <si>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</si>
  <si>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</si>
  <si>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</si>
  <si>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</si>
  <si>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</si>
  <si>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</si>
  <si>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</si>
  <si>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</si>
  <si>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</si>
  <si>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</si>
  <si>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</si>
  <si>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</si>
  <si>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</si>
  <si>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</si>
  <si>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</si>
  <si>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</si>
  <si>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</si>
  <si>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</si>
  <si>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</si>
  <si>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</si>
  <si>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</si>
  <si>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</si>
  <si>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</si>
  <si>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</si>
  <si>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</si>
  <si>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</si>
  <si>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</si>
  <si>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</si>
  <si>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</si>
  <si>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</si>
  <si>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</si>
  <si>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</si>
  <si>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</si>
  <si>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</si>
  <si>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</si>
  <si>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</si>
  <si>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</si>
  <si>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</si>
  <si>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</si>
  <si>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</si>
  <si>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</si>
  <si>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</si>
  <si>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</si>
  <si>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</si>
  <si>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</si>
  <si>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</si>
  <si>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</si>
  <si>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</si>
  <si>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</si>
  <si>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</si>
  <si>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</si>
  <si>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</si>
  <si>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</si>
  <si>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</si>
  <si>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</si>
  <si>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</si>
  <si>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</si>
  <si>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</si>
  <si>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</si>
  <si>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</si>
  <si>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</si>
  <si>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</si>
  <si>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</si>
  <si>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</si>
  <si>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</si>
  <si>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</si>
  <si>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</si>
  <si>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</si>
  <si>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</si>
  <si>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</si>
  <si>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</si>
  <si>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</si>
  <si>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</si>
  <si>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</si>
  <si>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</si>
  <si>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</si>
  <si>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</si>
  <si>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</si>
  <si>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</si>
  <si>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</si>
  <si>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</si>
  <si>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</si>
  <si>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</si>
  <si>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</si>
  <si>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</si>
  <si>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</si>
  <si>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</si>
  <si>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</si>
  <si>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</si>
  <si>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</si>
  <si>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</si>
  <si>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</si>
  <si>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</si>
  <si>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</si>
  <si>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</si>
  <si>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</si>
  <si>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</si>
  <si>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</si>
  <si>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</si>
  <si>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</si>
  <si>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</si>
  <si>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</si>
  <si>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</si>
  <si>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</si>
  <si>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</si>
  <si>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</si>
  <si>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</si>
  <si>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</si>
  <si>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</si>
  <si>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</si>
  <si>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</si>
  <si>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</si>
  <si>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</si>
  <si>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</si>
  <si>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</si>
  <si>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</si>
  <si>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</si>
  <si>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</si>
  <si>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</si>
  <si>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</si>
  <si>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</si>
  <si>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</si>
  <si>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</si>
  <si>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</si>
  <si>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</si>
  <si>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</si>
  <si>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</si>
  <si>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</si>
  <si>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</si>
  <si>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</si>
  <si>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</si>
  <si>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</si>
  <si>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</si>
  <si>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</si>
  <si>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</si>
  <si>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</si>
  <si>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</si>
  <si>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</si>
  <si>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</si>
  <si>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</si>
  <si>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</si>
  <si>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</si>
  <si>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</si>
  <si>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</si>
  <si>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</si>
  <si>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</si>
  <si>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</si>
  <si>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</si>
  <si>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</si>
  <si>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</si>
  <si>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</si>
  <si>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</si>
  <si>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</si>
  <si>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</si>
  <si>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</si>
  <si>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</si>
  <si>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</si>
  <si>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</si>
  <si>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</si>
  <si>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</si>
  <si>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</si>
  <si>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</si>
  <si>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</si>
  <si>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</si>
  <si>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</si>
  <si>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</si>
  <si>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</si>
  <si>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</si>
  <si>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</si>
  <si>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</si>
  <si>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</si>
  <si>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</si>
  <si>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</si>
  <si>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</si>
  <si>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</si>
  <si>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</si>
  <si>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</si>
  <si>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</si>
  <si>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</si>
  <si>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</si>
  <si>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</si>
  <si>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</si>
  <si>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</si>
  <si>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</si>
  <si>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</si>
  <si>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</si>
  <si>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</si>
  <si>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</si>
  <si>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</si>
  <si>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</si>
  <si>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</si>
  <si>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</si>
  <si>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</si>
  <si>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</si>
  <si>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</si>
  <si>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</si>
  <si>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</si>
  <si>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</si>
  <si>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</si>
  <si>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</si>
  <si>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</si>
  <si>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</si>
  <si>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</si>
  <si>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</si>
  <si>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</si>
  <si>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</si>
  <si>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</si>
  <si>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</si>
  <si>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</si>
  <si>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</si>
  <si>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</si>
  <si>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</si>
  <si>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</si>
  <si>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</si>
  <si>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</si>
  <si>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</si>
  <si>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</si>
  <si>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</si>
  <si>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</si>
  <si>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</si>
  <si>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</si>
  <si>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</si>
  <si>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</si>
  <si>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</si>
  <si>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</si>
  <si>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</si>
  <si>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</si>
  <si>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</si>
  <si>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</si>
  <si>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</si>
  <si>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</si>
  <si>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</si>
  <si>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</si>
  <si>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</si>
  <si>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</si>
  <si>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</si>
  <si>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</si>
  <si>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</si>
  <si>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</si>
  <si>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</si>
  <si>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</si>
  <si>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</si>
  <si>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</si>
  <si>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</si>
  <si>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</si>
  <si>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</si>
  <si>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</si>
  <si>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</si>
  <si>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</si>
  <si>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</si>
  <si>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</si>
  <si>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</si>
  <si>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</si>
  <si>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</si>
  <si>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</si>
  <si>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</si>
  <si>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</si>
  <si>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</si>
  <si>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</si>
  <si>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</si>
  <si>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</si>
  <si>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</si>
  <si>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</si>
  <si>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</si>
  <si>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</si>
  <si>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</si>
  <si>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</si>
  <si>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</si>
  <si>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</si>
  <si>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</si>
  <si>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</si>
  <si>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</si>
  <si>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</si>
  <si>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</si>
  <si>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</si>
  <si>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</si>
  <si>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</si>
  <si>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</si>
  <si>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</si>
  <si>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</si>
  <si>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</si>
  <si>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</si>
  <si>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</si>
  <si>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</si>
  <si>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</si>
  <si>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</si>
  <si>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</si>
  <si>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</si>
  <si>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</si>
  <si>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</si>
  <si>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</si>
  <si>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</si>
  <si>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</si>
  <si>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</si>
  <si>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</si>
  <si>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</si>
  <si>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</si>
  <si>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</si>
  <si>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</si>
  <si>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</si>
  <si>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</si>
  <si>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</si>
  <si>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</si>
  <si>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</si>
  <si>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</si>
  <si>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</si>
  <si>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</si>
  <si>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</si>
  <si>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</si>
  <si>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</si>
  <si>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</si>
  <si>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</si>
  <si>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</si>
  <si>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</si>
  <si>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</si>
  <si>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</si>
  <si>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</si>
  <si>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</si>
  <si>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</si>
  <si>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</si>
  <si>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</si>
  <si>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</si>
  <si>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</si>
  <si>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</si>
  <si>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</si>
  <si>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</si>
  <si>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</si>
  <si>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</si>
  <si>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</si>
  <si>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</si>
  <si>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</si>
  <si>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</si>
  <si>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</si>
  <si>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</si>
  <si>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</si>
  <si>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</si>
  <si>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</si>
  <si>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</si>
  <si>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</si>
  <si>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</si>
  <si>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</si>
  <si>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</si>
  <si>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</si>
  <si>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</si>
  <si>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</si>
  <si>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</si>
  <si>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</si>
  <si>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</si>
  <si>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</si>
  <si>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</si>
  <si>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</si>
  <si>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</si>
  <si>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</si>
  <si>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</si>
  <si>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</si>
  <si>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</si>
  <si>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</si>
  <si>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</si>
  <si>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</si>
  <si>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</si>
  <si>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長崎県立こども医療福祉センター</t>
    <phoneticPr fontId="3"/>
  </si>
  <si>
    <t>〒854-0071 諫早市永昌東町２４－３</t>
    <phoneticPr fontId="3"/>
  </si>
  <si>
    <t>〇</t>
  </si>
  <si>
    <t>都道府県</t>
  </si>
  <si>
    <t>複数の診療科で活用</t>
  </si>
  <si>
    <t>整形外科</t>
  </si>
  <si>
    <t>ＤＰＣ病院ではない</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</si>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</sst>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2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534</v>
      </c>
    </row>
    <row r="122" spans="1:22" s="83" customFormat="1" ht="40.5" customHeight="1">
      <c r="A122" s="244" t="s">
        <v>619</v>
      </c>
      <c r="B122" s="1"/>
      <c r="C122" s="294"/>
      <c r="D122" s="296"/>
      <c r="E122" s="395"/>
      <c r="F122" s="417"/>
      <c r="G122" s="417"/>
      <c r="H122" s="396"/>
      <c r="I122" s="353"/>
      <c r="J122" s="101"/>
      <c r="K122" s="102"/>
      <c r="L122" s="98" t="s">
        <v>1042</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105</v>
      </c>
    </row>
    <row r="134" spans="1:22" s="83" customFormat="1" ht="34.5" customHeight="1">
      <c r="A134" s="244" t="s">
        <v>622</v>
      </c>
      <c r="B134" s="84"/>
      <c r="C134" s="111"/>
      <c r="D134" s="112"/>
      <c r="E134" s="319" t="s">
        <v>60</v>
      </c>
      <c r="F134" s="320"/>
      <c r="G134" s="320"/>
      <c r="H134" s="321"/>
      <c r="I134" s="388"/>
      <c r="J134" s="101"/>
      <c r="K134" s="102"/>
      <c r="L134" s="82">
        <v>60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t="str">
        <f t="shared" si="2"/>
        <v>*</v>
      </c>
      <c r="K153" s="264" t="str">
        <f t="shared" si="3"/>
        <v>※</v>
      </c>
      <c r="L153" s="117" t="s">
        <v>541</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55</v>
      </c>
      <c r="K192" s="264" t="str">
        <f t="shared" si="5"/>
        <v/>
      </c>
      <c r="L192" s="117">
        <v>55</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0.3</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25</v>
      </c>
      <c r="K269" s="81" t="str">
        <f t="shared" si="8"/>
        <v/>
      </c>
      <c r="L269" s="147">
        <v>25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8</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677</v>
      </c>
      <c r="K392" s="81" t="str">
        <f t="shared" ref="K392:K397" si="11">IF(OR(COUNTIF(L392:L392,"未確認")&gt;0,COUNTIF(L392:L392,"~*")&gt;0),"※","")</f>
        <v/>
      </c>
      <c r="L392" s="147">
        <v>677</v>
      </c>
    </row>
    <row r="393" spans="1:22" s="83" customFormat="1" ht="34.5" customHeight="1">
      <c r="A393" s="249" t="s">
        <v>773</v>
      </c>
      <c r="B393" s="84"/>
      <c r="C393" s="369"/>
      <c r="D393" s="379"/>
      <c r="E393" s="319" t="s">
        <v>224</v>
      </c>
      <c r="F393" s="320"/>
      <c r="G393" s="320"/>
      <c r="H393" s="321"/>
      <c r="I393" s="342"/>
      <c r="J393" s="140">
        <f t="shared" si="10"/>
        <v>677</v>
      </c>
      <c r="K393" s="81" t="str">
        <f t="shared" si="11"/>
        <v/>
      </c>
      <c r="L393" s="147">
        <v>677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11142</v>
      </c>
      <c r="K396" s="81" t="str">
        <f t="shared" si="11"/>
        <v/>
      </c>
      <c r="L396" s="147">
        <v>11142</v>
      </c>
    </row>
    <row r="397" spans="1:22" s="83" customFormat="1" ht="34.5" customHeight="1">
      <c r="A397" s="250" t="s">
        <v>777</v>
      </c>
      <c r="B397" s="119"/>
      <c r="C397" s="369"/>
      <c r="D397" s="319" t="s">
        <v>228</v>
      </c>
      <c r="E397" s="320"/>
      <c r="F397" s="320"/>
      <c r="G397" s="320"/>
      <c r="H397" s="321"/>
      <c r="I397" s="343"/>
      <c r="J397" s="140">
        <f t="shared" si="10"/>
        <v>685</v>
      </c>
      <c r="K397" s="81" t="str">
        <f t="shared" si="11"/>
        <v/>
      </c>
      <c r="L397" s="147">
        <v>685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677</v>
      </c>
      <c r="K405" s="81" t="str">
        <f t="shared" ref="K405:K422" si="13">IF(OR(COUNTIF(L405:L405,"未確認")&gt;0,COUNTIF(L405:L405,"~*")&gt;0),"※","")</f>
        <v/>
      </c>
      <c r="L405" s="147">
        <v>677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665</v>
      </c>
      <c r="K407" s="81" t="str">
        <f t="shared" si="13"/>
        <v/>
      </c>
      <c r="L407" s="147">
        <v>665</v>
      </c>
    </row>
    <row r="408" spans="1:22" s="83" customFormat="1" ht="34.5" customHeight="1">
      <c r="A408" s="251" t="s">
        <v>781</v>
      </c>
      <c r="B408" s="119"/>
      <c r="C408" s="368"/>
      <c r="D408" s="368"/>
      <c r="E408" s="319" t="s">
        <v>236</v>
      </c>
      <c r="F408" s="320"/>
      <c r="G408" s="320"/>
      <c r="H408" s="321"/>
      <c r="I408" s="360"/>
      <c r="J408" s="140">
        <f t="shared" si="12"/>
        <v>12</v>
      </c>
      <c r="K408" s="81" t="str">
        <f t="shared" si="13"/>
        <v/>
      </c>
      <c r="L408" s="147">
        <v>12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685</v>
      </c>
      <c r="K413" s="81" t="str">
        <f t="shared" si="13"/>
        <v/>
      </c>
      <c r="L413" s="147">
        <v>685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685</v>
      </c>
      <c r="K415" s="81" t="str">
        <f t="shared" si="13"/>
        <v/>
      </c>
      <c r="L415" s="147">
        <v>685</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685</v>
      </c>
      <c r="K430" s="193" t="str">
        <f>IF(OR(COUNTIF(L430:L430,"未確認")&gt;0,COUNTIF(L430:L430,"~*")&gt;0),"※","")</f>
        <v/>
      </c>
      <c r="L430" s="147">
        <v>685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685</v>
      </c>
      <c r="K433" s="193" t="str">
        <f>IF(OR(COUNTIF(L433:L433,"未確認")&gt;0,COUNTIF(L433:L433,"~*")&gt;0),"※","")</f>
        <v/>
      </c>
      <c r="L433" s="147">
        <v>685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9A1E94-E445-454E-B590-FC646AF355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2019-12-23T02:00:23Z</dcterms:modified>
</cp:coreProperties>
</file>