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0D4B1FF-28DF-4AF5-870F-EE4D881F816C}"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<sst xmlns="http://schemas.openxmlformats.org/spreadsheetml/2006/main" count="3425" uniqueCount="1050">
  <si>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</si>
  <si>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</si>
  <si>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</si>
  <si>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</si>
  <si>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</si>
  <si>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</si>
  <si>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</si>
  <si>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</si>
  <si>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</si>
  <si>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</si>
  <si>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</si>
  <si>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</si>
  <si>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</si>
  <si>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</si>
  <si>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</si>
  <si>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</si>
  <si>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</si>
  <si>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</si>
  <si>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</si>
  <si>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</si>
  <si>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</si>
  <si>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</si>
  <si>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</si>
  <si>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</si>
  <si>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</si>
  <si>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</si>
  <si>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</si>
  <si>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</si>
  <si>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</si>
  <si>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</si>
  <si>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</si>
  <si>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</si>
  <si>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</si>
  <si>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</si>
  <si>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</si>
  <si>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</si>
  <si>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</si>
  <si>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</si>
  <si>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</si>
  <si>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</si>
  <si>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</si>
  <si>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</si>
  <si>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</si>
  <si>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</si>
  <si>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</si>
  <si>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</si>
  <si>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</si>
  <si>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</si>
  <si>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</si>
  <si>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</si>
  <si>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</si>
  <si>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</si>
  <si>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</si>
  <si>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</si>
  <si>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</si>
  <si>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</si>
  <si>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</si>
  <si>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</si>
  <si>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</si>
  <si>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</si>
  <si>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</si>
  <si>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</si>
  <si>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</si>
  <si>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</si>
  <si>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</si>
  <si>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</si>
  <si>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</si>
  <si>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</si>
  <si>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</si>
  <si>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</si>
  <si>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</si>
  <si>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</si>
  <si>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</si>
  <si>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</si>
  <si>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</si>
  <si>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</si>
  <si>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</si>
  <si>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</si>
  <si>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</si>
  <si>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</si>
  <si>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</si>
  <si>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</si>
  <si>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</si>
  <si>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</si>
  <si>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</si>
  <si>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</si>
  <si>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</si>
  <si>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</si>
  <si>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</si>
  <si>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</si>
  <si>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</si>
  <si>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</si>
  <si>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</si>
  <si>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</si>
  <si>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</si>
  <si>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</si>
  <si>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</si>
  <si>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</si>
  <si>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</si>
  <si>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</si>
  <si>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</si>
  <si>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</si>
  <si>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</si>
  <si>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</si>
  <si>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</si>
  <si>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</si>
  <si>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</si>
  <si>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</si>
  <si>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</si>
  <si>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</si>
  <si>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</si>
  <si>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</si>
  <si>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</si>
  <si>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</si>
  <si>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</si>
  <si>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</si>
  <si>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</si>
  <si>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</si>
  <si>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</si>
  <si>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</si>
  <si>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</si>
  <si>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</si>
  <si>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</si>
  <si>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</si>
  <si>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</si>
  <si>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</si>
  <si>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</si>
  <si>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</si>
  <si>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</si>
  <si>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</si>
  <si>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</si>
  <si>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</si>
  <si>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</si>
  <si>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</si>
  <si>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</si>
  <si>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</si>
  <si>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</si>
  <si>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</si>
  <si>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</si>
  <si>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</si>
  <si>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</si>
  <si>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</si>
  <si>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</si>
  <si>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</si>
  <si>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</si>
  <si>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</si>
  <si>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</si>
  <si>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</si>
  <si>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</si>
  <si>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</si>
  <si>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</si>
  <si>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</si>
  <si>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</si>
  <si>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</si>
  <si>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</si>
  <si>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</si>
  <si>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</si>
  <si>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</si>
  <si>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</si>
  <si>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</si>
  <si>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</si>
  <si>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</si>
  <si>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</si>
  <si>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</si>
  <si>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</si>
  <si>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</si>
  <si>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</si>
  <si>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</si>
  <si>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</si>
  <si>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</si>
  <si>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</si>
  <si>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</si>
  <si>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</si>
  <si>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</si>
  <si>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</si>
  <si>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</si>
  <si>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</si>
  <si>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</si>
  <si>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</si>
  <si>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</si>
  <si>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</si>
  <si>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</si>
  <si>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</si>
  <si>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</si>
  <si>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</si>
  <si>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</si>
  <si>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</si>
  <si>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</si>
  <si>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</si>
  <si>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</si>
  <si>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</si>
  <si>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</si>
  <si>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</si>
  <si>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</si>
  <si>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</si>
  <si>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</si>
  <si>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</si>
  <si>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</si>
  <si>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</si>
  <si>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</si>
  <si>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</si>
  <si>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</si>
  <si>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</si>
  <si>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</si>
  <si>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</si>
  <si>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</si>
  <si>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</si>
  <si>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</si>
  <si>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</si>
  <si>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</si>
  <si>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</si>
  <si>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</si>
  <si>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</si>
  <si>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</si>
  <si>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</si>
  <si>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</si>
  <si>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</si>
  <si>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</si>
  <si>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</si>
  <si>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</si>
  <si>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</si>
  <si>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</si>
  <si>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</si>
  <si>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</si>
  <si>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</si>
  <si>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</si>
  <si>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</si>
  <si>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</si>
  <si>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</si>
  <si>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</si>
  <si>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</si>
  <si>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</si>
  <si>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</si>
  <si>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</si>
  <si>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</si>
  <si>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</si>
  <si>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</si>
  <si>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</si>
  <si>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</si>
  <si>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</si>
  <si>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</si>
  <si>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</si>
  <si>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</si>
  <si>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</si>
  <si>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</si>
  <si>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</si>
  <si>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</si>
  <si>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</si>
  <si>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</si>
  <si>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</si>
  <si>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</si>
  <si>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</si>
  <si>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</si>
  <si>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</si>
  <si>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</si>
  <si>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</si>
  <si>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</si>
  <si>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</si>
  <si>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</si>
  <si>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</si>
  <si>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</si>
  <si>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</si>
  <si>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</si>
  <si>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</si>
  <si>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</si>
  <si>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</si>
  <si>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</si>
  <si>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</si>
  <si>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</si>
  <si>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</si>
  <si>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</si>
  <si>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</si>
  <si>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</si>
  <si>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</si>
  <si>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</si>
  <si>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</si>
  <si>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</si>
  <si>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</si>
  <si>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</si>
  <si>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</si>
  <si>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</si>
  <si>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</si>
  <si>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</si>
  <si>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</si>
  <si>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</si>
  <si>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</si>
  <si>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</si>
  <si>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</si>
  <si>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</si>
  <si>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</si>
  <si>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</si>
  <si>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</si>
  <si>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</si>
  <si>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</si>
  <si>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</si>
  <si>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</si>
  <si>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</si>
  <si>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</si>
  <si>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</si>
  <si>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</si>
  <si>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</si>
  <si>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</si>
  <si>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</si>
  <si>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</si>
  <si>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</si>
  <si>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</si>
  <si>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</si>
  <si>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</si>
  <si>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</si>
  <si>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</si>
  <si>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</si>
  <si>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</si>
  <si>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</si>
  <si>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</si>
  <si>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</si>
  <si>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</si>
  <si>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</si>
  <si>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</si>
  <si>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</si>
  <si>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</si>
  <si>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</si>
  <si>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</si>
  <si>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</si>
  <si>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</si>
  <si>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</si>
  <si>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</si>
  <si>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</si>
  <si>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</si>
  <si>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</si>
  <si>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</si>
  <si>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</si>
  <si>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</si>
  <si>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</si>
  <si>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</si>
  <si>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</si>
  <si>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</si>
  <si>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</si>
  <si>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</si>
  <si>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</si>
  <si>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</si>
  <si>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</si>
  <si>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</si>
  <si>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</si>
  <si>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</si>
  <si>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</si>
  <si>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</si>
  <si>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</si>
  <si>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</si>
  <si>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</si>
  <si>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</si>
  <si>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</si>
  <si>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</si>
  <si>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</si>
  <si>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</si>
  <si>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</si>
  <si>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</si>
  <si>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</si>
  <si>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</si>
  <si>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</si>
  <si>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</si>
  <si>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</si>
  <si>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</si>
  <si>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</si>
  <si>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</si>
  <si>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</si>
  <si>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</si>
  <si>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</si>
  <si>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</si>
  <si>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</si>
  <si>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</si>
  <si>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</si>
  <si>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</si>
  <si>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</si>
  <si>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</si>
  <si>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</si>
  <si>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</si>
  <si>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</si>
  <si>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</si>
  <si>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</si>
  <si>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</si>
  <si>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</si>
  <si>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</si>
  <si>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</si>
  <si>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</si>
  <si>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</si>
  <si>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</si>
  <si>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</si>
  <si>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</si>
  <si>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</si>
  <si>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</si>
  <si>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</si>
  <si>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</si>
  <si>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</si>
  <si>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</si>
  <si>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</si>
  <si>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</si>
  <si>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</si>
  <si>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</si>
  <si>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</si>
  <si>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</si>
  <si>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</si>
  <si>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</si>
  <si>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</si>
  <si>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</si>
  <si>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</si>
  <si>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</si>
  <si>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</si>
  <si>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</si>
  <si>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</si>
  <si>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</si>
  <si>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</si>
  <si>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</si>
  <si>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</si>
  <si>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</si>
  <si>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</si>
  <si>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</si>
  <si>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</si>
  <si>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</si>
  <si>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</si>
  <si>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</si>
  <si>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</si>
  <si>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</si>
  <si>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</si>
  <si>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</si>
  <si>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</si>
  <si>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</si>
  <si>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</si>
  <si>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</si>
  <si>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</si>
  <si>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</si>
  <si>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</si>
  <si>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</si>
  <si>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</si>
  <si>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</si>
  <si>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</si>
  <si>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</si>
  <si>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</si>
  <si>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</si>
  <si>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</si>
  <si>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</si>
  <si>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</si>
  <si>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</si>
  <si>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</si>
  <si>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</si>
  <si>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</si>
  <si>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</si>
  <si>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</si>
  <si>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</si>
  <si>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</si>
  <si>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</si>
  <si>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</si>
  <si>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</si>
  <si>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</si>
  <si>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</si>
  <si>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</si>
  <si>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</si>
  <si>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</si>
  <si>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</si>
  <si>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</si>
  <si>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</si>
  <si>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</si>
  <si>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</si>
  <si>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</si>
  <si>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</si>
  <si>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</si>
  <si>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</si>
  <si>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</si>
  <si>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</si>
  <si>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</si>
  <si>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</si>
  <si>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</si>
  <si>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</si>
  <si>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</si>
  <si>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</si>
  <si>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</si>
  <si>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</si>
  <si>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</si>
  <si>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</si>
  <si>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</si>
  <si>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</si>
  <si>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</si>
  <si>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</si>
  <si>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</si>
  <si>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</si>
  <si>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</si>
  <si>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</si>
  <si>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</si>
  <si>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</si>
  <si>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</si>
  <si>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</si>
  <si>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</si>
  <si>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</si>
  <si>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</si>
  <si>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</si>
  <si>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</si>
  <si>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</si>
  <si>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</si>
  <si>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</si>
  <si>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</si>
  <si>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</si>
  <si>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</si>
  <si>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</si>
  <si>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</si>
  <si>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</si>
  <si>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</si>
  <si>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</si>
  <si>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</si>
  <si>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</si>
  <si>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</si>
  <si>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</si>
  <si>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</si>
  <si>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</si>
  <si>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</si>
  <si>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</si>
  <si>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</si>
  <si>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</si>
  <si>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</si>
  <si>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</si>
  <si>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</si>
  <si>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</si>
  <si>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</si>
  <si>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</si>
  <si>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</si>
  <si>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</si>
  <si>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</si>
  <si>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</si>
  <si>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</si>
  <si>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</si>
  <si>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</si>
  <si>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</si>
  <si>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</si>
  <si>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</si>
  <si>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</si>
  <si>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</si>
  <si>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</si>
  <si>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</si>
  <si>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</si>
  <si>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</si>
  <si>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</si>
  <si>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</si>
  <si>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</si>
  <si>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</si>
  <si>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</si>
  <si>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</si>
  <si>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</si>
  <si>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</si>
  <si>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</si>
  <si>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</si>
  <si>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</si>
  <si>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</si>
  <si>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</si>
  <si>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</si>
  <si>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</si>
  <si>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</si>
  <si>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</si>
  <si>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</si>
  <si>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</si>
  <si>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</si>
  <si>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</si>
  <si>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</si>
  <si>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</si>
  <si>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</si>
  <si>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</si>
  <si>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</si>
  <si>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</si>
  <si>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</si>
  <si>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</si>
  <si>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</si>
  <si>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</si>
  <si>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</si>
  <si>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</si>
  <si>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</si>
  <si>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</si>
  <si>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</si>
  <si>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</si>
  <si>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</si>
  <si>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</si>
  <si>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</si>
  <si>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</si>
  <si>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</si>
  <si>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</si>
  <si>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</si>
  <si>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</si>
  <si>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</si>
  <si>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</si>
  <si>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</si>
  <si>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</si>
  <si>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</si>
  <si>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</si>
  <si>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</si>
  <si>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</si>
  <si>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</si>
  <si>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</si>
  <si>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</si>
  <si>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</si>
  <si>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</si>
  <si>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</si>
  <si>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</si>
  <si>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</si>
  <si>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</si>
  <si>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</si>
  <si>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</si>
  <si>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</si>
  <si>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</si>
  <si>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</si>
  <si>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</si>
  <si>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</si>
  <si>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</si>
  <si>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</si>
  <si>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</si>
  <si>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</si>
  <si>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</si>
  <si>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</si>
  <si>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</si>
  <si>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</si>
  <si>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</si>
  <si>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</si>
  <si>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</si>
  <si>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</si>
  <si>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</si>
  <si>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</si>
  <si>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</si>
  <si>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</si>
  <si>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</si>
  <si>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</si>
  <si>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</si>
  <si>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</si>
  <si>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</si>
  <si>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</si>
  <si>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</si>
  <si>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</si>
  <si>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</si>
  <si>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</si>
  <si>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</si>
  <si>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</si>
  <si>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</si>
  <si>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</si>
  <si>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</si>
  <si>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</si>
  <si>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</si>
  <si>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</si>
  <si>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</si>
  <si>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</si>
  <si>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</si>
  <si>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</si>
  <si>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</si>
  <si>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</si>
  <si>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</si>
  <si>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</si>
  <si>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</si>
  <si>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</si>
  <si>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</si>
  <si>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</si>
  <si>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</si>
  <si>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</si>
  <si>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</si>
  <si>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</si>
  <si>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</si>
  <si>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</si>
  <si>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</si>
  <si>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</si>
  <si>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</si>
  <si>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</si>
  <si>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</si>
  <si>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</si>
  <si>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</si>
  <si>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</si>
  <si>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</si>
  <si>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</si>
  <si>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</si>
  <si>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</si>
  <si>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</si>
  <si>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</si>
  <si>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</si>
  <si>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</si>
  <si>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</si>
  <si>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</si>
  <si>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</si>
  <si>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</si>
  <si>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</si>
  <si>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</si>
  <si>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</si>
  <si>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</si>
  <si>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</si>
  <si>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</si>
  <si>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</si>
  <si>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</si>
  <si>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</si>
  <si>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</si>
  <si>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</si>
  <si>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</si>
  <si>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</si>
  <si>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</si>
  <si>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</si>
  <si>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</si>
  <si>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</si>
  <si>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</si>
  <si>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</si>
  <si>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</si>
  <si>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</si>
  <si>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</si>
  <si>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</si>
  <si>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</si>
  <si>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</si>
  <si>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</si>
  <si>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</si>
  <si>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</si>
  <si>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</si>
  <si>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</si>
  <si>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</si>
  <si>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</si>
  <si>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</si>
  <si>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</si>
  <si>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</si>
  <si>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</si>
  <si>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</si>
  <si>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</si>
  <si>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</si>
  <si>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</si>
  <si>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</si>
  <si>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</si>
  <si>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</si>
  <si>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</si>
  <si>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</si>
  <si>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</si>
  <si>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</si>
  <si>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</si>
  <si>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</si>
  <si>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</si>
  <si>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</si>
  <si>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</si>
  <si>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</si>
  <si>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</si>
  <si>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</si>
  <si>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</si>
  <si>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</si>
  <si>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</si>
  <si>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</si>
  <si>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</si>
  <si>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</si>
  <si>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</si>
  <si>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</si>
  <si>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</si>
  <si>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</si>
  <si>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</si>
  <si>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</si>
  <si>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</si>
  <si>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</si>
  <si>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</si>
  <si>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</si>
  <si>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</si>
  <si>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</si>
  <si>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</si>
  <si>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</si>
  <si>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</si>
  <si>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</si>
  <si>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</si>
  <si>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</si>
  <si>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</si>
  <si>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</si>
  <si>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</si>
  <si>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</si>
  <si>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</si>
  <si>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</si>
  <si>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</si>
  <si>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</si>
  <si>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</si>
  <si>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</si>
  <si>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</si>
  <si>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</si>
  <si>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</si>
  <si>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</si>
  <si>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</si>
  <si>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</si>
  <si>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</si>
  <si>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</si>
  <si>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</si>
  <si>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</si>
  <si>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</si>
  <si>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</si>
  <si>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</si>
  <si>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</si>
  <si>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</si>
  <si>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</si>
  <si>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</si>
  <si>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</si>
  <si>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</si>
  <si>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</si>
  <si>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</si>
  <si>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</si>
  <si>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</si>
  <si>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</si>
  <si>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</si>
  <si>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</si>
  <si>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</si>
  <si>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</si>
  <si>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</si>
  <si>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</si>
  <si>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</si>
  <si>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</si>
  <si>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</si>
  <si>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</si>
  <si>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</si>
  <si>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</si>
  <si>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</si>
  <si>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</si>
  <si>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</si>
  <si>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</si>
  <si>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</si>
  <si>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</si>
  <si>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</si>
  <si>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</si>
  <si>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</si>
  <si>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</si>
  <si>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</si>
  <si>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</si>
  <si>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</si>
  <si>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</si>
  <si>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</si>
  <si>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</si>
  <si>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</si>
  <si>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</si>
  <si>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</si>
  <si>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</si>
  <si>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</si>
  <si>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</si>
  <si>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</si>
  <si>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</si>
  <si>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</si>
  <si>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</si>
  <si>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</si>
  <si>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</si>
  <si>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</si>
  <si>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</si>
  <si>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</si>
  <si>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</si>
  <si>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</si>
  <si>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</si>
  <si>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</si>
  <si>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</si>
  <si>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</si>
  <si>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</si>
  <si>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</si>
  <si>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</si>
  <si>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</si>
  <si>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</si>
  <si>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</si>
  <si>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</si>
  <si>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</si>
  <si>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</si>
  <si>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</si>
  <si>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</si>
  <si>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</si>
  <si>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</si>
  <si>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</si>
  <si>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</si>
  <si>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</si>
  <si>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</si>
  <si>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</si>
  <si>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</si>
  <si>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</si>
  <si>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</si>
  <si>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</si>
  <si>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</si>
  <si>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</si>
  <si>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</si>
  <si>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</si>
  <si>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</si>
  <si>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</si>
  <si>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</si>
  <si>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</si>
  <si>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</si>
  <si>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</si>
  <si>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</si>
  <si>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</si>
  <si>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</si>
  <si>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</si>
  <si>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</si>
  <si>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</si>
  <si>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</si>
  <si>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</si>
  <si>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</si>
  <si>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</si>
  <si>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</si>
  <si>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</si>
  <si>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</si>
  <si>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</si>
  <si>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</si>
  <si>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</si>
  <si>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</si>
  <si>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</si>
  <si>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</si>
  <si>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</si>
  <si>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</si>
  <si>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</si>
  <si>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</si>
  <si>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</si>
  <si>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</si>
  <si>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</si>
  <si>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</si>
  <si>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</si>
  <si>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</si>
  <si>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</si>
  <si>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</si>
  <si>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</si>
  <si>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</si>
  <si>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</si>
  <si>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</si>
  <si>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</si>
  <si>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</si>
  <si>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</si>
  <si>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</si>
  <si>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</si>
  <si>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</si>
  <si>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</si>
  <si>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</si>
  <si>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</si>
  <si>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</si>
  <si>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</si>
  <si>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</si>
  <si>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</si>
  <si>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</si>
  <si>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</si>
  <si>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</si>
  <si>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</si>
  <si>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</si>
  <si>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</si>
  <si>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</si>
  <si>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</si>
  <si>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</si>
  <si>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</si>
  <si>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</si>
  <si>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</si>
  <si>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</si>
  <si>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</si>
  <si>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</si>
  <si>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</si>
  <si>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</si>
  <si>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</si>
  <si>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</si>
  <si>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</si>
  <si>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</si>
  <si>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</si>
  <si>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</si>
  <si>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</si>
  <si>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</si>
  <si>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</si>
  <si>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</si>
  <si>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</si>
  <si>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</si>
  <si>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</si>
  <si>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</si>
  <si>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</si>
  <si>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</si>
  <si>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</si>
  <si>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</si>
  <si>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</si>
  <si>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</si>
  <si>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</si>
  <si>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</si>
  <si>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</si>
  <si>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</si>
  <si>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</si>
  <si>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</si>
  <si>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</si>
  <si>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</si>
  <si>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</si>
  <si>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</si>
  <si>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</si>
  <si>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</si>
  <si>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</si>
  <si>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</si>
  <si>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</si>
  <si>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</si>
  <si>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</si>
  <si>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</si>
  <si>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</si>
  <si>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</si>
  <si>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</si>
  <si>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</si>
  <si>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</si>
  <si>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</si>
  <si>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</si>
  <si>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</si>
  <si>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</si>
  <si>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</si>
  <si>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</si>
  <si>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</si>
  <si>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</si>
  <si>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</si>
  <si>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</si>
  <si>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</si>
  <si>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</si>
  <si>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</si>
  <si>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</si>
  <si>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</si>
  <si>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</si>
  <si>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</si>
  <si>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</si>
  <si>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</si>
  <si>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</si>
  <si>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</si>
  <si>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</si>
  <si>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</si>
  <si>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</si>
  <si>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</si>
  <si>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</si>
  <si>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</si>
  <si>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</si>
  <si>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</si>
  <si>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</si>
  <si>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</si>
  <si>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</si>
  <si>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</si>
  <si>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</si>
  <si>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</si>
  <si>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</si>
  <si>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</si>
  <si>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</si>
  <si>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</si>
  <si>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</si>
  <si>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</si>
  <si>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</si>
  <si>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</si>
  <si>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</si>
  <si>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</si>
  <si>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</si>
  <si>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</si>
  <si>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</si>
  <si>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</si>
  <si>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</si>
  <si>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</si>
  <si>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</si>
  <si>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</si>
  <si>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</si>
  <si>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</si>
  <si>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</si>
  <si>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みさかえの園総合発達医療福祉センターむつみの家</t>
    <phoneticPr fontId="3"/>
  </si>
  <si>
    <t>〒859-0164 諫早市小長井町牧５７０番地１</t>
    <phoneticPr fontId="3"/>
  </si>
  <si>
    <t>〇</t>
  </si>
  <si>
    <t>社会福祉法人</t>
  </si>
  <si>
    <t>内科</t>
  </si>
  <si>
    <t>ＤＰＣ病院ではない</t>
  </si>
  <si>
    <t>-</t>
    <phoneticPr fontId="3"/>
  </si>
  <si>
    <t>つばき棟</t>
  </si>
  <si>
    <t>慢性期機能</t>
  </si>
  <si>
    <t>ありあけ棟</t>
  </si>
  <si>
    <t>みどり棟</t>
  </si>
  <si>
    <t>ひかり棟</t>
  </si>
  <si>
    <t>おおぞら棟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</si>
</sst>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3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1044</v>
      </c>
      <c r="M9" s="282" t="s">
        <v>1046</v>
      </c>
      <c r="N9" s="282" t="s">
        <v>1047</v>
      </c>
      <c r="O9" s="282" t="s">
        <v>1048</v>
      </c>
      <c r="P9" s="282" t="s">
        <v>1049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1044</v>
      </c>
      <c r="M22" s="282" t="s">
        <v>1046</v>
      </c>
      <c r="N22" s="282" t="s">
        <v>1047</v>
      </c>
      <c r="O22" s="282" t="s">
        <v>1048</v>
      </c>
      <c r="P22" s="282" t="s">
        <v>1049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1044</v>
      </c>
      <c r="M35" s="282" t="s">
        <v>1046</v>
      </c>
      <c r="N35" s="282" t="s">
        <v>1047</v>
      </c>
      <c r="O35" s="282" t="s">
        <v>1048</v>
      </c>
      <c r="P35" s="282" t="s">
        <v>1049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1044</v>
      </c>
      <c r="M44" s="282" t="s">
        <v>1046</v>
      </c>
      <c r="N44" s="282" t="s">
        <v>1047</v>
      </c>
      <c r="O44" s="282" t="s">
        <v>1048</v>
      </c>
      <c r="P44" s="282" t="s">
        <v>1049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1044</v>
      </c>
      <c r="M89" s="262" t="s">
        <v>1046</v>
      </c>
      <c r="N89" s="262" t="s">
        <v>1047</v>
      </c>
      <c r="O89" s="262" t="s">
        <v>1048</v>
      </c>
      <c r="P89" s="262" t="s">
        <v>1049</v>
      </c>
    </row>
    <row r="90" spans="1:22" s="21" customFormat="1">
      <c r="A90" s="243"/>
      <c r="B90" s="1"/>
      <c r="C90" s="3"/>
      <c r="D90" s="3"/>
      <c r="E90" s="3"/>
      <c r="F90" s="3"/>
      <c r="G90" s="3"/>
      <c r="H90" s="287"/>
      <c r="I90" s="67" t="s">
        <v>36</v>
      </c>
      <c r="J90" s="68"/>
      <c r="K90" s="69"/>
      <c r="L90" s="262" t="s">
        <v>1045</v>
      </c>
      <c r="M90" s="262" t="s">
        <v>1045</v>
      </c>
      <c r="N90" s="262" t="s">
        <v>1045</v>
      </c>
      <c r="O90" s="262" t="s">
        <v>1045</v>
      </c>
      <c r="P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1044</v>
      </c>
      <c r="M97" s="66" t="s">
        <v>1046</v>
      </c>
      <c r="N97" s="66" t="s">
        <v>1047</v>
      </c>
      <c r="O97" s="66" t="s">
        <v>1048</v>
      </c>
      <c r="P97" s="66" t="s">
        <v>1049</v>
      </c>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70" t="s">
        <v>1045</v>
      </c>
      <c r="P98" s="70" t="s">
        <v>1045</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180</v>
      </c>
      <c r="K99" s="237" t="str">
        <f>IF(OR(COUNTIF(L99:P99,"未確認")&gt;0,COUNTIF(L99:P99,"~*")&gt;0),"※","")</f>
        <v/>
      </c>
      <c r="L99" s="258">
        <v>37</v>
      </c>
      <c r="M99" s="258">
        <v>37</v>
      </c>
      <c r="N99" s="258">
        <v>37</v>
      </c>
      <c r="O99" s="258">
        <v>32</v>
      </c>
      <c r="P99" s="258">
        <v>37</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180</v>
      </c>
      <c r="K101" s="237" t="str">
        <f>IF(OR(COUNTIF(L101:P101,"未確認")&gt;0,COUNTIF(L101:P101,"~*")&gt;0),"※","")</f>
        <v/>
      </c>
      <c r="L101" s="258">
        <v>37</v>
      </c>
      <c r="M101" s="258">
        <v>37</v>
      </c>
      <c r="N101" s="258">
        <v>37</v>
      </c>
      <c r="O101" s="258">
        <v>32</v>
      </c>
      <c r="P101" s="258">
        <v>37</v>
      </c>
    </row>
    <row r="102" spans="1:22" s="83" customFormat="1" ht="34.5" customHeight="1">
      <c r="A102" s="244" t="s">
        <v>610</v>
      </c>
      <c r="B102" s="84"/>
      <c r="C102" s="377"/>
      <c r="D102" s="379"/>
      <c r="E102" s="317" t="s">
        <v>612</v>
      </c>
      <c r="F102" s="318"/>
      <c r="G102" s="318"/>
      <c r="H102" s="319"/>
      <c r="I102" s="420"/>
      <c r="J102" s="256">
        <f t="shared" si="0"/>
        <v>180</v>
      </c>
      <c r="K102" s="237" t="str">
        <f t="shared" ref="K102:K111" si="1">IF(OR(COUNTIF(L101:P101,"未確認")&gt;0,COUNTIF(L101:P101,"~*")&gt;0),"※","")</f>
        <v/>
      </c>
      <c r="L102" s="258">
        <v>37</v>
      </c>
      <c r="M102" s="258">
        <v>37</v>
      </c>
      <c r="N102" s="258">
        <v>37</v>
      </c>
      <c r="O102" s="258">
        <v>32</v>
      </c>
      <c r="P102" s="258">
        <v>37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1047</v>
      </c>
      <c r="O118" s="66" t="s">
        <v>1048</v>
      </c>
      <c r="P118" s="66" t="s">
        <v>1049</v>
      </c>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70" t="s">
        <v>1045</v>
      </c>
      <c r="P119" s="70" t="s">
        <v>1045</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1047</v>
      </c>
      <c r="O129" s="66" t="s">
        <v>1048</v>
      </c>
      <c r="P129" s="66" t="s">
        <v>1049</v>
      </c>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70" t="s">
        <v>1045</v>
      </c>
      <c r="P130" s="70" t="s">
        <v>1045</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639</v>
      </c>
      <c r="M131" s="98" t="s">
        <v>639</v>
      </c>
      <c r="N131" s="98" t="s">
        <v>535</v>
      </c>
      <c r="O131" s="98" t="s">
        <v>535</v>
      </c>
      <c r="P131" s="98" t="s">
        <v>639</v>
      </c>
    </row>
    <row r="132" spans="1:22" s="83" customFormat="1" ht="34.5" customHeight="1">
      <c r="A132" s="244" t="s">
        <v>621</v>
      </c>
      <c r="B132" s="84"/>
      <c r="C132" s="295"/>
      <c r="D132" s="297"/>
      <c r="E132" s="320" t="s">
        <v>58</v>
      </c>
      <c r="F132" s="321"/>
      <c r="G132" s="321"/>
      <c r="H132" s="322"/>
      <c r="I132" s="389"/>
      <c r="J132" s="101"/>
      <c r="K132" s="102"/>
      <c r="L132" s="82">
        <v>37</v>
      </c>
      <c r="M132" s="82">
        <v>37</v>
      </c>
      <c r="N132" s="82">
        <v>37</v>
      </c>
      <c r="O132" s="82">
        <v>32</v>
      </c>
      <c r="P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1047</v>
      </c>
      <c r="O143" s="66" t="s">
        <v>1048</v>
      </c>
      <c r="P143" s="66" t="s">
        <v>1049</v>
      </c>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70" t="s">
        <v>1045</v>
      </c>
      <c r="P144" s="70" t="s">
        <v>1045</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63</v>
      </c>
      <c r="K167" s="264" t="str">
        <f t="shared" si="3"/>
        <v/>
      </c>
      <c r="L167" s="117">
        <v>0</v>
      </c>
      <c r="M167" s="117">
        <v>0</v>
      </c>
      <c r="N167" s="117">
        <v>34</v>
      </c>
      <c r="O167" s="117">
        <v>29</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105</v>
      </c>
      <c r="K209" s="264" t="str">
        <f t="shared" ref="K209:K240" si="7">IF(OR(COUNTIF(L209:P209,"未確認")&gt;0,COUNTIF(L209:P209,"~*")&gt;0),"※","")</f>
        <v/>
      </c>
      <c r="L209" s="117">
        <v>35</v>
      </c>
      <c r="M209" s="117">
        <v>35</v>
      </c>
      <c r="N209" s="117">
        <v>0</v>
      </c>
      <c r="O209" s="117">
        <v>0</v>
      </c>
      <c r="P209" s="117">
        <v>35</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1047</v>
      </c>
      <c r="O226" s="66" t="s">
        <v>1048</v>
      </c>
      <c r="P226" s="66" t="s">
        <v>1049</v>
      </c>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70" t="s">
        <v>1045</v>
      </c>
      <c r="P227" s="70" t="s">
        <v>1045</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1047</v>
      </c>
      <c r="O234" s="66" t="s">
        <v>1048</v>
      </c>
      <c r="P234" s="66" t="s">
        <v>1049</v>
      </c>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70" t="s">
        <v>1045</v>
      </c>
      <c r="P235" s="70" t="s">
        <v>1045</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1047</v>
      </c>
      <c r="O244" s="66" t="s">
        <v>1048</v>
      </c>
      <c r="P244" s="66" t="s">
        <v>1049</v>
      </c>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70" t="s">
        <v>1045</v>
      </c>
      <c r="P245" s="70" t="s">
        <v>1045</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1047</v>
      </c>
      <c r="O253" s="66" t="s">
        <v>1048</v>
      </c>
      <c r="P253" s="66" t="s">
        <v>1049</v>
      </c>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137" t="s">
        <v>1045</v>
      </c>
      <c r="P254" s="137" t="s">
        <v>1045</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1047</v>
      </c>
      <c r="O263" s="66" t="s">
        <v>1048</v>
      </c>
      <c r="P263" s="66" t="s">
        <v>1049</v>
      </c>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70" t="s">
        <v>1045</v>
      </c>
      <c r="P264" s="70" t="s">
        <v>1045</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0.3</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45</v>
      </c>
      <c r="K269" s="81" t="str">
        <f t="shared" si="8"/>
        <v/>
      </c>
      <c r="L269" s="147">
        <v>7</v>
      </c>
      <c r="M269" s="147">
        <v>7</v>
      </c>
      <c r="N269" s="147">
        <v>12</v>
      </c>
      <c r="O269" s="147">
        <v>12</v>
      </c>
      <c r="P269" s="147">
        <v>7</v>
      </c>
    </row>
    <row r="270" spans="1:22" s="83" customFormat="1" ht="34.5" customHeight="1">
      <c r="A270" s="249" t="s">
        <v>725</v>
      </c>
      <c r="B270" s="120"/>
      <c r="C270" s="371"/>
      <c r="D270" s="371"/>
      <c r="E270" s="371"/>
      <c r="F270" s="371"/>
      <c r="G270" s="371" t="s">
        <v>148</v>
      </c>
      <c r="H270" s="371"/>
      <c r="I270" s="404"/>
      <c r="J270" s="266">
        <f t="shared" si="9"/>
        <v>0.3</v>
      </c>
      <c r="K270" s="81" t="str">
        <f t="shared" si="8"/>
        <v/>
      </c>
      <c r="L270" s="148">
        <v>0.3</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2</v>
      </c>
      <c r="M271" s="147">
        <v>1</v>
      </c>
      <c r="N271" s="147">
        <v>5</v>
      </c>
      <c r="O271" s="147">
        <v>6</v>
      </c>
      <c r="P271" s="147">
        <v>1</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0.8</v>
      </c>
      <c r="N272" s="148">
        <v>0</v>
      </c>
      <c r="O272" s="148">
        <v>0</v>
      </c>
      <c r="P272" s="148">
        <v>0.8</v>
      </c>
    </row>
    <row r="273" spans="1:16" s="83" customFormat="1" ht="34.5" customHeight="1">
      <c r="A273" s="249" t="s">
        <v>727</v>
      </c>
      <c r="B273" s="120"/>
      <c r="C273" s="371" t="s">
        <v>152</v>
      </c>
      <c r="D273" s="372"/>
      <c r="E273" s="372"/>
      <c r="F273" s="372"/>
      <c r="G273" s="371" t="s">
        <v>146</v>
      </c>
      <c r="H273" s="371"/>
      <c r="I273" s="404"/>
      <c r="J273" s="266">
        <f t="shared" si="9"/>
        <v>84</v>
      </c>
      <c r="K273" s="81" t="str">
        <f t="shared" si="8"/>
        <v/>
      </c>
      <c r="L273" s="147">
        <v>18</v>
      </c>
      <c r="M273" s="147">
        <v>18</v>
      </c>
      <c r="N273" s="147">
        <v>16</v>
      </c>
      <c r="O273" s="147">
        <v>13</v>
      </c>
      <c r="P273" s="147">
        <v>19</v>
      </c>
    </row>
    <row r="274" spans="1:16" s="83" customFormat="1" ht="34.5" customHeight="1">
      <c r="A274" s="249" t="s">
        <v>727</v>
      </c>
      <c r="B274" s="120"/>
      <c r="C274" s="372"/>
      <c r="D274" s="372"/>
      <c r="E274" s="372"/>
      <c r="F274" s="372"/>
      <c r="G274" s="371" t="s">
        <v>148</v>
      </c>
      <c r="H274" s="371"/>
      <c r="I274" s="404"/>
      <c r="J274" s="266">
        <f t="shared" si="9"/>
        <v>9.5</v>
      </c>
      <c r="K274" s="81" t="str">
        <f t="shared" si="8"/>
        <v/>
      </c>
      <c r="L274" s="148">
        <v>2.4</v>
      </c>
      <c r="M274" s="148">
        <v>1.6</v>
      </c>
      <c r="N274" s="148">
        <v>1.6</v>
      </c>
      <c r="O274" s="148">
        <v>2.2999999999999998</v>
      </c>
      <c r="P274" s="148">
        <v>1.6</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1047</v>
      </c>
      <c r="O322" s="66" t="s">
        <v>1048</v>
      </c>
      <c r="P322" s="66" t="s">
        <v>1049</v>
      </c>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137" t="s">
        <v>1045</v>
      </c>
      <c r="P323" s="137" t="s">
        <v>1045</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1047</v>
      </c>
      <c r="O342" s="66" t="s">
        <v>1048</v>
      </c>
      <c r="P342" s="66" t="s">
        <v>1049</v>
      </c>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137" t="s">
        <v>1045</v>
      </c>
      <c r="P343" s="137" t="s">
        <v>1045</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1047</v>
      </c>
      <c r="O367" s="66" t="s">
        <v>1048</v>
      </c>
      <c r="P367" s="66" t="s">
        <v>1049</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c r="O368" s="137" t="s">
        <v>1045</v>
      </c>
      <c r="P368" s="137" t="s">
        <v>1045</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1047</v>
      </c>
      <c r="O390" s="66" t="s">
        <v>1048</v>
      </c>
      <c r="P390" s="66" t="s">
        <v>1049</v>
      </c>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70" t="s">
        <v>1045</v>
      </c>
      <c r="P391" s="70" t="s">
        <v>1045</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41</v>
      </c>
      <c r="K392" s="81" t="str">
        <f t="shared" ref="K392:K397" si="12">IF(OR(COUNTIF(L392:P392,"未確認")&gt;0,COUNTIF(L392:P392,"~*")&gt;0),"※","")</f>
        <v/>
      </c>
      <c r="L392" s="147">
        <v>4</v>
      </c>
      <c r="M392" s="147">
        <v>3</v>
      </c>
      <c r="N392" s="147">
        <v>15</v>
      </c>
      <c r="O392" s="147">
        <v>9</v>
      </c>
      <c r="P392" s="147">
        <v>10</v>
      </c>
    </row>
    <row r="393" spans="1:22" s="83" customFormat="1" ht="34.5" customHeight="1">
      <c r="A393" s="249" t="s">
        <v>773</v>
      </c>
      <c r="B393" s="84"/>
      <c r="C393" s="370"/>
      <c r="D393" s="380"/>
      <c r="E393" s="320" t="s">
        <v>224</v>
      </c>
      <c r="F393" s="321"/>
      <c r="G393" s="321"/>
      <c r="H393" s="322"/>
      <c r="I393" s="343"/>
      <c r="J393" s="140">
        <f t="shared" si="11"/>
        <v>41</v>
      </c>
      <c r="K393" s="81" t="str">
        <f t="shared" si="12"/>
        <v/>
      </c>
      <c r="L393" s="147">
        <v>4</v>
      </c>
      <c r="M393" s="147">
        <v>3</v>
      </c>
      <c r="N393" s="147">
        <v>15</v>
      </c>
      <c r="O393" s="147">
        <v>9</v>
      </c>
      <c r="P393" s="147">
        <v>10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60992</v>
      </c>
      <c r="K396" s="81" t="str">
        <f t="shared" si="12"/>
        <v/>
      </c>
      <c r="L396" s="147">
        <v>12716</v>
      </c>
      <c r="M396" s="147">
        <v>12590</v>
      </c>
      <c r="N396" s="147">
        <v>12492</v>
      </c>
      <c r="O396" s="147">
        <v>10568</v>
      </c>
      <c r="P396" s="147">
        <v>12626</v>
      </c>
    </row>
    <row r="397" spans="1:22" s="83" customFormat="1" ht="34.5" customHeight="1">
      <c r="A397" s="250" t="s">
        <v>777</v>
      </c>
      <c r="B397" s="119"/>
      <c r="C397" s="370"/>
      <c r="D397" s="320" t="s">
        <v>228</v>
      </c>
      <c r="E397" s="321"/>
      <c r="F397" s="321"/>
      <c r="G397" s="321"/>
      <c r="H397" s="322"/>
      <c r="I397" s="344"/>
      <c r="J397" s="140">
        <f t="shared" si="11"/>
        <v>42</v>
      </c>
      <c r="K397" s="81" t="str">
        <f t="shared" si="12"/>
        <v/>
      </c>
      <c r="L397" s="147">
        <v>4</v>
      </c>
      <c r="M397" s="147">
        <v>4</v>
      </c>
      <c r="N397" s="147">
        <v>16</v>
      </c>
      <c r="O397" s="147">
        <v>10</v>
      </c>
      <c r="P397" s="147">
        <v>8</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1047</v>
      </c>
      <c r="O403" s="66" t="s">
        <v>1048</v>
      </c>
      <c r="P403" s="66" t="s">
        <v>1049</v>
      </c>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70" t="s">
        <v>1045</v>
      </c>
      <c r="P404" s="70" t="s">
        <v>1045</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41</v>
      </c>
      <c r="K405" s="81" t="str">
        <f t="shared" ref="K405:K422" si="14">IF(OR(COUNTIF(L405:P405,"未確認")&gt;0,COUNTIF(L405:P405,"~*")&gt;0),"※","")</f>
        <v/>
      </c>
      <c r="L405" s="147">
        <v>4</v>
      </c>
      <c r="M405" s="147">
        <v>3</v>
      </c>
      <c r="N405" s="147">
        <v>15</v>
      </c>
      <c r="O405" s="147">
        <v>9</v>
      </c>
      <c r="P405" s="147">
        <v>10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0</v>
      </c>
      <c r="M407" s="147">
        <v>2</v>
      </c>
      <c r="N407" s="147">
        <v>1</v>
      </c>
      <c r="O407" s="147">
        <v>0</v>
      </c>
      <c r="P407" s="147">
        <v>0</v>
      </c>
    </row>
    <row r="408" spans="1:22" s="83" customFormat="1" ht="34.5" customHeight="1">
      <c r="A408" s="251" t="s">
        <v>781</v>
      </c>
      <c r="B408" s="119"/>
      <c r="C408" s="369"/>
      <c r="D408" s="369"/>
      <c r="E408" s="320" t="s">
        <v>236</v>
      </c>
      <c r="F408" s="321"/>
      <c r="G408" s="321"/>
      <c r="H408" s="322"/>
      <c r="I408" s="361"/>
      <c r="J408" s="140">
        <f t="shared" si="13"/>
        <v>38</v>
      </c>
      <c r="K408" s="81" t="str">
        <f t="shared" si="14"/>
        <v/>
      </c>
      <c r="L408" s="147">
        <v>4</v>
      </c>
      <c r="M408" s="147">
        <v>1</v>
      </c>
      <c r="N408" s="147">
        <v>14</v>
      </c>
      <c r="O408" s="147">
        <v>9</v>
      </c>
      <c r="P408" s="147">
        <v>10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42</v>
      </c>
      <c r="K413" s="81" t="str">
        <f t="shared" si="14"/>
        <v/>
      </c>
      <c r="L413" s="147">
        <v>4</v>
      </c>
      <c r="M413" s="147">
        <v>4</v>
      </c>
      <c r="N413" s="147">
        <v>16</v>
      </c>
      <c r="O413" s="147">
        <v>10</v>
      </c>
      <c r="P413" s="147">
        <v>8</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c r="O415" s="147">
        <v>0</v>
      </c>
      <c r="P415" s="147">
        <v>0</v>
      </c>
    </row>
    <row r="416" spans="1:22" s="83" customFormat="1" ht="34.5" customHeight="1">
      <c r="A416" s="251" t="s">
        <v>789</v>
      </c>
      <c r="B416" s="119"/>
      <c r="C416" s="369"/>
      <c r="D416" s="369"/>
      <c r="E416" s="320" t="s">
        <v>243</v>
      </c>
      <c r="F416" s="321"/>
      <c r="G416" s="321"/>
      <c r="H416" s="322"/>
      <c r="I416" s="361"/>
      <c r="J416" s="140">
        <f t="shared" si="13"/>
        <v>38</v>
      </c>
      <c r="K416" s="81" t="str">
        <f t="shared" si="14"/>
        <v/>
      </c>
      <c r="L416" s="147">
        <v>4</v>
      </c>
      <c r="M416" s="147">
        <v>2</v>
      </c>
      <c r="N416" s="147">
        <v>15</v>
      </c>
      <c r="O416" s="147">
        <v>9</v>
      </c>
      <c r="P416" s="147">
        <v>8</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row>
    <row r="421" spans="1:22" s="83" customFormat="1" ht="34.5" customHeight="1">
      <c r="A421" s="251" t="s">
        <v>794</v>
      </c>
      <c r="B421" s="119"/>
      <c r="C421" s="369"/>
      <c r="D421" s="369"/>
      <c r="E421" s="320" t="s">
        <v>247</v>
      </c>
      <c r="F421" s="321"/>
      <c r="G421" s="321"/>
      <c r="H421" s="322"/>
      <c r="I421" s="361"/>
      <c r="J421" s="140">
        <f t="shared" si="13"/>
        <v>4</v>
      </c>
      <c r="K421" s="81" t="str">
        <f t="shared" si="14"/>
        <v/>
      </c>
      <c r="L421" s="147">
        <v>0</v>
      </c>
      <c r="M421" s="147">
        <v>2</v>
      </c>
      <c r="N421" s="147">
        <v>1</v>
      </c>
      <c r="O421" s="147">
        <v>1</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1047</v>
      </c>
      <c r="O428" s="66" t="s">
        <v>1048</v>
      </c>
      <c r="P428" s="66" t="s">
        <v>1049</v>
      </c>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70" t="s">
        <v>1045</v>
      </c>
      <c r="P429" s="70" t="s">
        <v>1045</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42</v>
      </c>
      <c r="K430" s="193" t="str">
        <f>IF(OR(COUNTIF(L430:P430,"未確認")&gt;0,COUNTIF(L430:P430,"~*")&gt;0),"※","")</f>
        <v/>
      </c>
      <c r="L430" s="147">
        <v>4</v>
      </c>
      <c r="M430" s="147">
        <v>4</v>
      </c>
      <c r="N430" s="147">
        <v>16</v>
      </c>
      <c r="O430" s="147">
        <v>10</v>
      </c>
      <c r="P430" s="147">
        <v>8</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42</v>
      </c>
      <c r="K433" s="193" t="str">
        <f>IF(OR(COUNTIF(L433:P433,"未確認")&gt;0,COUNTIF(L433:P433,"~*")&gt;0),"※","")</f>
        <v/>
      </c>
      <c r="L433" s="147">
        <v>4</v>
      </c>
      <c r="M433" s="147">
        <v>4</v>
      </c>
      <c r="N433" s="147">
        <v>16</v>
      </c>
      <c r="O433" s="147">
        <v>10</v>
      </c>
      <c r="P433" s="147">
        <v>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1047</v>
      </c>
      <c r="O441" s="66" t="s">
        <v>1048</v>
      </c>
      <c r="P441" s="66" t="s">
        <v>1049</v>
      </c>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70" t="s">
        <v>1045</v>
      </c>
      <c r="P442" s="70" t="s">
        <v>1045</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1047</v>
      </c>
      <c r="O466" s="66" t="s">
        <v>1048</v>
      </c>
      <c r="P466" s="66" t="s">
        <v>1049</v>
      </c>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70" t="s">
        <v>1045</v>
      </c>
      <c r="P467" s="70" t="s">
        <v>1045</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1047</v>
      </c>
      <c r="O502" s="66" t="s">
        <v>1048</v>
      </c>
      <c r="P502" s="66" t="s">
        <v>1049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70" t="s">
        <v>1045</v>
      </c>
      <c r="P503" s="70" t="s">
        <v>1045</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1047</v>
      </c>
      <c r="O514" s="66" t="s">
        <v>1048</v>
      </c>
      <c r="P514" s="66" t="s">
        <v>1049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70" t="s">
        <v>1045</v>
      </c>
      <c r="P515" s="70" t="s">
        <v>1045</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1047</v>
      </c>
      <c r="O520" s="66" t="s">
        <v>1048</v>
      </c>
      <c r="P520" s="66" t="s">
        <v>1049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70" t="s">
        <v>1045</v>
      </c>
      <c r="P521" s="70" t="s">
        <v>1045</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1047</v>
      </c>
      <c r="O525" s="66" t="s">
        <v>1048</v>
      </c>
      <c r="P525" s="66" t="s">
        <v>1049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70" t="s">
        <v>1045</v>
      </c>
      <c r="P526" s="70" t="s">
        <v>1045</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1047</v>
      </c>
      <c r="O530" s="66" t="s">
        <v>1048</v>
      </c>
      <c r="P530" s="66" t="s">
        <v>1049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70" t="s">
        <v>1045</v>
      </c>
      <c r="P531" s="70" t="s">
        <v>1045</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1047</v>
      </c>
      <c r="O543" s="66" t="s">
        <v>1048</v>
      </c>
      <c r="P543" s="66" t="s">
        <v>1049</v>
      </c>
    </row>
    <row r="544" spans="1:22" s="1" customFormat="1" ht="20.25" customHeight="1">
      <c r="A544" s="243"/>
      <c r="C544" s="62"/>
      <c r="D544" s="3"/>
      <c r="E544" s="3"/>
      <c r="F544" s="3"/>
      <c r="G544" s="3"/>
      <c r="H544" s="287"/>
      <c r="I544" s="67" t="s">
        <v>36</v>
      </c>
      <c r="J544" s="68"/>
      <c r="K544" s="186"/>
      <c r="L544" s="70" t="s">
        <v>1045</v>
      </c>
      <c r="M544" s="70" t="s">
        <v>1045</v>
      </c>
      <c r="N544" s="70" t="s">
        <v>1045</v>
      </c>
      <c r="O544" s="70" t="s">
        <v>1045</v>
      </c>
      <c r="P544" s="70" t="s">
        <v>1045</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c r="O558" s="211" t="s">
        <v>1043</v>
      </c>
      <c r="P558" s="211" t="s">
        <v>1043</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1047</v>
      </c>
      <c r="O588" s="66" t="s">
        <v>1048</v>
      </c>
      <c r="P588" s="66" t="s">
        <v>1049</v>
      </c>
    </row>
    <row r="589" spans="1:22" s="1" customFormat="1" ht="20.25" customHeight="1">
      <c r="A589" s="243"/>
      <c r="C589" s="62"/>
      <c r="D589" s="3"/>
      <c r="E589" s="3"/>
      <c r="F589" s="3"/>
      <c r="G589" s="3"/>
      <c r="H589" s="287"/>
      <c r="I589" s="67" t="s">
        <v>36</v>
      </c>
      <c r="J589" s="68"/>
      <c r="K589" s="186"/>
      <c r="L589" s="70" t="s">
        <v>1045</v>
      </c>
      <c r="M589" s="70" t="s">
        <v>1045</v>
      </c>
      <c r="N589" s="70" t="s">
        <v>1045</v>
      </c>
      <c r="O589" s="70" t="s">
        <v>1045</v>
      </c>
      <c r="P589" s="70" t="s">
        <v>1045</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51</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1047</v>
      </c>
      <c r="O611" s="66" t="s">
        <v>1048</v>
      </c>
      <c r="P611" s="66" t="s">
        <v>1049</v>
      </c>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70" t="s">
        <v>1045</v>
      </c>
      <c r="P612" s="70" t="s">
        <v>1045</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1047</v>
      </c>
      <c r="O629" s="66" t="s">
        <v>1048</v>
      </c>
      <c r="P629" s="66" t="s">
        <v>1049</v>
      </c>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70" t="s">
        <v>1045</v>
      </c>
      <c r="P630" s="70" t="s">
        <v>1045</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v>
      </c>
      <c r="L633" s="117">
        <v>0</v>
      </c>
      <c r="M633" s="117">
        <v>0</v>
      </c>
      <c r="N633" s="117" t="s">
        <v>541</v>
      </c>
      <c r="O633" s="117">
        <v>11</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11</v>
      </c>
      <c r="K636" s="201" t="str">
        <f t="shared" si="31"/>
        <v>※</v>
      </c>
      <c r="L636" s="117">
        <v>0</v>
      </c>
      <c r="M636" s="117">
        <v>0</v>
      </c>
      <c r="N636" s="117" t="s">
        <v>541</v>
      </c>
      <c r="O636" s="117">
        <v>11</v>
      </c>
      <c r="P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1047</v>
      </c>
      <c r="O644" s="66" t="s">
        <v>1048</v>
      </c>
      <c r="P644" s="66" t="s">
        <v>1049</v>
      </c>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70" t="s">
        <v>1045</v>
      </c>
      <c r="P645" s="70" t="s">
        <v>1045</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59</v>
      </c>
      <c r="K646" s="201" t="str">
        <f t="shared" ref="K646:K660" si="33">IF(OR(COUNTIF(L646:P646,"未確認")&gt;0,COUNTIF(L646:P646,"*")&gt;0),"※","")</f>
        <v/>
      </c>
      <c r="L646" s="117">
        <v>0</v>
      </c>
      <c r="M646" s="117">
        <v>0</v>
      </c>
      <c r="N646" s="117">
        <v>33</v>
      </c>
      <c r="O646" s="117">
        <v>26</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c r="P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59</v>
      </c>
      <c r="K652" s="201" t="str">
        <f t="shared" si="33"/>
        <v/>
      </c>
      <c r="L652" s="117">
        <v>0</v>
      </c>
      <c r="M652" s="117">
        <v>0</v>
      </c>
      <c r="N652" s="117">
        <v>33</v>
      </c>
      <c r="O652" s="117">
        <v>26</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1047</v>
      </c>
      <c r="O665" s="66" t="s">
        <v>1048</v>
      </c>
      <c r="P665" s="66" t="s">
        <v>1049</v>
      </c>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70" t="s">
        <v>1045</v>
      </c>
      <c r="P666" s="70" t="s">
        <v>1045</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1047</v>
      </c>
      <c r="O681" s="66" t="s">
        <v>1048</v>
      </c>
      <c r="P681" s="66" t="s">
        <v>1049</v>
      </c>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70" t="s">
        <v>1045</v>
      </c>
      <c r="P682" s="70" t="s">
        <v>1045</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1047</v>
      </c>
      <c r="O691" s="66" t="s">
        <v>1048</v>
      </c>
      <c r="P691" s="66" t="s">
        <v>1049</v>
      </c>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70" t="s">
        <v>1045</v>
      </c>
      <c r="P692" s="70" t="s">
        <v>1045</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63</v>
      </c>
      <c r="K694" s="201" t="str">
        <f>IF(OR(COUNTIF(L694:P694,"未確認")&gt;0,COUNTIF(L694:P694,"*")&gt;0),"※","")</f>
        <v/>
      </c>
      <c r="L694" s="117">
        <v>0</v>
      </c>
      <c r="M694" s="117">
        <v>0</v>
      </c>
      <c r="N694" s="117">
        <v>34</v>
      </c>
      <c r="O694" s="117">
        <v>29</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27</v>
      </c>
      <c r="K695" s="201" t="str">
        <f>IF(OR(COUNTIF(L695:P695,"未確認")&gt;0,COUNTIF(L695:P695,"*")&gt;0),"※","")</f>
        <v>※</v>
      </c>
      <c r="L695" s="117" t="s">
        <v>541</v>
      </c>
      <c r="M695" s="117">
        <v>0</v>
      </c>
      <c r="N695" s="117" t="s">
        <v>541</v>
      </c>
      <c r="O695" s="117">
        <v>27</v>
      </c>
      <c r="P695" s="117" t="s">
        <v>541</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59</v>
      </c>
      <c r="K696" s="201" t="str">
        <f>IF(OR(COUNTIF(L696:P696,"未確認")&gt;0,COUNTIF(L696:P696,"*")&gt;0),"※","")</f>
        <v/>
      </c>
      <c r="L696" s="117">
        <v>0</v>
      </c>
      <c r="M696" s="117">
        <v>0</v>
      </c>
      <c r="N696" s="117">
        <v>33</v>
      </c>
      <c r="O696" s="117">
        <v>26</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1047</v>
      </c>
      <c r="O704" s="66" t="s">
        <v>1048</v>
      </c>
      <c r="P704" s="66" t="s">
        <v>1049</v>
      </c>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70" t="s">
        <v>1045</v>
      </c>
      <c r="P705" s="70" t="s">
        <v>1045</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E7076DC-45C3-4DAC-ADB5-AECFD220F3F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2019-12-23T02:00:03Z</dcterms:modified>
</cp:coreProperties>
</file>