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EE34CB-517F-4FD3-9EAB-6F291C5D2BB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<sst xmlns="http://schemas.openxmlformats.org/spreadsheetml/2006/main" count="3321" uniqueCount="1059">
  <si>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</si>
  <si>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</si>
  <si>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</si>
  <si>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</si>
  <si>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</si>
  <si>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</si>
  <si>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</si>
  <si>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</si>
  <si>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</si>
  <si>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</si>
  <si>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</si>
  <si>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</si>
  <si>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</si>
  <si>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</si>
  <si>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</si>
  <si>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</si>
  <si>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</si>
  <si>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</si>
  <si>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</si>
  <si>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</si>
  <si>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</si>
  <si>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</si>
  <si>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</si>
  <si>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</si>
  <si>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</si>
  <si>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</si>
  <si>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</si>
  <si>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</si>
  <si>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</si>
  <si>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</si>
  <si>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</si>
  <si>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</si>
  <si>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</si>
  <si>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</si>
  <si>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</si>
  <si>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</si>
  <si>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</si>
  <si>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</si>
  <si>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</si>
  <si>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</si>
  <si>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</si>
  <si>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</si>
  <si>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</si>
  <si>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</si>
  <si>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</si>
  <si>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</si>
  <si>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</si>
  <si>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</si>
  <si>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</si>
  <si>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</si>
  <si>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</si>
  <si>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</si>
  <si>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</si>
  <si>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</si>
  <si>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</si>
  <si>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</si>
  <si>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</si>
  <si>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</si>
  <si>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</si>
  <si>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</si>
  <si>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</si>
  <si>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</si>
  <si>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</si>
  <si>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</si>
  <si>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</si>
  <si>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</si>
  <si>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</si>
  <si>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</si>
  <si>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</si>
  <si>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</si>
  <si>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</si>
  <si>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</si>
  <si>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</si>
  <si>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</si>
  <si>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</si>
  <si>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</si>
  <si>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</si>
  <si>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</si>
  <si>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</si>
  <si>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</si>
  <si>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</si>
  <si>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</si>
  <si>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</si>
  <si>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</si>
  <si>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</si>
  <si>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</si>
  <si>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</si>
  <si>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</si>
  <si>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</si>
  <si>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</si>
  <si>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</si>
  <si>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</si>
  <si>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</si>
  <si>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</si>
  <si>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</si>
  <si>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</si>
  <si>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</si>
  <si>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</si>
  <si>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</si>
  <si>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</si>
  <si>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</si>
  <si>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</si>
  <si>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</si>
  <si>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</si>
  <si>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</si>
  <si>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</si>
  <si>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</si>
  <si>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</si>
  <si>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</si>
  <si>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</si>
  <si>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</si>
  <si>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</si>
  <si>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</si>
  <si>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</si>
  <si>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</si>
  <si>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</si>
  <si>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</si>
  <si>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</si>
  <si>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</si>
  <si>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</si>
  <si>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</si>
  <si>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</si>
  <si>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</si>
  <si>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</si>
  <si>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</si>
  <si>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</si>
  <si>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</si>
  <si>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</si>
  <si>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</si>
  <si>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</si>
  <si>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</si>
  <si>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</si>
  <si>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</si>
  <si>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</si>
  <si>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</si>
  <si>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</si>
  <si>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</si>
  <si>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</si>
  <si>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</si>
  <si>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</si>
  <si>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</si>
  <si>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</si>
  <si>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</si>
  <si>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</si>
  <si>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</si>
  <si>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</si>
  <si>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</si>
  <si>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</si>
  <si>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</si>
  <si>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</si>
  <si>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</si>
  <si>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</si>
  <si>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</si>
  <si>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</si>
  <si>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</si>
  <si>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</si>
  <si>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</si>
  <si>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</si>
  <si>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</si>
  <si>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</si>
  <si>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</si>
  <si>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</si>
  <si>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</si>
  <si>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</si>
  <si>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</si>
  <si>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</si>
  <si>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</si>
  <si>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</si>
  <si>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</si>
  <si>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</si>
  <si>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</si>
  <si>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</si>
  <si>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</si>
  <si>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</si>
  <si>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</si>
  <si>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</si>
  <si>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</si>
  <si>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</si>
  <si>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</si>
  <si>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</si>
  <si>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</si>
  <si>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</si>
  <si>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</si>
  <si>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</si>
  <si>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</si>
  <si>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</si>
  <si>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</si>
  <si>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</si>
  <si>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</si>
  <si>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</si>
  <si>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</si>
  <si>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</si>
  <si>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</si>
  <si>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</si>
  <si>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</si>
  <si>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</si>
  <si>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</si>
  <si>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</si>
  <si>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</si>
  <si>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</si>
  <si>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</si>
  <si>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</si>
  <si>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</si>
  <si>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</si>
  <si>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</si>
  <si>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</si>
  <si>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</si>
  <si>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</si>
  <si>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</si>
  <si>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</si>
  <si>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</si>
  <si>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</si>
  <si>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</si>
  <si>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</si>
  <si>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</si>
  <si>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</si>
  <si>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</si>
  <si>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</si>
  <si>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</si>
  <si>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</si>
  <si>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</si>
  <si>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</si>
  <si>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</si>
  <si>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</si>
  <si>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</si>
  <si>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</si>
  <si>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</si>
  <si>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</si>
  <si>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</si>
  <si>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</si>
  <si>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</si>
  <si>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</si>
  <si>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</si>
  <si>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</si>
  <si>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</si>
  <si>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</si>
  <si>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</si>
  <si>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</si>
  <si>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</si>
  <si>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</si>
  <si>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</si>
  <si>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</si>
  <si>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</si>
  <si>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</si>
  <si>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</si>
  <si>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</si>
  <si>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</si>
  <si>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</si>
  <si>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</si>
  <si>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</si>
  <si>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</si>
  <si>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</si>
  <si>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</si>
  <si>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</si>
  <si>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</si>
  <si>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</si>
  <si>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</si>
  <si>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</si>
  <si>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</si>
  <si>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</si>
  <si>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</si>
  <si>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</si>
  <si>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</si>
  <si>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</si>
  <si>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</si>
  <si>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</si>
  <si>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</si>
  <si>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</si>
  <si>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</si>
  <si>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</si>
  <si>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</si>
  <si>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</si>
  <si>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</si>
  <si>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</si>
  <si>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</si>
  <si>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</si>
  <si>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</si>
  <si>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</si>
  <si>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</si>
  <si>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</si>
  <si>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</si>
  <si>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</si>
  <si>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</si>
  <si>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</si>
  <si>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</si>
  <si>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</si>
  <si>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</si>
  <si>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</si>
  <si>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</si>
  <si>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</si>
  <si>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</si>
  <si>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</si>
  <si>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</si>
  <si>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</si>
  <si>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</si>
  <si>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</si>
  <si>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</si>
  <si>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</si>
  <si>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</si>
  <si>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</si>
  <si>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</si>
  <si>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</si>
  <si>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</si>
  <si>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</si>
  <si>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</si>
  <si>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</si>
  <si>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</si>
  <si>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</si>
  <si>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</si>
  <si>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</si>
  <si>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</si>
  <si>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</si>
  <si>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</si>
  <si>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</si>
  <si>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</si>
  <si>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</si>
  <si>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</si>
  <si>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</si>
  <si>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</si>
  <si>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</si>
  <si>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</si>
  <si>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</si>
  <si>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</si>
  <si>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</si>
  <si>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</si>
  <si>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</si>
  <si>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</si>
  <si>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</si>
  <si>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</si>
  <si>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</si>
  <si>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</si>
  <si>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</si>
  <si>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</si>
  <si>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</si>
  <si>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</si>
  <si>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</si>
  <si>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</si>
  <si>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</si>
  <si>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</si>
  <si>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</si>
  <si>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</si>
  <si>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</si>
  <si>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</si>
  <si>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</si>
  <si>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</si>
  <si>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</si>
  <si>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</si>
  <si>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</si>
  <si>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</si>
  <si>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</si>
  <si>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</si>
  <si>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</si>
  <si>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</si>
  <si>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</si>
  <si>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</si>
  <si>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</si>
  <si>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</si>
  <si>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</si>
  <si>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</si>
  <si>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</si>
  <si>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</si>
  <si>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</si>
  <si>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</si>
  <si>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</si>
  <si>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</si>
  <si>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</si>
  <si>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</si>
  <si>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</si>
  <si>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</si>
  <si>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</si>
  <si>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</si>
  <si>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</si>
  <si>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</si>
  <si>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</si>
  <si>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</si>
  <si>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</si>
  <si>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</si>
  <si>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</si>
  <si>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</si>
  <si>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</si>
  <si>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</si>
  <si>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</si>
  <si>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</si>
  <si>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</si>
  <si>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</si>
  <si>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</si>
  <si>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</si>
  <si>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</si>
  <si>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</si>
  <si>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</si>
  <si>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</si>
  <si>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</si>
  <si>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</si>
  <si>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</si>
  <si>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</si>
  <si>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</si>
  <si>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</si>
  <si>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</si>
  <si>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</si>
  <si>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</si>
  <si>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</si>
  <si>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</si>
  <si>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</si>
  <si>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</si>
  <si>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</si>
  <si>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</si>
  <si>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</si>
  <si>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</si>
  <si>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</si>
  <si>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</si>
  <si>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</si>
  <si>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</si>
  <si>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</si>
  <si>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</si>
  <si>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</si>
  <si>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</si>
  <si>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</si>
  <si>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</si>
  <si>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</si>
  <si>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</si>
  <si>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</si>
  <si>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</si>
  <si>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</si>
  <si>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</si>
  <si>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</si>
  <si>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</si>
  <si>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</si>
  <si>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</si>
  <si>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</si>
  <si>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</si>
  <si>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</si>
  <si>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</si>
  <si>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</si>
  <si>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</si>
  <si>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</si>
  <si>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</si>
  <si>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</si>
  <si>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</si>
  <si>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</si>
  <si>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</si>
  <si>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</si>
  <si>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</si>
  <si>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</si>
  <si>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</si>
  <si>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</si>
  <si>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</si>
  <si>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</si>
  <si>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</si>
  <si>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</si>
  <si>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</si>
  <si>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</si>
  <si>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</si>
  <si>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</si>
  <si>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</si>
  <si>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</si>
  <si>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</si>
  <si>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</si>
  <si>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</si>
  <si>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</si>
  <si>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</si>
  <si>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</si>
  <si>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</si>
  <si>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</si>
  <si>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</si>
  <si>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</si>
  <si>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</si>
  <si>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</si>
  <si>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</si>
  <si>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</si>
  <si>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</si>
  <si>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</si>
  <si>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</si>
  <si>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</si>
  <si>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</si>
  <si>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</si>
  <si>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</si>
  <si>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</si>
  <si>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</si>
  <si>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</si>
  <si>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</si>
  <si>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</si>
  <si>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</si>
  <si>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</si>
  <si>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</si>
  <si>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</si>
  <si>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</si>
  <si>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</si>
  <si>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</si>
  <si>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</si>
  <si>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</si>
  <si>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</si>
  <si>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</si>
  <si>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</si>
  <si>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</si>
  <si>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</si>
  <si>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</si>
  <si>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</si>
  <si>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</si>
  <si>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</si>
  <si>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</si>
  <si>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</si>
  <si>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</si>
  <si>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</si>
  <si>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</si>
  <si>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</si>
  <si>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</si>
  <si>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</si>
  <si>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</si>
  <si>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</si>
  <si>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</si>
  <si>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</si>
  <si>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</si>
  <si>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</si>
  <si>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</si>
  <si>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</si>
  <si>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</si>
  <si>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</si>
  <si>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</si>
  <si>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</si>
  <si>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</si>
  <si>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</si>
  <si>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</si>
  <si>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</si>
  <si>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</si>
  <si>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</si>
  <si>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</si>
  <si>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</si>
  <si>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</si>
  <si>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</si>
  <si>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</si>
  <si>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</si>
  <si>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</si>
  <si>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</si>
  <si>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</si>
  <si>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</si>
  <si>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</si>
  <si>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</si>
  <si>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</si>
  <si>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</si>
  <si>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</si>
  <si>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</si>
  <si>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</si>
  <si>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</si>
  <si>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</si>
  <si>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</si>
  <si>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</si>
  <si>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</si>
  <si>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</si>
  <si>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</si>
  <si>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</si>
  <si>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</si>
  <si>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</si>
  <si>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</si>
  <si>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</si>
  <si>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</si>
  <si>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</si>
  <si>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</si>
  <si>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</si>
  <si>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</si>
  <si>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</si>
  <si>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</si>
  <si>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</si>
  <si>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</si>
  <si>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</si>
  <si>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</si>
  <si>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</si>
  <si>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</si>
  <si>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</si>
  <si>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</si>
  <si>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</si>
  <si>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</si>
  <si>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</si>
  <si>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</si>
  <si>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</si>
  <si>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</si>
  <si>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</si>
  <si>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</si>
  <si>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</si>
  <si>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</si>
  <si>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</si>
  <si>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</si>
  <si>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</si>
  <si>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</si>
  <si>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</si>
  <si>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</si>
  <si>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</si>
  <si>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</si>
  <si>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</si>
  <si>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</si>
  <si>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</si>
  <si>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</si>
  <si>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</si>
  <si>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</si>
  <si>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</si>
  <si>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</si>
  <si>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</si>
  <si>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</si>
  <si>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</si>
  <si>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</si>
  <si>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</si>
  <si>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</si>
  <si>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</si>
  <si>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</si>
  <si>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</si>
  <si>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</si>
  <si>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</si>
  <si>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</si>
  <si>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</si>
  <si>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</si>
  <si>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</si>
  <si>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</si>
  <si>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</si>
  <si>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</si>
  <si>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</si>
  <si>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</si>
  <si>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</si>
  <si>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</si>
  <si>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</si>
  <si>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</si>
  <si>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</si>
  <si>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</si>
  <si>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</si>
  <si>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</si>
  <si>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</si>
  <si>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</si>
  <si>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</si>
  <si>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</si>
  <si>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</si>
  <si>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</si>
  <si>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</si>
  <si>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</si>
  <si>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</si>
  <si>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</si>
  <si>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</si>
  <si>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</si>
  <si>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</si>
  <si>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</si>
  <si>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</si>
  <si>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</si>
  <si>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</si>
  <si>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</si>
  <si>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</si>
  <si>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</si>
  <si>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</si>
  <si>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</si>
  <si>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</si>
  <si>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</si>
  <si>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</si>
  <si>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</si>
  <si>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</si>
  <si>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</si>
  <si>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</si>
  <si>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</si>
  <si>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</si>
  <si>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</si>
  <si>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</si>
  <si>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</si>
  <si>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</si>
  <si>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</si>
  <si>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</si>
  <si>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</si>
  <si>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</si>
  <si>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</si>
  <si>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</si>
  <si>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</si>
  <si>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</si>
  <si>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</si>
  <si>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</si>
  <si>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</si>
  <si>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</si>
  <si>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</si>
  <si>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</si>
  <si>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</si>
  <si>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</si>
  <si>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</si>
  <si>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</si>
  <si>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</si>
  <si>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</si>
  <si>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</si>
  <si>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</si>
  <si>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</si>
  <si>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</si>
  <si>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</si>
  <si>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</si>
  <si>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</si>
  <si>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</si>
  <si>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</si>
  <si>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</si>
  <si>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</si>
  <si>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</si>
  <si>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</si>
  <si>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</si>
  <si>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</si>
  <si>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</si>
  <si>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</si>
  <si>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</si>
  <si>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</si>
  <si>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</si>
  <si>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</si>
  <si>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</si>
  <si>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</si>
  <si>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</si>
  <si>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</si>
  <si>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</si>
  <si>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</si>
  <si>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</si>
  <si>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</si>
  <si>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</si>
  <si>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</si>
  <si>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</si>
  <si>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</si>
  <si>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</si>
  <si>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</si>
  <si>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</si>
  <si>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</si>
  <si>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</si>
  <si>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</si>
  <si>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</si>
  <si>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</si>
  <si>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</si>
  <si>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</si>
  <si>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</si>
  <si>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</si>
  <si>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</si>
  <si>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</si>
  <si>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</si>
  <si>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</si>
  <si>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</si>
  <si>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</si>
  <si>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</si>
  <si>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</si>
  <si>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</si>
  <si>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</si>
  <si>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</si>
  <si>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</si>
  <si>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</si>
  <si>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</si>
  <si>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</si>
  <si>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</si>
  <si>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</si>
  <si>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</si>
  <si>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</si>
  <si>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</si>
  <si>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</si>
  <si>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</si>
  <si>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</si>
  <si>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</si>
  <si>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</si>
  <si>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</si>
  <si>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</si>
  <si>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</si>
  <si>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</si>
  <si>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</si>
  <si>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</si>
  <si>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</si>
  <si>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</si>
  <si>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</si>
  <si>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</si>
  <si>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</si>
  <si>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</si>
  <si>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</si>
  <si>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</si>
  <si>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</si>
  <si>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</si>
  <si>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</si>
  <si>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</si>
  <si>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</si>
  <si>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</si>
  <si>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</si>
  <si>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</si>
  <si>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</si>
  <si>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</si>
  <si>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</si>
  <si>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</si>
  <si>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</si>
  <si>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</si>
  <si>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</si>
  <si>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</si>
  <si>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</si>
  <si>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</si>
  <si>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</si>
  <si>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</si>
  <si>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</si>
  <si>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</si>
  <si>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</si>
  <si>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</si>
  <si>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</si>
  <si>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</si>
  <si>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</si>
  <si>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</si>
  <si>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</si>
  <si>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</si>
  <si>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</si>
  <si>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</si>
  <si>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</si>
  <si>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</si>
  <si>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</si>
  <si>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</si>
  <si>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</si>
  <si>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</si>
  <si>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</si>
  <si>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</si>
  <si>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</si>
  <si>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</si>
  <si>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</si>
  <si>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</si>
  <si>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</si>
  <si>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</si>
  <si>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</si>
  <si>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</si>
  <si>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</si>
  <si>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</si>
  <si>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</si>
  <si>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</si>
  <si>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</si>
  <si>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</si>
  <si>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</si>
  <si>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</si>
  <si>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</si>
  <si>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</si>
  <si>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</si>
  <si>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</si>
  <si>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</si>
  <si>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</si>
  <si>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</si>
  <si>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</si>
  <si>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</si>
  <si>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</si>
  <si>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</si>
  <si>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</si>
  <si>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</si>
  <si>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</si>
  <si>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</si>
  <si>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</si>
  <si>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</si>
  <si>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</si>
  <si>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</si>
  <si>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</si>
  <si>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</si>
  <si>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</si>
  <si>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</si>
  <si>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</si>
  <si>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</si>
  <si>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</si>
  <si>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</si>
  <si>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</si>
  <si>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</si>
  <si>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</si>
  <si>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</si>
  <si>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</si>
  <si>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</si>
  <si>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</si>
  <si>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</si>
  <si>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</si>
  <si>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</si>
  <si>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</si>
  <si>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</si>
  <si>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</si>
  <si>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</si>
  <si>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</si>
  <si>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</si>
  <si>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</si>
  <si>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</si>
  <si>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</si>
  <si>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</si>
  <si>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</si>
  <si>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</si>
  <si>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</si>
  <si>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</si>
  <si>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</si>
  <si>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</si>
  <si>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</si>
  <si>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</si>
  <si>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</si>
  <si>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</si>
  <si>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</si>
  <si>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</si>
  <si>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</si>
  <si>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</si>
  <si>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</si>
  <si>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</si>
  <si>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</si>
  <si>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</si>
  <si>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</si>
  <si>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</si>
  <si>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</si>
  <si>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</si>
  <si>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</si>
  <si>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</si>
  <si>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</si>
  <si>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</si>
  <si>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</si>
  <si>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</si>
  <si>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</si>
  <si>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</si>
  <si>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</si>
  <si>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</si>
  <si>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</si>
  <si>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</si>
  <si>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</si>
  <si>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</si>
  <si>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</si>
  <si>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</si>
  <si>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</si>
  <si>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</si>
  <si>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</si>
  <si>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</si>
  <si>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</si>
  <si>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</si>
  <si>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</si>
  <si>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</si>
  <si>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</si>
  <si>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</si>
  <si>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</si>
  <si>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</si>
  <si>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</si>
  <si>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</si>
  <si>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</si>
  <si>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</si>
  <si>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</si>
  <si>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</si>
  <si>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</si>
  <si>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</si>
  <si>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</si>
  <si>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</si>
  <si>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</si>
  <si>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</si>
  <si>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</si>
  <si>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</si>
  <si>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</si>
  <si>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</si>
  <si>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</si>
  <si>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</si>
  <si>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</si>
  <si>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</si>
  <si>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</si>
  <si>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</si>
  <si>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</si>
  <si>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</si>
  <si>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</si>
  <si>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</si>
  <si>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</si>
  <si>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</si>
  <si>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</si>
  <si>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</si>
  <si>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</si>
  <si>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</si>
  <si>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</si>
  <si>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</si>
  <si>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</si>
  <si>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</si>
  <si>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</si>
  <si>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</si>
  <si>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</si>
  <si>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</si>
  <si>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</si>
  <si>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</si>
  <si>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</si>
  <si>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</si>
  <si>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</si>
  <si>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</si>
  <si>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</si>
  <si>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</si>
  <si>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</si>
  <si>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</si>
  <si>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</si>
  <si>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</si>
  <si>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</si>
  <si>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</si>
  <si>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</si>
  <si>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</si>
  <si>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</si>
  <si>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</si>
  <si>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</si>
  <si>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</si>
  <si>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</si>
  <si>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</si>
  <si>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</si>
  <si>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</si>
  <si>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</si>
  <si>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</si>
  <si>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</si>
  <si>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</si>
  <si>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</si>
  <si>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</si>
  <si>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</si>
  <si>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</si>
  <si>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</si>
  <si>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</si>
  <si>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</si>
  <si>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</si>
  <si>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</si>
  <si>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</si>
  <si>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</si>
  <si>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</si>
  <si>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</si>
  <si>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</si>
  <si>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</si>
  <si>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</si>
  <si>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</si>
  <si>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</si>
  <si>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</si>
  <si>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</si>
  <si>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</si>
  <si>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</si>
  <si>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</si>
  <si>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</si>
  <si>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</si>
  <si>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</si>
  <si>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</si>
  <si>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</si>
  <si>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</si>
  <si>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</si>
  <si>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</si>
  <si>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</si>
  <si>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</si>
  <si>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</si>
  <si>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</si>
  <si>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</si>
  <si>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</si>
  <si>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</si>
  <si>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</si>
  <si>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</si>
  <si>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</si>
  <si>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</si>
  <si>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</si>
  <si>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</si>
  <si>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</si>
  <si>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</si>
  <si>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</si>
  <si>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</si>
  <si>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</si>
  <si>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</si>
  <si>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</si>
  <si>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</si>
  <si>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</si>
  <si>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</si>
  <si>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青洲会病院</t>
    <phoneticPr fontId="3"/>
  </si>
  <si>
    <t>〒859-4825 平戸市田平町山内免６１２－４</t>
    <phoneticPr fontId="3"/>
  </si>
  <si>
    <t>〇</t>
  </si>
  <si>
    <t>医療法人</t>
  </si>
  <si>
    <t>複数の診療科で活用</t>
  </si>
  <si>
    <t>内科</t>
  </si>
  <si>
    <t>整形外科</t>
  </si>
  <si>
    <t>脳神経外科</t>
  </si>
  <si>
    <t>ＤＰＣ病院ではない</t>
  </si>
  <si>
    <t>有</t>
  </si>
  <si>
    <t>看護必要度Ⅰ</t>
    <phoneticPr fontId="3"/>
  </si>
  <si>
    <t>一般病棟</t>
  </si>
  <si>
    <t>急性期機能</t>
  </si>
  <si>
    <t>泌尿器科</t>
  </si>
  <si>
    <t>-</t>
    <phoneticPr fontId="3"/>
  </si>
  <si>
    <t>療養病棟</t>
  </si>
  <si>
    <t>慢性期機能</t>
  </si>
  <si>
    <t>東療養病棟</t>
  </si>
  <si>
    <t>リハビリテーション科</t>
  </si>
  <si>
    <t>回復期ﾘﾊﾋﾞﾘﾃｰｼｮﾝ病棟入院料４</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</si>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</sst>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0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t="s">
        <v>1039</v>
      </c>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t="s">
        <v>1039</v>
      </c>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1048</v>
      </c>
      <c r="M89" s="262" t="s">
        <v>1052</v>
      </c>
      <c r="N89" s="262" t="s">
        <v>1054</v>
      </c>
      <c r="O89" s="262" t="s">
        <v>1057</v>
      </c>
    </row>
    <row r="90" spans="1:22" s="21" customFormat="1">
      <c r="A90" s="243"/>
      <c r="B90" s="1"/>
      <c r="C90" s="3"/>
      <c r="D90" s="3"/>
      <c r="E90" s="3"/>
      <c r="F90" s="3"/>
      <c r="G90" s="3"/>
      <c r="H90" s="287"/>
      <c r="I90" s="67" t="s">
        <v>36</v>
      </c>
      <c r="J90" s="68"/>
      <c r="K90" s="69"/>
      <c r="L90" s="262" t="s">
        <v>1049</v>
      </c>
      <c r="M90" s="262" t="s">
        <v>1053</v>
      </c>
      <c r="N90" s="262" t="s">
        <v>1053</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50</v>
      </c>
      <c r="K99" s="237" t="str">
        <f>IF(OR(COUNTIF(L99:O99,"未確認")&gt;0,COUNTIF(L99:O99,"~*")&gt;0),"※","")</f>
        <v/>
      </c>
      <c r="L99" s="258">
        <v>50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IF(OR(COUNTIF(L101:O101,"未確認")&gt;0,COUNTIF(L101:O101,"~*")&gt;0),"※","")</f>
        <v/>
      </c>
      <c r="L101" s="258">
        <v>50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IF(OR(COUNTIF(L101:O101,"未確認")&gt;0,COUNTIF(L101:O101,"~*")&gt;0),"※","")</f>
        <v/>
      </c>
      <c r="L102" s="258">
        <v>50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133</v>
      </c>
      <c r="K103" s="237" t="str">
        <f t="shared" si="1"/>
        <v/>
      </c>
      <c r="L103" s="258">
        <v>0</v>
      </c>
      <c r="M103" s="258">
        <v>59</v>
      </c>
      <c r="N103" s="258">
        <v>50</v>
      </c>
      <c r="O103" s="258">
        <v>24</v>
      </c>
    </row>
    <row r="104" spans="1:22" s="83" customFormat="1" ht="34.5" customHeight="1">
      <c r="A104" s="244" t="s">
        <v>614</v>
      </c>
      <c r="B104" s="84"/>
      <c r="C104" s="396"/>
      <c r="D104" s="397"/>
      <c r="E104" s="428"/>
      <c r="F104" s="429"/>
      <c r="G104" s="320" t="s">
        <v>47</v>
      </c>
      <c r="H104" s="322"/>
      <c r="I104" s="420"/>
      <c r="J104" s="256">
        <f t="shared" si="0"/>
        <v>133</v>
      </c>
      <c r="K104" s="237" t="str">
        <f t="shared" si="1"/>
        <v/>
      </c>
      <c r="L104" s="258">
        <v>0</v>
      </c>
      <c r="M104" s="258">
        <v>59</v>
      </c>
      <c r="N104" s="258">
        <v>50</v>
      </c>
      <c r="O104" s="258">
        <v>24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133</v>
      </c>
      <c r="K106" s="237" t="str">
        <f t="shared" si="1"/>
        <v/>
      </c>
      <c r="L106" s="258">
        <v>0</v>
      </c>
      <c r="M106" s="258">
        <v>59</v>
      </c>
      <c r="N106" s="258">
        <v>50</v>
      </c>
      <c r="O106" s="258">
        <v>24</v>
      </c>
    </row>
    <row r="107" spans="1:22" s="83" customFormat="1" ht="34.5" customHeight="1">
      <c r="A107" s="244" t="s">
        <v>614</v>
      </c>
      <c r="B107" s="84"/>
      <c r="C107" s="396"/>
      <c r="D107" s="397"/>
      <c r="E107" s="428"/>
      <c r="F107" s="429"/>
      <c r="G107" s="320" t="s">
        <v>47</v>
      </c>
      <c r="H107" s="322"/>
      <c r="I107" s="420"/>
      <c r="J107" s="256">
        <f t="shared" si="0"/>
        <v>133</v>
      </c>
      <c r="K107" s="237" t="str">
        <f t="shared" si="1"/>
        <v/>
      </c>
      <c r="L107" s="258">
        <v>0</v>
      </c>
      <c r="M107" s="258">
        <v>59</v>
      </c>
      <c r="N107" s="258">
        <v>50</v>
      </c>
      <c r="O107" s="258">
        <v>24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133</v>
      </c>
      <c r="K109" s="237" t="str">
        <f t="shared" si="1"/>
        <v/>
      </c>
      <c r="L109" s="258">
        <v>0</v>
      </c>
      <c r="M109" s="258">
        <v>59</v>
      </c>
      <c r="N109" s="258">
        <v>50</v>
      </c>
      <c r="O109" s="258">
        <v>24</v>
      </c>
    </row>
    <row r="110" spans="1:22" s="83" customFormat="1" ht="34.5" customHeight="1">
      <c r="A110" s="244" t="s">
        <v>614</v>
      </c>
      <c r="B110" s="84"/>
      <c r="C110" s="396"/>
      <c r="D110" s="397"/>
      <c r="E110" s="432"/>
      <c r="F110" s="433"/>
      <c r="G110" s="317" t="s">
        <v>47</v>
      </c>
      <c r="H110" s="319"/>
      <c r="I110" s="420"/>
      <c r="J110" s="256">
        <f t="shared" si="0"/>
        <v>133</v>
      </c>
      <c r="K110" s="237" t="str">
        <f t="shared" si="1"/>
        <v/>
      </c>
      <c r="L110" s="258">
        <v>0</v>
      </c>
      <c r="M110" s="258">
        <v>59</v>
      </c>
      <c r="N110" s="258">
        <v>50</v>
      </c>
      <c r="O110" s="258">
        <v>24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1043</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567</v>
      </c>
      <c r="N131" s="98" t="s">
        <v>567</v>
      </c>
      <c r="O131" s="98" t="s">
        <v>1056</v>
      </c>
    </row>
    <row r="132" spans="1:22" s="83" customFormat="1" ht="34.5" customHeight="1">
      <c r="A132" s="244" t="s">
        <v>621</v>
      </c>
      <c r="B132" s="84"/>
      <c r="C132" s="295"/>
      <c r="D132" s="297"/>
      <c r="E132" s="320" t="s">
        <v>58</v>
      </c>
      <c r="F132" s="321"/>
      <c r="G132" s="321"/>
      <c r="H132" s="322"/>
      <c r="I132" s="389"/>
      <c r="J132" s="101"/>
      <c r="K132" s="102"/>
      <c r="L132" s="82">
        <v>50</v>
      </c>
      <c r="M132" s="82">
        <v>59</v>
      </c>
      <c r="N132" s="82">
        <v>50</v>
      </c>
      <c r="O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108</v>
      </c>
      <c r="K149" s="264" t="str">
        <f t="shared" si="3"/>
        <v/>
      </c>
      <c r="L149" s="117">
        <v>108</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108</v>
      </c>
      <c r="K158" s="264" t="str">
        <f t="shared" si="3"/>
        <v/>
      </c>
      <c r="L158" s="117">
        <v>0</v>
      </c>
      <c r="M158" s="117">
        <v>59</v>
      </c>
      <c r="N158" s="117">
        <v>49</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26</v>
      </c>
      <c r="K197" s="264" t="str">
        <f t="shared" si="5"/>
        <v/>
      </c>
      <c r="L197" s="117">
        <v>0</v>
      </c>
      <c r="M197" s="117">
        <v>0</v>
      </c>
      <c r="N197" s="117">
        <v>0</v>
      </c>
      <c r="O197" s="117">
        <v>26</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137" t="s">
        <v>1058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31</v>
      </c>
      <c r="M269" s="147">
        <v>16</v>
      </c>
      <c r="N269" s="147">
        <v>12</v>
      </c>
      <c r="O269" s="147">
        <v>8</v>
      </c>
    </row>
    <row r="270" spans="1:22" s="83" customFormat="1" ht="34.5" customHeight="1">
      <c r="A270" s="249" t="s">
        <v>725</v>
      </c>
      <c r="B270" s="120"/>
      <c r="C270" s="371"/>
      <c r="D270" s="371"/>
      <c r="E270" s="371"/>
      <c r="F270" s="371"/>
      <c r="G270" s="371" t="s">
        <v>148</v>
      </c>
      <c r="H270" s="371"/>
      <c r="I270" s="404"/>
      <c r="J270" s="266">
        <f t="shared" si="9"/>
        <v>3.6</v>
      </c>
      <c r="K270" s="81" t="str">
        <f t="shared" si="8"/>
        <v/>
      </c>
      <c r="L270" s="148">
        <v>0.8</v>
      </c>
      <c r="M270" s="148">
        <v>0.9</v>
      </c>
      <c r="N270" s="148">
        <v>0</v>
      </c>
      <c r="O270" s="148">
        <v>1.9</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1</v>
      </c>
      <c r="N271" s="147">
        <v>3</v>
      </c>
      <c r="O271" s="147">
        <v>2</v>
      </c>
    </row>
    <row r="272" spans="1:22" s="83" customFormat="1" ht="34.5" customHeight="1">
      <c r="A272" s="249" t="s">
        <v>726</v>
      </c>
      <c r="B272" s="120"/>
      <c r="C272" s="372"/>
      <c r="D272" s="372"/>
      <c r="E272" s="372"/>
      <c r="F272" s="372"/>
      <c r="G272" s="371" t="s">
        <v>148</v>
      </c>
      <c r="H272" s="371"/>
      <c r="I272" s="404"/>
      <c r="J272" s="266">
        <f t="shared" si="9"/>
        <v>2.8</v>
      </c>
      <c r="K272" s="81" t="str">
        <f t="shared" si="8"/>
        <v/>
      </c>
      <c r="L272" s="148">
        <v>0.9</v>
      </c>
      <c r="M272" s="148">
        <v>1.1000000000000001</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35</v>
      </c>
      <c r="K273" s="81" t="str">
        <f t="shared" si="8"/>
        <v/>
      </c>
      <c r="L273" s="147">
        <v>2</v>
      </c>
      <c r="M273" s="147">
        <v>13</v>
      </c>
      <c r="N273" s="147">
        <v>13</v>
      </c>
      <c r="O273" s="147">
        <v>7</v>
      </c>
    </row>
    <row r="274" spans="1:15" s="83" customFormat="1" ht="34.5" customHeight="1">
      <c r="A274" s="249" t="s">
        <v>727</v>
      </c>
      <c r="B274" s="120"/>
      <c r="C274" s="372"/>
      <c r="D274" s="372"/>
      <c r="E274" s="372"/>
      <c r="F274" s="372"/>
      <c r="G274" s="371" t="s">
        <v>148</v>
      </c>
      <c r="H274" s="371"/>
      <c r="I274" s="404"/>
      <c r="J274" s="266">
        <f t="shared" si="9"/>
        <v>2</v>
      </c>
      <c r="K274" s="81" t="str">
        <f t="shared" si="8"/>
        <v/>
      </c>
      <c r="L274" s="148">
        <v>0.3</v>
      </c>
      <c r="M274" s="148">
        <v>1</v>
      </c>
      <c r="N274" s="148">
        <v>0.2</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1432</v>
      </c>
      <c r="K392" s="81" t="str">
        <f t="shared" ref="K392:K397" si="12">IF(OR(COUNTIF(L392:O392,"未確認")&gt;0,COUNTIF(L392:O392,"~*")&gt;0),"※","")</f>
        <v/>
      </c>
      <c r="L392" s="147">
        <v>1018</v>
      </c>
      <c r="M392" s="147">
        <v>153</v>
      </c>
      <c r="N392" s="147">
        <v>126</v>
      </c>
      <c r="O392" s="147">
        <v>135</v>
      </c>
    </row>
    <row r="393" spans="1:22" s="83" customFormat="1" ht="34.5" customHeight="1">
      <c r="A393" s="249" t="s">
        <v>773</v>
      </c>
      <c r="B393" s="84"/>
      <c r="C393" s="370"/>
      <c r="D393" s="380"/>
      <c r="E393" s="320" t="s">
        <v>224</v>
      </c>
      <c r="F393" s="321"/>
      <c r="G393" s="321"/>
      <c r="H393" s="322"/>
      <c r="I393" s="343"/>
      <c r="J393" s="140">
        <f t="shared" si="11"/>
        <v>823</v>
      </c>
      <c r="K393" s="81" t="str">
        <f t="shared" si="12"/>
        <v/>
      </c>
      <c r="L393" s="147">
        <v>409</v>
      </c>
      <c r="M393" s="147">
        <v>153</v>
      </c>
      <c r="N393" s="147">
        <v>126</v>
      </c>
      <c r="O393" s="147">
        <v>135</v>
      </c>
    </row>
    <row r="394" spans="1:22" s="83" customFormat="1" ht="34.5" customHeight="1">
      <c r="A394" s="250" t="s">
        <v>774</v>
      </c>
      <c r="B394" s="84"/>
      <c r="C394" s="370"/>
      <c r="D394" s="381"/>
      <c r="E394" s="320" t="s">
        <v>225</v>
      </c>
      <c r="F394" s="321"/>
      <c r="G394" s="321"/>
      <c r="H394" s="322"/>
      <c r="I394" s="343"/>
      <c r="J394" s="140">
        <f t="shared" si="11"/>
        <v>206</v>
      </c>
      <c r="K394" s="81" t="str">
        <f t="shared" si="12"/>
        <v/>
      </c>
      <c r="L394" s="147">
        <v>206</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403</v>
      </c>
      <c r="K395" s="81" t="str">
        <f t="shared" si="12"/>
        <v/>
      </c>
      <c r="L395" s="147">
        <v>403</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63429</v>
      </c>
      <c r="K396" s="81" t="str">
        <f t="shared" si="12"/>
        <v/>
      </c>
      <c r="L396" s="147">
        <v>16974</v>
      </c>
      <c r="M396" s="147">
        <v>20823</v>
      </c>
      <c r="N396" s="147">
        <v>17501</v>
      </c>
      <c r="O396" s="147">
        <v>8131</v>
      </c>
    </row>
    <row r="397" spans="1:22" s="83" customFormat="1" ht="34.5" customHeight="1">
      <c r="A397" s="250" t="s">
        <v>777</v>
      </c>
      <c r="B397" s="119"/>
      <c r="C397" s="370"/>
      <c r="D397" s="320" t="s">
        <v>228</v>
      </c>
      <c r="E397" s="321"/>
      <c r="F397" s="321"/>
      <c r="G397" s="321"/>
      <c r="H397" s="322"/>
      <c r="I397" s="344"/>
      <c r="J397" s="140">
        <f t="shared" si="11"/>
        <v>1460</v>
      </c>
      <c r="K397" s="81" t="str">
        <f t="shared" si="12"/>
        <v/>
      </c>
      <c r="L397" s="147">
        <v>1024</v>
      </c>
      <c r="M397" s="147">
        <v>161</v>
      </c>
      <c r="N397" s="147">
        <v>134</v>
      </c>
      <c r="O397" s="147">
        <v>141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1432</v>
      </c>
      <c r="K405" s="81" t="str">
        <f t="shared" ref="K405:K422" si="14">IF(OR(COUNTIF(L405:O405,"未確認")&gt;0,COUNTIF(L405:O405,"~*")&gt;0),"※","")</f>
        <v/>
      </c>
      <c r="L405" s="147">
        <v>1018</v>
      </c>
      <c r="M405" s="147">
        <v>153</v>
      </c>
      <c r="N405" s="147">
        <v>126</v>
      </c>
      <c r="O405" s="147">
        <v>135</v>
      </c>
    </row>
    <row r="406" spans="1:22" s="83" customFormat="1" ht="34.5" customHeight="1">
      <c r="A406" s="251" t="s">
        <v>779</v>
      </c>
      <c r="B406" s="119"/>
      <c r="C406" s="369"/>
      <c r="D406" s="375" t="s">
        <v>233</v>
      </c>
      <c r="E406" s="377" t="s">
        <v>234</v>
      </c>
      <c r="F406" s="378"/>
      <c r="G406" s="378"/>
      <c r="H406" s="379"/>
      <c r="I406" s="361"/>
      <c r="J406" s="140">
        <f t="shared" si="13"/>
        <v>442</v>
      </c>
      <c r="K406" s="81" t="str">
        <f t="shared" si="14"/>
        <v/>
      </c>
      <c r="L406" s="147">
        <v>36</v>
      </c>
      <c r="M406" s="147">
        <v>147</v>
      </c>
      <c r="N406" s="147">
        <v>124</v>
      </c>
      <c r="O406" s="147">
        <v>135</v>
      </c>
    </row>
    <row r="407" spans="1:22" s="83" customFormat="1" ht="34.5" customHeight="1">
      <c r="A407" s="251" t="s">
        <v>780</v>
      </c>
      <c r="B407" s="119"/>
      <c r="C407" s="369"/>
      <c r="D407" s="369"/>
      <c r="E407" s="320" t="s">
        <v>235</v>
      </c>
      <c r="F407" s="321"/>
      <c r="G407" s="321"/>
      <c r="H407" s="322"/>
      <c r="I407" s="361"/>
      <c r="J407" s="140">
        <f t="shared" si="13"/>
        <v>703</v>
      </c>
      <c r="K407" s="81" t="str">
        <f t="shared" si="14"/>
        <v/>
      </c>
      <c r="L407" s="147">
        <v>695</v>
      </c>
      <c r="M407" s="147">
        <v>6</v>
      </c>
      <c r="N407" s="147">
        <v>2</v>
      </c>
      <c r="O407" s="147">
        <v>0</v>
      </c>
    </row>
    <row r="408" spans="1:22" s="83" customFormat="1" ht="34.5" customHeight="1">
      <c r="A408" s="251" t="s">
        <v>781</v>
      </c>
      <c r="B408" s="119"/>
      <c r="C408" s="369"/>
      <c r="D408" s="369"/>
      <c r="E408" s="320" t="s">
        <v>236</v>
      </c>
      <c r="F408" s="321"/>
      <c r="G408" s="321"/>
      <c r="H408" s="322"/>
      <c r="I408" s="361"/>
      <c r="J408" s="140">
        <f t="shared" si="13"/>
        <v>206</v>
      </c>
      <c r="K408" s="81" t="str">
        <f t="shared" si="14"/>
        <v/>
      </c>
      <c r="L408" s="147">
        <v>206</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81</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1460</v>
      </c>
      <c r="K413" s="81" t="str">
        <f t="shared" si="14"/>
        <v/>
      </c>
      <c r="L413" s="147">
        <v>1024</v>
      </c>
      <c r="M413" s="147">
        <v>161</v>
      </c>
      <c r="N413" s="147">
        <v>134</v>
      </c>
      <c r="O413" s="147">
        <v>141</v>
      </c>
    </row>
    <row r="414" spans="1:22" s="83" customFormat="1" ht="34.5" customHeight="1">
      <c r="A414" s="251" t="s">
        <v>787</v>
      </c>
      <c r="B414" s="119"/>
      <c r="C414" s="369"/>
      <c r="D414" s="375" t="s">
        <v>240</v>
      </c>
      <c r="E414" s="377" t="s">
        <v>241</v>
      </c>
      <c r="F414" s="378"/>
      <c r="G414" s="378"/>
      <c r="H414" s="379"/>
      <c r="I414" s="361"/>
      <c r="J414" s="140">
        <f t="shared" si="13"/>
        <v>444</v>
      </c>
      <c r="K414" s="81" t="str">
        <f t="shared" si="14"/>
        <v/>
      </c>
      <c r="L414" s="147">
        <v>380</v>
      </c>
      <c r="M414" s="147">
        <v>38</v>
      </c>
      <c r="N414" s="147">
        <v>11</v>
      </c>
      <c r="O414" s="147">
        <v>15</v>
      </c>
    </row>
    <row r="415" spans="1:22" s="83" customFormat="1" ht="34.5" customHeight="1">
      <c r="A415" s="251" t="s">
        <v>788</v>
      </c>
      <c r="B415" s="119"/>
      <c r="C415" s="369"/>
      <c r="D415" s="369"/>
      <c r="E415" s="320" t="s">
        <v>242</v>
      </c>
      <c r="F415" s="321"/>
      <c r="G415" s="321"/>
      <c r="H415" s="322"/>
      <c r="I415" s="361"/>
      <c r="J415" s="140">
        <f t="shared" si="13"/>
        <v>616</v>
      </c>
      <c r="K415" s="81" t="str">
        <f t="shared" si="14"/>
        <v/>
      </c>
      <c r="L415" s="147">
        <v>447</v>
      </c>
      <c r="M415" s="147">
        <v>32</v>
      </c>
      <c r="N415" s="147">
        <v>50</v>
      </c>
      <c r="O415" s="147">
        <v>87</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65</v>
      </c>
      <c r="M416" s="147">
        <v>6</v>
      </c>
      <c r="N416" s="147">
        <v>1</v>
      </c>
      <c r="O416" s="147">
        <v>7</v>
      </c>
    </row>
    <row r="417" spans="1:22" s="83" customFormat="1" ht="34.5" customHeight="1">
      <c r="A417" s="251" t="s">
        <v>790</v>
      </c>
      <c r="B417" s="119"/>
      <c r="C417" s="369"/>
      <c r="D417" s="369"/>
      <c r="E417" s="320" t="s">
        <v>244</v>
      </c>
      <c r="F417" s="321"/>
      <c r="G417" s="321"/>
      <c r="H417" s="322"/>
      <c r="I417" s="361"/>
      <c r="J417" s="140">
        <f t="shared" si="13"/>
        <v>63</v>
      </c>
      <c r="K417" s="81" t="str">
        <f t="shared" si="14"/>
        <v/>
      </c>
      <c r="L417" s="147">
        <v>19</v>
      </c>
      <c r="M417" s="147">
        <v>15</v>
      </c>
      <c r="N417" s="147">
        <v>23</v>
      </c>
      <c r="O417" s="147">
        <v>6</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4</v>
      </c>
      <c r="M418" s="147">
        <v>1</v>
      </c>
      <c r="N418" s="147">
        <v>2</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93</v>
      </c>
      <c r="K420" s="81" t="str">
        <f t="shared" si="14"/>
        <v/>
      </c>
      <c r="L420" s="147">
        <v>32</v>
      </c>
      <c r="M420" s="147">
        <v>16</v>
      </c>
      <c r="N420" s="147">
        <v>24</v>
      </c>
      <c r="O420" s="147">
        <v>21</v>
      </c>
    </row>
    <row r="421" spans="1:22" s="83" customFormat="1" ht="34.5" customHeight="1">
      <c r="A421" s="251" t="s">
        <v>794</v>
      </c>
      <c r="B421" s="119"/>
      <c r="C421" s="369"/>
      <c r="D421" s="369"/>
      <c r="E421" s="320" t="s">
        <v>247</v>
      </c>
      <c r="F421" s="321"/>
      <c r="G421" s="321"/>
      <c r="H421" s="322"/>
      <c r="I421" s="361"/>
      <c r="J421" s="140">
        <f t="shared" si="13"/>
        <v>153</v>
      </c>
      <c r="K421" s="81" t="str">
        <f t="shared" si="14"/>
        <v/>
      </c>
      <c r="L421" s="147">
        <v>77</v>
      </c>
      <c r="M421" s="147">
        <v>53</v>
      </c>
      <c r="N421" s="147">
        <v>23</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1016</v>
      </c>
      <c r="K430" s="193" t="str">
        <f>IF(OR(COUNTIF(L430:O430,"未確認")&gt;0,COUNTIF(L430:O430,"~*")&gt;0),"※","")</f>
        <v/>
      </c>
      <c r="L430" s="147">
        <v>644</v>
      </c>
      <c r="M430" s="147">
        <v>123</v>
      </c>
      <c r="N430" s="147">
        <v>123</v>
      </c>
      <c r="O430" s="147">
        <v>126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48</v>
      </c>
      <c r="K431" s="193" t="str">
        <f>IF(OR(COUNTIF(L431:O431,"未確認")&gt;0,COUNTIF(L431:O431,"~*")&gt;0),"※","")</f>
        <v/>
      </c>
      <c r="L431" s="147">
        <v>40</v>
      </c>
      <c r="M431" s="147">
        <v>2</v>
      </c>
      <c r="N431" s="147">
        <v>3</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v>
      </c>
      <c r="K432" s="193" t="str">
        <f>IF(OR(COUNTIF(L432:O432,"未確認")&gt;0,COUNTIF(L432:O432,"~*")&gt;0),"※","")</f>
        <v/>
      </c>
      <c r="L432" s="147">
        <v>0</v>
      </c>
      <c r="M432" s="147">
        <v>0</v>
      </c>
      <c r="N432" s="147">
        <v>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967</v>
      </c>
      <c r="K433" s="193" t="str">
        <f>IF(OR(COUNTIF(L433:O433,"未確認")&gt;0,COUNTIF(L433:O433,"~*")&gt;0),"※","")</f>
        <v/>
      </c>
      <c r="L433" s="147">
        <v>604</v>
      </c>
      <c r="M433" s="147">
        <v>121</v>
      </c>
      <c r="N433" s="147">
        <v>119</v>
      </c>
      <c r="O433" s="147">
        <v>123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9</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9</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11</v>
      </c>
      <c r="K468" s="201" t="str">
        <f t="shared" ref="K468:K475" si="16">IF(OR(COUNTIF(L468:O468,"未確認")&gt;0,COUNTIF(L468:O468,"*")&gt;0),"※","")</f>
        <v>※</v>
      </c>
      <c r="L468" s="117">
        <v>11</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1057</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35.1</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11.1</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7.7</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3.2</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1.1000000000000001</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5.3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12.3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1057</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1168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77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674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349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v>
      </c>
      <c r="L622" s="117">
        <v>20</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22</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24</v>
      </c>
      <c r="K633" s="201" t="str">
        <f t="shared" si="31"/>
        <v/>
      </c>
      <c r="L633" s="117">
        <v>24</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18</v>
      </c>
      <c r="K637" s="201" t="str">
        <f t="shared" si="31"/>
        <v>※</v>
      </c>
      <c r="L637" s="117" t="s">
        <v>541</v>
      </c>
      <c r="M637" s="117">
        <v>18</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189</v>
      </c>
      <c r="K646" s="201" t="str">
        <f t="shared" ref="K646:K660" si="33">IF(OR(COUNTIF(L646:O646,"未確認")&gt;0,COUNTIF(L646:O646,"*")&gt;0),"※","")</f>
        <v/>
      </c>
      <c r="L646" s="117">
        <v>68</v>
      </c>
      <c r="M646" s="117">
        <v>49</v>
      </c>
      <c r="N646" s="117">
        <v>46</v>
      </c>
      <c r="O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58</v>
      </c>
      <c r="K648" s="201" t="str">
        <f t="shared" si="33"/>
        <v/>
      </c>
      <c r="L648" s="117">
        <v>12</v>
      </c>
      <c r="M648" s="117">
        <v>14</v>
      </c>
      <c r="N648" s="117">
        <v>19</v>
      </c>
      <c r="O648" s="117">
        <v>13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95</v>
      </c>
      <c r="K650" s="201" t="str">
        <f t="shared" si="33"/>
        <v/>
      </c>
      <c r="L650" s="117">
        <v>44</v>
      </c>
      <c r="M650" s="117">
        <v>23</v>
      </c>
      <c r="N650" s="117">
        <v>15</v>
      </c>
      <c r="O650" s="117">
        <v>13</v>
      </c>
    </row>
    <row r="651" spans="1:22" s="118" customFormat="1" ht="70" customHeight="1">
      <c r="A651" s="252" t="s">
        <v>930</v>
      </c>
      <c r="B651" s="84"/>
      <c r="C651" s="188"/>
      <c r="D651" s="221"/>
      <c r="E651" s="320" t="s">
        <v>942</v>
      </c>
      <c r="F651" s="321"/>
      <c r="G651" s="321"/>
      <c r="H651" s="322"/>
      <c r="I651" s="122" t="s">
        <v>460</v>
      </c>
      <c r="J651" s="116">
        <f t="shared" si="32"/>
        <v>33</v>
      </c>
      <c r="K651" s="201" t="str">
        <f t="shared" si="33"/>
        <v/>
      </c>
      <c r="L651" s="117">
        <v>11</v>
      </c>
      <c r="M651" s="117">
        <v>12</v>
      </c>
      <c r="N651" s="117">
        <v>10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28</v>
      </c>
      <c r="M655" s="117">
        <v>0</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26</v>
      </c>
      <c r="K659" s="201" t="str">
        <f t="shared" si="33"/>
        <v/>
      </c>
      <c r="L659" s="117">
        <v>0</v>
      </c>
      <c r="M659" s="117">
        <v>0</v>
      </c>
      <c r="N659" s="117">
        <v>0</v>
      </c>
      <c r="O659" s="117">
        <v>26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128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43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64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64</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31.9</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C160332-37D8-47C9-BB96-2AF5BE31DB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2019-12-23T01:59:07Z</dcterms:modified>
</cp:coreProperties>
</file>