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9CCBA58-2A9F-4EDE-84E8-C2F173A08EC3}"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<sst xmlns="http://schemas.openxmlformats.org/spreadsheetml/2006/main" count="3277" uniqueCount="1053">
  <si>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</si>
  <si>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</si>
  <si>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</si>
  <si>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</si>
  <si>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</si>
  <si>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</si>
  <si>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</si>
  <si>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</si>
  <si>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</si>
  <si>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</si>
  <si>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</si>
  <si>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</si>
  <si>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</si>
  <si>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</si>
  <si>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</si>
  <si>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</si>
  <si>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</si>
  <si>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</si>
  <si>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</si>
  <si>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</si>
  <si>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</si>
  <si>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</si>
  <si>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</si>
  <si>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</si>
  <si>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</si>
  <si>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</si>
  <si>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</si>
  <si>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</si>
  <si>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</si>
  <si>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</si>
  <si>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</si>
  <si>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</si>
  <si>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</si>
  <si>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</si>
  <si>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</si>
  <si>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</si>
  <si>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</si>
  <si>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</si>
  <si>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</si>
  <si>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</si>
  <si>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</si>
  <si>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</si>
  <si>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</si>
  <si>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</si>
  <si>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</si>
  <si>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</si>
  <si>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</si>
  <si>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</si>
  <si>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</si>
  <si>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</si>
  <si>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</si>
  <si>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</si>
  <si>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</si>
  <si>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</si>
  <si>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</si>
  <si>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</si>
  <si>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</si>
  <si>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</si>
  <si>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</si>
  <si>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</si>
  <si>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</si>
  <si>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</si>
  <si>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</si>
  <si>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</si>
  <si>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</si>
  <si>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</si>
  <si>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</si>
  <si>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</si>
  <si>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</si>
  <si>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</si>
  <si>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</si>
  <si>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</si>
  <si>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</si>
  <si>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</si>
  <si>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</si>
  <si>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</si>
  <si>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</si>
  <si>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</si>
  <si>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</si>
  <si>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</si>
  <si>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</si>
  <si>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</si>
  <si>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</si>
  <si>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</si>
  <si>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</si>
  <si>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</si>
  <si>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</si>
  <si>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</si>
  <si>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</si>
  <si>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</si>
  <si>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</si>
  <si>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</si>
  <si>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</si>
  <si>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</si>
  <si>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</si>
  <si>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</si>
  <si>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</si>
  <si>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</si>
  <si>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</si>
  <si>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</si>
  <si>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</si>
  <si>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</si>
  <si>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</si>
  <si>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</si>
  <si>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</si>
  <si>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</si>
  <si>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</si>
  <si>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</si>
  <si>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</si>
  <si>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</si>
  <si>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</si>
  <si>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</si>
  <si>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</si>
  <si>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</si>
  <si>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</si>
  <si>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</si>
  <si>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</si>
  <si>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</si>
  <si>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</si>
  <si>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</si>
  <si>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</si>
  <si>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</si>
  <si>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</si>
  <si>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</si>
  <si>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</si>
  <si>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</si>
  <si>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</si>
  <si>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</si>
  <si>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</si>
  <si>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</si>
  <si>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</si>
  <si>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</si>
  <si>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</si>
  <si>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</si>
  <si>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</si>
  <si>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</si>
  <si>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</si>
  <si>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</si>
  <si>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</si>
  <si>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</si>
  <si>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</si>
  <si>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</si>
  <si>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</si>
  <si>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</si>
  <si>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</si>
  <si>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</si>
  <si>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</si>
  <si>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</si>
  <si>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</si>
  <si>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</si>
  <si>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</si>
  <si>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</si>
  <si>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</si>
  <si>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</si>
  <si>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</si>
  <si>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</si>
  <si>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</si>
  <si>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</si>
  <si>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</si>
  <si>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</si>
  <si>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</si>
  <si>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</si>
  <si>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</si>
  <si>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</si>
  <si>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</si>
  <si>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</si>
  <si>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</si>
  <si>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</si>
  <si>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</si>
  <si>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</si>
  <si>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</si>
  <si>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</si>
  <si>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</si>
  <si>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</si>
  <si>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</si>
  <si>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</si>
  <si>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</si>
  <si>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</si>
  <si>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</si>
  <si>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</si>
  <si>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</si>
  <si>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</si>
  <si>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</si>
  <si>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</si>
  <si>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</si>
  <si>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</si>
  <si>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</si>
  <si>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</si>
  <si>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</si>
  <si>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</si>
  <si>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</si>
  <si>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</si>
  <si>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</si>
  <si>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</si>
  <si>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</si>
  <si>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</si>
  <si>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</si>
  <si>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</si>
  <si>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</si>
  <si>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</si>
  <si>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</si>
  <si>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</si>
  <si>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</si>
  <si>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</si>
  <si>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</si>
  <si>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</si>
  <si>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</si>
  <si>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</si>
  <si>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</si>
  <si>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</si>
  <si>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</si>
  <si>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</si>
  <si>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</si>
  <si>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</si>
  <si>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</si>
  <si>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</si>
  <si>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</si>
  <si>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</si>
  <si>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</si>
  <si>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</si>
  <si>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</si>
  <si>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</si>
  <si>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</si>
  <si>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</si>
  <si>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</si>
  <si>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</si>
  <si>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</si>
  <si>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</si>
  <si>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</si>
  <si>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</si>
  <si>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</si>
  <si>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</si>
  <si>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</si>
  <si>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</si>
  <si>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</si>
  <si>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</si>
  <si>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</si>
  <si>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</si>
  <si>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</si>
  <si>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</si>
  <si>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</si>
  <si>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</si>
  <si>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</si>
  <si>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</si>
  <si>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</si>
  <si>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</si>
  <si>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</si>
  <si>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</si>
  <si>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</si>
  <si>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</si>
  <si>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</si>
  <si>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</si>
  <si>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</si>
  <si>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</si>
  <si>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</si>
  <si>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</si>
  <si>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</si>
  <si>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</si>
  <si>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</si>
  <si>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</si>
  <si>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</si>
  <si>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</si>
  <si>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</si>
  <si>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</si>
  <si>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</si>
  <si>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</si>
  <si>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</si>
  <si>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</si>
  <si>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</si>
  <si>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</si>
  <si>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</si>
  <si>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</si>
  <si>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</si>
  <si>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</si>
  <si>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</si>
  <si>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</si>
  <si>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</si>
  <si>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</si>
  <si>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</si>
  <si>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</si>
  <si>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</si>
  <si>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</si>
  <si>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</si>
  <si>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</si>
  <si>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</si>
  <si>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</si>
  <si>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</si>
  <si>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</si>
  <si>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</si>
  <si>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</si>
  <si>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</si>
  <si>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</si>
  <si>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</si>
  <si>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</si>
  <si>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</si>
  <si>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</si>
  <si>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</si>
  <si>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</si>
  <si>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</si>
  <si>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</si>
  <si>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</si>
  <si>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</si>
  <si>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</si>
  <si>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</si>
  <si>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</si>
  <si>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</si>
  <si>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</si>
  <si>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</si>
  <si>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</si>
  <si>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</si>
  <si>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</si>
  <si>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</si>
  <si>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</si>
  <si>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</si>
  <si>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</si>
  <si>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</si>
  <si>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</si>
  <si>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</si>
  <si>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</si>
  <si>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</si>
  <si>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</si>
  <si>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</si>
  <si>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</si>
  <si>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</si>
  <si>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</si>
  <si>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</si>
  <si>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</si>
  <si>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</si>
  <si>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</si>
  <si>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</si>
  <si>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</si>
  <si>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</si>
  <si>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</si>
  <si>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</si>
  <si>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</si>
  <si>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</si>
  <si>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</si>
  <si>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</si>
  <si>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</si>
  <si>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</si>
  <si>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</si>
  <si>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</si>
  <si>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</si>
  <si>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</si>
  <si>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</si>
  <si>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</si>
  <si>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</si>
  <si>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</si>
  <si>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</si>
  <si>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</si>
  <si>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</si>
  <si>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</si>
  <si>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</si>
  <si>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</si>
  <si>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</si>
  <si>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</si>
  <si>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</si>
  <si>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</si>
  <si>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</si>
  <si>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</si>
  <si>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</si>
  <si>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</si>
  <si>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</si>
  <si>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</si>
  <si>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</si>
  <si>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</si>
  <si>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</si>
  <si>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</si>
  <si>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</si>
  <si>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</si>
  <si>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</si>
  <si>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</si>
  <si>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</si>
  <si>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</si>
  <si>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</si>
  <si>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</si>
  <si>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</si>
  <si>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</si>
  <si>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</si>
  <si>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</si>
  <si>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</si>
  <si>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</si>
  <si>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</si>
  <si>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</si>
  <si>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</si>
  <si>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</si>
  <si>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</si>
  <si>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</si>
  <si>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</si>
  <si>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</si>
  <si>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</si>
  <si>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</si>
  <si>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</si>
  <si>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</si>
  <si>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</si>
  <si>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</si>
  <si>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</si>
  <si>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</si>
  <si>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</si>
  <si>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</si>
  <si>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</si>
  <si>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</si>
  <si>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</si>
  <si>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</si>
  <si>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</si>
  <si>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</si>
  <si>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</si>
  <si>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</si>
  <si>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</si>
  <si>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</si>
  <si>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</si>
  <si>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</si>
  <si>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</si>
  <si>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</si>
  <si>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</si>
  <si>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</si>
  <si>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</si>
  <si>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</si>
  <si>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</si>
  <si>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</si>
  <si>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</si>
  <si>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</si>
  <si>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</si>
  <si>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</si>
  <si>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</si>
  <si>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</si>
  <si>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</si>
  <si>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</si>
  <si>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</si>
  <si>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</si>
  <si>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</si>
  <si>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</si>
  <si>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</si>
  <si>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</si>
  <si>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</si>
  <si>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</si>
  <si>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</si>
  <si>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</si>
  <si>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</si>
  <si>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</si>
  <si>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</si>
  <si>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</si>
  <si>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</si>
  <si>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</si>
  <si>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</si>
  <si>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</si>
  <si>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</si>
  <si>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</si>
  <si>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</si>
  <si>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</si>
  <si>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</si>
  <si>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</si>
  <si>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</si>
  <si>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</si>
  <si>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</si>
  <si>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</si>
  <si>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</si>
  <si>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</si>
  <si>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</si>
  <si>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</si>
  <si>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</si>
  <si>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</si>
  <si>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</si>
  <si>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</si>
  <si>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</si>
  <si>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</si>
  <si>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</si>
  <si>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</si>
  <si>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</si>
  <si>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</si>
  <si>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</si>
  <si>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</si>
  <si>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</si>
  <si>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</si>
  <si>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</si>
  <si>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</si>
  <si>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</si>
  <si>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</si>
  <si>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</si>
  <si>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</si>
  <si>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</si>
  <si>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</si>
  <si>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</si>
  <si>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</si>
  <si>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</si>
  <si>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</si>
  <si>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</si>
  <si>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</si>
  <si>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</si>
  <si>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</si>
  <si>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</si>
  <si>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</si>
  <si>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</si>
  <si>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</si>
  <si>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</si>
  <si>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</si>
  <si>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</si>
  <si>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</si>
  <si>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</si>
  <si>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</si>
  <si>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</si>
  <si>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</si>
  <si>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</si>
  <si>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</si>
  <si>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</si>
  <si>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</si>
  <si>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</si>
  <si>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</si>
  <si>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</si>
  <si>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</si>
  <si>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</si>
  <si>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</si>
  <si>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</si>
  <si>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</si>
  <si>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</si>
  <si>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</si>
  <si>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</si>
  <si>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</si>
  <si>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</si>
  <si>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</si>
  <si>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</si>
  <si>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</si>
  <si>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</si>
  <si>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</si>
  <si>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</si>
  <si>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</si>
  <si>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</si>
  <si>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</si>
  <si>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</si>
  <si>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</si>
  <si>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</si>
  <si>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</si>
  <si>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</si>
  <si>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</si>
  <si>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</si>
  <si>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</si>
  <si>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</si>
  <si>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</si>
  <si>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</si>
  <si>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</si>
  <si>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</si>
  <si>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</si>
  <si>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</si>
  <si>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</si>
  <si>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</si>
  <si>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</si>
  <si>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</si>
  <si>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</si>
  <si>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</si>
  <si>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</si>
  <si>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</si>
  <si>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</si>
  <si>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</si>
  <si>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</si>
  <si>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</si>
  <si>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</si>
  <si>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</si>
  <si>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</si>
  <si>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</si>
  <si>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</si>
  <si>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</si>
  <si>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</si>
  <si>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</si>
  <si>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</si>
  <si>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</si>
  <si>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</si>
  <si>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</si>
  <si>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</si>
  <si>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</si>
  <si>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</si>
  <si>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</si>
  <si>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</si>
  <si>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</si>
  <si>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</si>
  <si>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</si>
  <si>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</si>
  <si>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</si>
  <si>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</si>
  <si>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</si>
  <si>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</si>
  <si>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</si>
  <si>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</si>
  <si>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</si>
  <si>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</si>
  <si>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</si>
  <si>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</si>
  <si>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</si>
  <si>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</si>
  <si>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</si>
  <si>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</si>
  <si>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</si>
  <si>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</si>
  <si>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</si>
  <si>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</si>
  <si>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</si>
  <si>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</si>
  <si>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</si>
  <si>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</si>
  <si>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</si>
  <si>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</si>
  <si>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</si>
  <si>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</si>
  <si>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</si>
  <si>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</si>
  <si>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</si>
  <si>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</si>
  <si>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</si>
  <si>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</si>
  <si>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</si>
  <si>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</si>
  <si>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</si>
  <si>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</si>
  <si>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</si>
  <si>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</si>
  <si>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</si>
  <si>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</si>
  <si>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</si>
  <si>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</si>
  <si>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</si>
  <si>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</si>
  <si>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</si>
  <si>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</si>
  <si>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</si>
  <si>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</si>
  <si>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</si>
  <si>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</si>
  <si>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</si>
  <si>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</si>
  <si>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</si>
  <si>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</si>
  <si>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</si>
  <si>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</si>
  <si>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</si>
  <si>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</si>
  <si>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</si>
  <si>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</si>
  <si>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</si>
  <si>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</si>
  <si>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</si>
  <si>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</si>
  <si>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</si>
  <si>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</si>
  <si>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</si>
  <si>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</si>
  <si>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</si>
  <si>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</si>
  <si>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</si>
  <si>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</si>
  <si>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</si>
  <si>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</si>
  <si>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</si>
  <si>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</si>
  <si>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</si>
  <si>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</si>
  <si>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</si>
  <si>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</si>
  <si>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</si>
  <si>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</si>
  <si>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</si>
  <si>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</si>
  <si>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</si>
  <si>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</si>
  <si>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</si>
  <si>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</si>
  <si>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</si>
  <si>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</si>
  <si>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</si>
  <si>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</si>
  <si>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</si>
  <si>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</si>
  <si>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</si>
  <si>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</si>
  <si>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</si>
  <si>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</si>
  <si>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</si>
  <si>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</si>
  <si>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</si>
  <si>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</si>
  <si>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</si>
  <si>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</si>
  <si>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</si>
  <si>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</si>
  <si>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</si>
  <si>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</si>
  <si>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</si>
  <si>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</si>
  <si>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</si>
  <si>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</si>
  <si>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</si>
  <si>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</si>
  <si>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</si>
  <si>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</si>
  <si>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</si>
  <si>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</si>
  <si>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</si>
  <si>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</si>
  <si>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</si>
  <si>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</si>
  <si>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</si>
  <si>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</si>
  <si>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</si>
  <si>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</si>
  <si>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</si>
  <si>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</si>
  <si>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</si>
  <si>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</si>
  <si>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</si>
  <si>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</si>
  <si>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</si>
  <si>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</si>
  <si>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</si>
  <si>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</si>
  <si>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</si>
  <si>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</si>
  <si>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</si>
  <si>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</si>
  <si>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</si>
  <si>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</si>
  <si>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</si>
  <si>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</si>
  <si>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</si>
  <si>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</si>
  <si>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</si>
  <si>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</si>
  <si>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</si>
  <si>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</si>
  <si>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</si>
  <si>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</si>
  <si>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</si>
  <si>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</si>
  <si>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</si>
  <si>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</si>
  <si>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</si>
  <si>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</si>
  <si>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</si>
  <si>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</si>
  <si>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</si>
  <si>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</si>
  <si>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</si>
  <si>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</si>
  <si>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</si>
  <si>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</si>
  <si>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</si>
  <si>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</si>
  <si>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</si>
  <si>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</si>
  <si>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</si>
  <si>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</si>
  <si>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</si>
  <si>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</si>
  <si>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</si>
  <si>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</si>
  <si>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</si>
  <si>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</si>
  <si>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</si>
  <si>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</si>
  <si>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</si>
  <si>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</si>
  <si>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</si>
  <si>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</si>
  <si>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</si>
  <si>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</si>
  <si>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</si>
  <si>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</si>
  <si>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</si>
  <si>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</si>
  <si>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</si>
  <si>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</si>
  <si>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</si>
  <si>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</si>
  <si>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</si>
  <si>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</si>
  <si>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</si>
  <si>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</si>
  <si>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</si>
  <si>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</si>
  <si>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</si>
  <si>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</si>
  <si>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</si>
  <si>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</si>
  <si>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</si>
  <si>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</si>
  <si>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</si>
  <si>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</si>
  <si>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</si>
  <si>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</si>
  <si>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</si>
  <si>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</si>
  <si>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</si>
  <si>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</si>
  <si>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</si>
  <si>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</si>
  <si>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</si>
  <si>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</si>
  <si>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</si>
  <si>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</si>
  <si>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</si>
  <si>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</si>
  <si>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</si>
  <si>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</si>
  <si>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</si>
  <si>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</si>
  <si>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</si>
  <si>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</si>
  <si>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</si>
  <si>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</si>
  <si>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</si>
  <si>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</si>
  <si>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</si>
  <si>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</si>
  <si>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</si>
  <si>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</si>
  <si>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</si>
  <si>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</si>
  <si>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</si>
  <si>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</si>
  <si>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</si>
  <si>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</si>
  <si>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</si>
  <si>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</si>
  <si>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</si>
  <si>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</si>
  <si>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</si>
  <si>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</si>
  <si>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</si>
  <si>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</si>
  <si>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</si>
  <si>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</si>
  <si>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</si>
  <si>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</si>
  <si>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</si>
  <si>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</si>
  <si>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</si>
  <si>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</si>
  <si>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</si>
  <si>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</si>
  <si>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</si>
  <si>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</si>
  <si>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</si>
  <si>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</si>
  <si>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</si>
  <si>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</si>
  <si>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</si>
  <si>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</si>
  <si>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</si>
  <si>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</si>
  <si>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</si>
  <si>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</si>
  <si>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</si>
  <si>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</si>
  <si>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</si>
  <si>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</si>
  <si>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</si>
  <si>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</si>
  <si>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</si>
  <si>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</si>
  <si>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</si>
  <si>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</si>
  <si>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</si>
  <si>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</si>
  <si>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</si>
  <si>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</si>
  <si>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</si>
  <si>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</si>
  <si>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</si>
  <si>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</si>
  <si>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</si>
  <si>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</si>
  <si>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</si>
  <si>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</si>
  <si>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</si>
  <si>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</si>
  <si>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</si>
  <si>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</si>
  <si>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</si>
  <si>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</si>
  <si>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</si>
  <si>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</si>
  <si>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</si>
  <si>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</si>
  <si>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</si>
  <si>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</si>
  <si>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</si>
  <si>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</si>
  <si>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</si>
  <si>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</si>
  <si>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</si>
  <si>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</si>
  <si>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</si>
  <si>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</si>
  <si>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</si>
  <si>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</si>
  <si>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</si>
  <si>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</si>
  <si>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</si>
  <si>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</si>
  <si>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</si>
  <si>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</si>
  <si>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</si>
  <si>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</si>
  <si>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</si>
  <si>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</si>
  <si>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</si>
  <si>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</si>
  <si>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</si>
  <si>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</si>
  <si>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</si>
  <si>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</si>
  <si>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</si>
  <si>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</si>
  <si>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</si>
  <si>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</si>
  <si>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</si>
  <si>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</si>
  <si>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</si>
  <si>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</si>
  <si>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</si>
  <si>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</si>
  <si>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</si>
  <si>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</si>
  <si>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</si>
  <si>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</si>
  <si>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</si>
  <si>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</si>
  <si>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</si>
  <si>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</si>
  <si>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</si>
  <si>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</si>
  <si>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</si>
  <si>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</si>
  <si>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</si>
  <si>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</si>
  <si>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</si>
  <si>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</si>
  <si>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</si>
  <si>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</si>
  <si>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</si>
  <si>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</si>
  <si>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</si>
  <si>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</si>
  <si>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</si>
  <si>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</si>
  <si>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</si>
  <si>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</si>
  <si>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</si>
  <si>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</si>
  <si>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</si>
  <si>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</si>
  <si>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</si>
  <si>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</si>
  <si>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</si>
  <si>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</si>
  <si>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</si>
  <si>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</si>
  <si>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</si>
  <si>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</si>
  <si>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</si>
  <si>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</si>
  <si>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</si>
  <si>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</si>
  <si>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</si>
  <si>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</si>
  <si>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</si>
  <si>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</si>
  <si>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</si>
  <si>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</si>
  <si>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</si>
  <si>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</si>
  <si>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</si>
  <si>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</si>
  <si>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</si>
  <si>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</si>
  <si>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</si>
  <si>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</si>
  <si>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</si>
  <si>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</si>
  <si>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</si>
  <si>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</si>
  <si>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</si>
  <si>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</si>
  <si>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</si>
  <si>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</si>
  <si>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</si>
  <si>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</si>
  <si>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</si>
  <si>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</si>
  <si>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</si>
  <si>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</si>
  <si>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</si>
  <si>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</si>
  <si>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</si>
  <si>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</si>
  <si>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</si>
  <si>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</si>
  <si>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</si>
  <si>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</si>
  <si>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</si>
  <si>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</si>
  <si>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</si>
  <si>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</si>
  <si>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</si>
  <si>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</si>
  <si>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</si>
  <si>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</si>
  <si>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</si>
  <si>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</si>
  <si>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</si>
  <si>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</si>
  <si>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</si>
  <si>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</si>
  <si>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</si>
  <si>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</si>
  <si>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</si>
  <si>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</si>
  <si>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</si>
  <si>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</si>
  <si>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</si>
  <si>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</si>
  <si>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</si>
  <si>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</si>
  <si>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</si>
  <si>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</si>
  <si>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</si>
  <si>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</si>
  <si>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</si>
  <si>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</si>
  <si>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</si>
  <si>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</si>
  <si>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</si>
  <si>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</si>
  <si>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</si>
  <si>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</si>
  <si>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</si>
  <si>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</si>
  <si>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</si>
  <si>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</si>
  <si>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</si>
  <si>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</si>
  <si>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谷川病院</t>
    <phoneticPr fontId="3"/>
  </si>
  <si>
    <t>〒859-4825 平戸市田平町山内免４００</t>
    <phoneticPr fontId="3"/>
  </si>
  <si>
    <t>〇</t>
  </si>
  <si>
    <t>医療法人</t>
  </si>
  <si>
    <t>複数の診療科で活用</t>
  </si>
  <si>
    <t>内科</t>
  </si>
  <si>
    <t>皮膚科</t>
  </si>
  <si>
    <t>リハビリテーション科</t>
  </si>
  <si>
    <t>療養病棟入院料１</t>
  </si>
  <si>
    <t>ＤＰＣ病院ではない</t>
  </si>
  <si>
    <t>-</t>
    <phoneticPr fontId="3"/>
  </si>
  <si>
    <t>療養病棟</t>
  </si>
  <si>
    <t>慢性期機能</t>
  </si>
  <si>
    <t>未突合</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</si>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</sst>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ki0013.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1049</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1051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1049</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1049</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1049</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542</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54</v>
      </c>
      <c r="K103" s="237" t="str">
        <f t="shared" si="1"/>
        <v/>
      </c>
      <c r="L103" s="258">
        <v>54</v>
      </c>
      <c r="M103" s="258">
        <v>0</v>
      </c>
    </row>
    <row r="104" spans="1:22" s="83" customFormat="1" ht="34.5" customHeight="1">
      <c r="A104" s="244" t="s">
        <v>614</v>
      </c>
      <c r="B104" s="84"/>
      <c r="C104" s="396"/>
      <c r="D104" s="397"/>
      <c r="E104" s="428"/>
      <c r="F104" s="429"/>
      <c r="G104" s="320" t="s">
        <v>47</v>
      </c>
      <c r="H104" s="322"/>
      <c r="I104" s="420"/>
      <c r="J104" s="256">
        <f t="shared" si="0"/>
        <v>54</v>
      </c>
      <c r="K104" s="237" t="str">
        <f t="shared" si="1"/>
        <v/>
      </c>
      <c r="L104" s="258">
        <v>54</v>
      </c>
      <c r="M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54</v>
      </c>
      <c r="K106" s="237" t="str">
        <f t="shared" si="1"/>
        <v/>
      </c>
      <c r="L106" s="258">
        <v>54</v>
      </c>
      <c r="M106" s="258">
        <v>0</v>
      </c>
    </row>
    <row r="107" spans="1:22" s="83" customFormat="1" ht="34.5" customHeight="1">
      <c r="A107" s="244" t="s">
        <v>614</v>
      </c>
      <c r="B107" s="84"/>
      <c r="C107" s="396"/>
      <c r="D107" s="397"/>
      <c r="E107" s="428"/>
      <c r="F107" s="429"/>
      <c r="G107" s="320" t="s">
        <v>47</v>
      </c>
      <c r="H107" s="322"/>
      <c r="I107" s="420"/>
      <c r="J107" s="256">
        <f t="shared" si="0"/>
        <v>54</v>
      </c>
      <c r="K107" s="237" t="str">
        <f t="shared" si="1"/>
        <v/>
      </c>
      <c r="L107" s="258">
        <v>54</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54</v>
      </c>
      <c r="K109" s="237" t="str">
        <f t="shared" si="1"/>
        <v/>
      </c>
      <c r="L109" s="258">
        <v>54</v>
      </c>
      <c r="M109" s="258">
        <v>0</v>
      </c>
    </row>
    <row r="110" spans="1:22" s="83" customFormat="1" ht="34.5" customHeight="1">
      <c r="A110" s="244" t="s">
        <v>614</v>
      </c>
      <c r="B110" s="84"/>
      <c r="C110" s="396"/>
      <c r="D110" s="397"/>
      <c r="E110" s="432"/>
      <c r="F110" s="433"/>
      <c r="G110" s="317" t="s">
        <v>47</v>
      </c>
      <c r="H110" s="319"/>
      <c r="I110" s="420"/>
      <c r="J110" s="256">
        <f t="shared" si="0"/>
        <v>54</v>
      </c>
      <c r="K110" s="237" t="str">
        <f t="shared" si="1"/>
        <v/>
      </c>
      <c r="L110" s="258">
        <v>54</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533</v>
      </c>
    </row>
    <row r="122" spans="1:22" s="83" customFormat="1" ht="40.5" customHeight="1">
      <c r="A122" s="244" t="s">
        <v>619</v>
      </c>
      <c r="B122" s="1"/>
      <c r="C122" s="295"/>
      <c r="D122" s="297"/>
      <c r="E122" s="396"/>
      <c r="F122" s="418"/>
      <c r="G122" s="418"/>
      <c r="H122" s="397"/>
      <c r="I122" s="354"/>
      <c r="J122" s="101"/>
      <c r="K122" s="102"/>
      <c r="L122" s="98" t="s">
        <v>1044</v>
      </c>
      <c r="M122" s="98" t="s">
        <v>533</v>
      </c>
    </row>
    <row r="123" spans="1:22" s="83" customFormat="1" ht="40.5" customHeight="1">
      <c r="A123" s="244" t="s">
        <v>620</v>
      </c>
      <c r="B123" s="1"/>
      <c r="C123" s="289"/>
      <c r="D123" s="290"/>
      <c r="E123" s="377"/>
      <c r="F123" s="378"/>
      <c r="G123" s="378"/>
      <c r="H123" s="379"/>
      <c r="I123" s="341"/>
      <c r="J123" s="105"/>
      <c r="K123" s="106"/>
      <c r="L123" s="98" t="s">
        <v>1045</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533</v>
      </c>
    </row>
    <row r="132" spans="1:22" s="83" customFormat="1" ht="34.5" customHeight="1">
      <c r="A132" s="244" t="s">
        <v>621</v>
      </c>
      <c r="B132" s="84"/>
      <c r="C132" s="295"/>
      <c r="D132" s="297"/>
      <c r="E132" s="320" t="s">
        <v>58</v>
      </c>
      <c r="F132" s="321"/>
      <c r="G132" s="321"/>
      <c r="H132" s="322"/>
      <c r="I132" s="389"/>
      <c r="J132" s="101"/>
      <c r="K132" s="102"/>
      <c r="L132" s="82">
        <v>54</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1052</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1052</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1052</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1052</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1052</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1052</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1052</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1052</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1052</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1052</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1052</v>
      </c>
    </row>
    <row r="157" spans="1:13" s="118" customFormat="1" ht="34.5" customHeight="1">
      <c r="A157" s="246" t="s">
        <v>659</v>
      </c>
      <c r="B157" s="115"/>
      <c r="C157" s="317" t="s">
        <v>566</v>
      </c>
      <c r="D157" s="318"/>
      <c r="E157" s="318"/>
      <c r="F157" s="318"/>
      <c r="G157" s="318"/>
      <c r="H157" s="319"/>
      <c r="I157" s="413"/>
      <c r="J157" s="263">
        <f t="shared" si="2"/>
        <v>64</v>
      </c>
      <c r="K157" s="264" t="str">
        <f t="shared" si="3"/>
        <v/>
      </c>
      <c r="L157" s="117">
        <v>64</v>
      </c>
      <c r="M157" s="117" t="s">
        <v>1052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1052</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1052</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1052</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1052</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1052</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1052</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1052</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1052</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1052</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1052</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1052</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1052</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1052</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1052</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1052</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1052</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1052</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1052</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1052</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1052</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1052</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1052</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1052</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1052</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1052</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1052</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1052</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1052</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1052</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1052</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1052</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1052</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1052</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1052</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1052</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1052</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1052</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1052</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1052</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1052</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1052</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1052</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1052</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1052</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1052</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1052</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1052</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1052</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1052</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1052</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1052</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1052</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1052</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1052</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1052</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1052</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1052</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1052</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1052</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8</v>
      </c>
      <c r="K269" s="81" t="str">
        <f t="shared" si="8"/>
        <v/>
      </c>
      <c r="L269" s="147">
        <v>8</v>
      </c>
      <c r="M269" s="147">
        <v>0</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0.6</v>
      </c>
      <c r="M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6</v>
      </c>
      <c r="M271" s="147">
        <v>0</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16</v>
      </c>
      <c r="M273" s="147">
        <v>0</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3</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542</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230</v>
      </c>
      <c r="K392" s="81" t="str">
        <f t="shared" ref="K392:K397" si="12">IF(OR(COUNTIF(L392:M392,"未確認")&gt;0,COUNTIF(L392:M392,"~*")&gt;0),"※","")</f>
        <v/>
      </c>
      <c r="L392" s="147">
        <v>230</v>
      </c>
      <c r="M392" s="147">
        <v>0</v>
      </c>
    </row>
    <row r="393" spans="1:22" s="83" customFormat="1" ht="34.5" customHeight="1">
      <c r="A393" s="249" t="s">
        <v>773</v>
      </c>
      <c r="B393" s="84"/>
      <c r="C393" s="370"/>
      <c r="D393" s="380"/>
      <c r="E393" s="320" t="s">
        <v>224</v>
      </c>
      <c r="F393" s="321"/>
      <c r="G393" s="321"/>
      <c r="H393" s="322"/>
      <c r="I393" s="343"/>
      <c r="J393" s="140">
        <f t="shared" si="11"/>
        <v>89</v>
      </c>
      <c r="K393" s="81" t="str">
        <f t="shared" si="12"/>
        <v/>
      </c>
      <c r="L393" s="147">
        <v>89</v>
      </c>
      <c r="M393" s="147">
        <v>0</v>
      </c>
    </row>
    <row r="394" spans="1:22" s="83" customFormat="1" ht="34.5" customHeight="1">
      <c r="A394" s="250" t="s">
        <v>774</v>
      </c>
      <c r="B394" s="84"/>
      <c r="C394" s="370"/>
      <c r="D394" s="381"/>
      <c r="E394" s="320" t="s">
        <v>225</v>
      </c>
      <c r="F394" s="321"/>
      <c r="G394" s="321"/>
      <c r="H394" s="322"/>
      <c r="I394" s="343"/>
      <c r="J394" s="140">
        <f t="shared" si="11"/>
        <v>8</v>
      </c>
      <c r="K394" s="81" t="str">
        <f t="shared" si="12"/>
        <v/>
      </c>
      <c r="L394" s="147">
        <v>8</v>
      </c>
      <c r="M394" s="147">
        <v>0</v>
      </c>
    </row>
    <row r="395" spans="1:22" s="83" customFormat="1" ht="34.5" customHeight="1">
      <c r="A395" s="250" t="s">
        <v>775</v>
      </c>
      <c r="B395" s="84"/>
      <c r="C395" s="370"/>
      <c r="D395" s="382"/>
      <c r="E395" s="320" t="s">
        <v>226</v>
      </c>
      <c r="F395" s="321"/>
      <c r="G395" s="321"/>
      <c r="H395" s="322"/>
      <c r="I395" s="343"/>
      <c r="J395" s="140">
        <f t="shared" si="11"/>
        <v>133</v>
      </c>
      <c r="K395" s="81" t="str">
        <f t="shared" si="12"/>
        <v/>
      </c>
      <c r="L395" s="147">
        <v>133</v>
      </c>
      <c r="M395" s="147">
        <v>0</v>
      </c>
    </row>
    <row r="396" spans="1:22" s="83" customFormat="1" ht="34.5" customHeight="1">
      <c r="A396" s="250" t="s">
        <v>776</v>
      </c>
      <c r="B396" s="1"/>
      <c r="C396" s="370"/>
      <c r="D396" s="320" t="s">
        <v>227</v>
      </c>
      <c r="E396" s="321"/>
      <c r="F396" s="321"/>
      <c r="G396" s="321"/>
      <c r="H396" s="322"/>
      <c r="I396" s="343"/>
      <c r="J396" s="140">
        <f t="shared" si="11"/>
        <v>17392</v>
      </c>
      <c r="K396" s="81" t="str">
        <f t="shared" si="12"/>
        <v/>
      </c>
      <c r="L396" s="147">
        <v>17392</v>
      </c>
      <c r="M396" s="147">
        <v>0</v>
      </c>
    </row>
    <row r="397" spans="1:22" s="83" customFormat="1" ht="34.5" customHeight="1">
      <c r="A397" s="250" t="s">
        <v>777</v>
      </c>
      <c r="B397" s="119"/>
      <c r="C397" s="370"/>
      <c r="D397" s="320" t="s">
        <v>228</v>
      </c>
      <c r="E397" s="321"/>
      <c r="F397" s="321"/>
      <c r="G397" s="321"/>
      <c r="H397" s="322"/>
      <c r="I397" s="344"/>
      <c r="J397" s="140">
        <f t="shared" si="11"/>
        <v>224</v>
      </c>
      <c r="K397" s="81" t="str">
        <f t="shared" si="12"/>
        <v/>
      </c>
      <c r="L397" s="147">
        <v>224</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230</v>
      </c>
      <c r="K405" s="81" t="str">
        <f t="shared" ref="K405:K422" si="14">IF(OR(COUNTIF(L405:M405,"未確認")&gt;0,COUNTIF(L405:M405,"~*")&gt;0),"※","")</f>
        <v/>
      </c>
      <c r="L405" s="147">
        <v>230</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184</v>
      </c>
      <c r="K407" s="81" t="str">
        <f t="shared" si="14"/>
        <v/>
      </c>
      <c r="L407" s="147">
        <v>184</v>
      </c>
      <c r="M407" s="147">
        <v>0</v>
      </c>
    </row>
    <row r="408" spans="1:22" s="83" customFormat="1" ht="34.5" customHeight="1">
      <c r="A408" s="251" t="s">
        <v>781</v>
      </c>
      <c r="B408" s="119"/>
      <c r="C408" s="369"/>
      <c r="D408" s="369"/>
      <c r="E408" s="320" t="s">
        <v>236</v>
      </c>
      <c r="F408" s="321"/>
      <c r="G408" s="321"/>
      <c r="H408" s="322"/>
      <c r="I408" s="361"/>
      <c r="J408" s="140">
        <f t="shared" si="13"/>
        <v>24</v>
      </c>
      <c r="K408" s="81" t="str">
        <f t="shared" si="14"/>
        <v/>
      </c>
      <c r="L408" s="147">
        <v>24</v>
      </c>
      <c r="M408" s="147">
        <v>0</v>
      </c>
    </row>
    <row r="409" spans="1:22" s="83" customFormat="1" ht="34.5" customHeight="1">
      <c r="A409" s="251" t="s">
        <v>782</v>
      </c>
      <c r="B409" s="119"/>
      <c r="C409" s="369"/>
      <c r="D409" s="369"/>
      <c r="E409" s="317" t="s">
        <v>990</v>
      </c>
      <c r="F409" s="318"/>
      <c r="G409" s="318"/>
      <c r="H409" s="319"/>
      <c r="I409" s="361"/>
      <c r="J409" s="140">
        <f t="shared" si="13"/>
        <v>22</v>
      </c>
      <c r="K409" s="81" t="str">
        <f t="shared" si="14"/>
        <v/>
      </c>
      <c r="L409" s="147">
        <v>22</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224</v>
      </c>
      <c r="K413" s="81" t="str">
        <f t="shared" si="14"/>
        <v/>
      </c>
      <c r="L413" s="147">
        <v>224</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160</v>
      </c>
      <c r="K415" s="81" t="str">
        <f t="shared" si="14"/>
        <v/>
      </c>
      <c r="L415" s="147">
        <v>160</v>
      </c>
      <c r="M415" s="147">
        <v>0</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5</v>
      </c>
      <c r="M416" s="147">
        <v>0</v>
      </c>
    </row>
    <row r="417" spans="1:22" s="83" customFormat="1" ht="34.5" customHeight="1">
      <c r="A417" s="251" t="s">
        <v>790</v>
      </c>
      <c r="B417" s="119"/>
      <c r="C417" s="369"/>
      <c r="D417" s="369"/>
      <c r="E417" s="320" t="s">
        <v>244</v>
      </c>
      <c r="F417" s="321"/>
      <c r="G417" s="321"/>
      <c r="H417" s="322"/>
      <c r="I417" s="361"/>
      <c r="J417" s="140">
        <f t="shared" si="13"/>
        <v>20</v>
      </c>
      <c r="K417" s="81" t="str">
        <f t="shared" si="14"/>
        <v/>
      </c>
      <c r="L417" s="147">
        <v>20</v>
      </c>
      <c r="M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3</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35</v>
      </c>
      <c r="K421" s="81" t="str">
        <f t="shared" si="14"/>
        <v/>
      </c>
      <c r="L421" s="147">
        <v>35</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224</v>
      </c>
      <c r="K430" s="193" t="str">
        <f>IF(OR(COUNTIF(L430:M430,"未確認")&gt;0,COUNTIF(L430:M430,"~*")&gt;0),"※","")</f>
        <v/>
      </c>
      <c r="L430" s="147">
        <v>224</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178</v>
      </c>
      <c r="K431" s="193" t="str">
        <f>IF(OR(COUNTIF(L431:M431,"未確認")&gt;0,COUNTIF(L431:M431,"~*")&gt;0),"※","")</f>
        <v/>
      </c>
      <c r="L431" s="147">
        <v>178</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8</v>
      </c>
      <c r="K432" s="193" t="str">
        <f>IF(OR(COUNTIF(L432:M432,"未確認")&gt;0,COUNTIF(L432:M432,"~*")&gt;0),"※","")</f>
        <v/>
      </c>
      <c r="L432" s="147">
        <v>8</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38</v>
      </c>
      <c r="K433" s="193" t="str">
        <f>IF(OR(COUNTIF(L433:M433,"未確認")&gt;0,COUNTIF(L433:M433,"~*")&gt;0),"※","")</f>
        <v/>
      </c>
      <c r="L433" s="147">
        <v>38</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1052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541</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1052</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1052</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1052</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1052</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1052</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1052</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1052</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1052</v>
      </c>
    </row>
    <row r="535" spans="1:22" s="115" customFormat="1" ht="42.75" customHeight="1">
      <c r="A535" s="252" t="s">
        <v>850</v>
      </c>
      <c r="B535" s="204"/>
      <c r="C535" s="320" t="s">
        <v>342</v>
      </c>
      <c r="D535" s="321"/>
      <c r="E535" s="321"/>
      <c r="F535" s="321"/>
      <c r="G535" s="321"/>
      <c r="H535" s="322"/>
      <c r="I535" s="346"/>
      <c r="J535" s="116">
        <f t="shared" si="22"/>
        <v>38</v>
      </c>
      <c r="K535" s="201" t="str">
        <f t="shared" si="23"/>
        <v>※</v>
      </c>
      <c r="L535" s="117">
        <v>38</v>
      </c>
      <c r="M535" s="117" t="s">
        <v>1052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542</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1052</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1052</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1052</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1052</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1052</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1052</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1052</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1052</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1052</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1052</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1052</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1052</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542</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1052</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1052</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5" customHeight="1">
      <c r="A595" s="251" t="s">
        <v>895</v>
      </c>
      <c r="B595" s="84"/>
      <c r="C595" s="323" t="s">
        <v>995</v>
      </c>
      <c r="D595" s="324"/>
      <c r="E595" s="324"/>
      <c r="F595" s="324"/>
      <c r="G595" s="324"/>
      <c r="H595" s="325"/>
      <c r="I595" s="340" t="s">
        <v>397</v>
      </c>
      <c r="J595" s="140">
        <v>860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185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14</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24</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1052</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1052</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1052</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1052</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1052</v>
      </c>
    </row>
    <row r="618" spans="1:22" s="118" customFormat="1" ht="100.4" customHeight="1">
      <c r="A618" s="252" t="s">
        <v>911</v>
      </c>
      <c r="B618" s="115"/>
      <c r="C618" s="317" t="s">
        <v>1001</v>
      </c>
      <c r="D618" s="318"/>
      <c r="E618" s="318"/>
      <c r="F618" s="318"/>
      <c r="G618" s="318"/>
      <c r="H618" s="319"/>
      <c r="I618" s="138" t="s">
        <v>1029</v>
      </c>
      <c r="J618" s="116">
        <f t="shared" si="28"/>
        <v>22</v>
      </c>
      <c r="K618" s="201" t="str">
        <f t="shared" si="29"/>
        <v>※</v>
      </c>
      <c r="L618" s="117">
        <v>22</v>
      </c>
      <c r="M618" s="117" t="s">
        <v>1052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1052</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1052</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1052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1052</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1052</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1052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1052</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1052</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1052</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1052</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47</v>
      </c>
      <c r="K646" s="201" t="str">
        <f t="shared" ref="K646:K660" si="33">IF(OR(COUNTIF(L646:M646,"未確認")&gt;0,COUNTIF(L646:M646,"*")&gt;0),"※","")</f>
        <v>※</v>
      </c>
      <c r="L646" s="117">
        <v>47</v>
      </c>
      <c r="M646" s="117" t="s">
        <v>1052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1052</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1052</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1052</v>
      </c>
    </row>
    <row r="650" spans="1:22" s="118" customFormat="1" ht="84" customHeight="1">
      <c r="A650" s="252" t="s">
        <v>929</v>
      </c>
      <c r="B650" s="84"/>
      <c r="C650" s="295"/>
      <c r="D650" s="297"/>
      <c r="E650" s="320" t="s">
        <v>941</v>
      </c>
      <c r="F650" s="321"/>
      <c r="G650" s="321"/>
      <c r="H650" s="322"/>
      <c r="I650" s="122" t="s">
        <v>458</v>
      </c>
      <c r="J650" s="116">
        <f t="shared" si="32"/>
        <v>45</v>
      </c>
      <c r="K650" s="201" t="str">
        <f t="shared" si="33"/>
        <v>※</v>
      </c>
      <c r="L650" s="117">
        <v>45</v>
      </c>
      <c r="M650" s="117" t="s">
        <v>1052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1052</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1052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1052</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1052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1052</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1052</v>
      </c>
    </row>
    <row r="660" spans="1:22" s="118" customFormat="1" ht="84" customHeight="1">
      <c r="A660" s="252" t="s">
        <v>948</v>
      </c>
      <c r="B660" s="84"/>
      <c r="C660" s="320" t="s">
        <v>949</v>
      </c>
      <c r="D660" s="321"/>
      <c r="E660" s="321"/>
      <c r="F660" s="321"/>
      <c r="G660" s="321"/>
      <c r="H660" s="322"/>
      <c r="I660" s="122" t="s">
        <v>478</v>
      </c>
      <c r="J660" s="116">
        <f t="shared" si="32"/>
        <v>28</v>
      </c>
      <c r="K660" s="201" t="str">
        <f t="shared" si="33"/>
        <v>※</v>
      </c>
      <c r="L660" s="117">
        <v>28</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23</v>
      </c>
      <c r="K683" s="201" t="str">
        <f>IF(OR(COUNTIF(L683:M683,"未確認")&gt;0,COUNTIF(L683:M683,"*")&gt;0),"※","")</f>
        <v>※</v>
      </c>
      <c r="L683" s="117">
        <v>23</v>
      </c>
      <c r="M683" s="117" t="s">
        <v>1052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1052</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t="s">
        <v>541</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BE06FF8-37B7-4248-A578-8F581EBACFB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2019-12-23T01:58:38Z</dcterms:modified>
</cp:coreProperties>
</file>