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1653CAD-C583-40A2-830F-696453CEF15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<sst xmlns="http://schemas.openxmlformats.org/spreadsheetml/2006/main" count="3539" uniqueCount="1056">
  <si>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</si>
  <si>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</si>
  <si>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</si>
  <si>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</si>
  <si>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</si>
  <si>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</si>
  <si>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</si>
  <si>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</si>
  <si>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</si>
  <si>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</si>
  <si>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</si>
  <si>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</si>
  <si>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</si>
  <si>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</si>
  <si>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</si>
  <si>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</si>
  <si>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</si>
  <si>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</si>
  <si>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</si>
  <si>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</si>
  <si>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</si>
  <si>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</si>
  <si>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</si>
  <si>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</si>
  <si>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</si>
  <si>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</si>
  <si>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</si>
  <si>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</si>
  <si>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</si>
  <si>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</si>
  <si>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</si>
  <si>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</si>
  <si>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</si>
  <si>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</si>
  <si>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</si>
  <si>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</si>
  <si>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</si>
  <si>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</si>
  <si>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</si>
  <si>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</si>
  <si>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</si>
  <si>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</si>
  <si>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</si>
  <si>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</si>
  <si>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</si>
  <si>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</si>
  <si>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</si>
  <si>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</si>
  <si>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</si>
  <si>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</si>
  <si>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</si>
  <si>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</si>
  <si>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</si>
  <si>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</si>
  <si>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</si>
  <si>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</si>
  <si>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</si>
  <si>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</si>
  <si>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</si>
  <si>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</si>
  <si>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</si>
  <si>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</si>
  <si>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</si>
  <si>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</si>
  <si>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</si>
  <si>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</si>
  <si>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</si>
  <si>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</si>
  <si>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</si>
  <si>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</si>
  <si>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</si>
  <si>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</si>
  <si>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</si>
  <si>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</si>
  <si>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</si>
  <si>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</si>
  <si>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</si>
  <si>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</si>
  <si>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</si>
  <si>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</si>
  <si>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</si>
  <si>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</si>
  <si>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</si>
  <si>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</si>
  <si>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</si>
  <si>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</si>
  <si>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</si>
  <si>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</si>
  <si>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</si>
  <si>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</si>
  <si>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</si>
  <si>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</si>
  <si>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</si>
  <si>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</si>
  <si>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</si>
  <si>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</si>
  <si>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</si>
  <si>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</si>
  <si>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</si>
  <si>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</si>
  <si>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</si>
  <si>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</si>
  <si>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</si>
  <si>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</si>
  <si>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</si>
  <si>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</si>
  <si>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</si>
  <si>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</si>
  <si>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</si>
  <si>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</si>
  <si>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</si>
  <si>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</si>
  <si>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</si>
  <si>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</si>
  <si>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</si>
  <si>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</si>
  <si>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</si>
  <si>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</si>
  <si>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</si>
  <si>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</si>
  <si>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</si>
  <si>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</si>
  <si>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</si>
  <si>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</si>
  <si>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</si>
  <si>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</si>
  <si>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</si>
  <si>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</si>
  <si>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</si>
  <si>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</si>
  <si>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</si>
  <si>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</si>
  <si>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</si>
  <si>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</si>
  <si>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</si>
  <si>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</si>
  <si>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</si>
  <si>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</si>
  <si>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</si>
  <si>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</si>
  <si>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</si>
  <si>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</si>
  <si>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</si>
  <si>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</si>
  <si>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</si>
  <si>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</si>
  <si>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</si>
  <si>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</si>
  <si>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</si>
  <si>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</si>
  <si>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</si>
  <si>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</si>
  <si>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</si>
  <si>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</si>
  <si>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</si>
  <si>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</si>
  <si>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</si>
  <si>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</si>
  <si>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</si>
  <si>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</si>
  <si>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</si>
  <si>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</si>
  <si>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</si>
  <si>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</si>
  <si>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</si>
  <si>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</si>
  <si>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</si>
  <si>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</si>
  <si>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</si>
  <si>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</si>
  <si>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</si>
  <si>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</si>
  <si>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</si>
  <si>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</si>
  <si>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</si>
  <si>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</si>
  <si>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</si>
  <si>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</si>
  <si>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</si>
  <si>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</si>
  <si>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</si>
  <si>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</si>
  <si>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</si>
  <si>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</si>
  <si>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</si>
  <si>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</si>
  <si>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</si>
  <si>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</si>
  <si>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</si>
  <si>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</si>
  <si>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</si>
  <si>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</si>
  <si>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</si>
  <si>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</si>
  <si>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</si>
  <si>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</si>
  <si>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</si>
  <si>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</si>
  <si>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</si>
  <si>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</si>
  <si>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</si>
  <si>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</si>
  <si>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</si>
  <si>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</si>
  <si>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</si>
  <si>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</si>
  <si>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</si>
  <si>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</si>
  <si>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</si>
  <si>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</si>
  <si>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</si>
  <si>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</si>
  <si>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</si>
  <si>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</si>
  <si>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</si>
  <si>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</si>
  <si>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</si>
  <si>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</si>
  <si>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</si>
  <si>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</si>
  <si>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</si>
  <si>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</si>
  <si>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</si>
  <si>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</si>
  <si>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</si>
  <si>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</si>
  <si>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</si>
  <si>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</si>
  <si>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</si>
  <si>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</si>
  <si>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</si>
  <si>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</si>
  <si>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</si>
  <si>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</si>
  <si>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</si>
  <si>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</si>
  <si>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</si>
  <si>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</si>
  <si>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</si>
  <si>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</si>
  <si>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</si>
  <si>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</si>
  <si>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</si>
  <si>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</si>
  <si>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</si>
  <si>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</si>
  <si>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</si>
  <si>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</si>
  <si>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</si>
  <si>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</si>
  <si>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</si>
  <si>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</si>
  <si>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</si>
  <si>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</si>
  <si>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</si>
  <si>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</si>
  <si>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</si>
  <si>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</si>
  <si>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</si>
  <si>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</si>
  <si>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</si>
  <si>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</si>
  <si>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</si>
  <si>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</si>
  <si>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</si>
  <si>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</si>
  <si>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</si>
  <si>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</si>
  <si>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</si>
  <si>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</si>
  <si>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</si>
  <si>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</si>
  <si>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</si>
  <si>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</si>
  <si>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</si>
  <si>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</si>
  <si>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</si>
  <si>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</si>
  <si>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</si>
  <si>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</si>
  <si>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</si>
  <si>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</si>
  <si>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</si>
  <si>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</si>
  <si>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</si>
  <si>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</si>
  <si>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</si>
  <si>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</si>
  <si>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</si>
  <si>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</si>
  <si>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</si>
  <si>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</si>
  <si>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</si>
  <si>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</si>
  <si>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</si>
  <si>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</si>
  <si>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</si>
  <si>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</si>
  <si>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</si>
  <si>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</si>
  <si>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</si>
  <si>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</si>
  <si>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</si>
  <si>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</si>
  <si>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</si>
  <si>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</si>
  <si>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</si>
  <si>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</si>
  <si>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</si>
  <si>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</si>
  <si>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</si>
  <si>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</si>
  <si>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</si>
  <si>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</si>
  <si>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</si>
  <si>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</si>
  <si>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</si>
  <si>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</si>
  <si>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</si>
  <si>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</si>
  <si>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</si>
  <si>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</si>
  <si>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</si>
  <si>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</si>
  <si>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</si>
  <si>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</si>
  <si>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</si>
  <si>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</si>
  <si>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</si>
  <si>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</si>
  <si>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</si>
  <si>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</si>
  <si>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</si>
  <si>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</si>
  <si>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</si>
  <si>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</si>
  <si>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</si>
  <si>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</si>
  <si>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</si>
  <si>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</si>
  <si>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</si>
  <si>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</si>
  <si>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</si>
  <si>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</si>
  <si>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</si>
  <si>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</si>
  <si>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</si>
  <si>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</si>
  <si>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</si>
  <si>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</si>
  <si>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</si>
  <si>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</si>
  <si>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</si>
  <si>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</si>
  <si>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</si>
  <si>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</si>
  <si>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</si>
  <si>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</si>
  <si>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</si>
  <si>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</si>
  <si>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</si>
  <si>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</si>
  <si>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</si>
  <si>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</si>
  <si>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</si>
  <si>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</si>
  <si>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</si>
  <si>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</si>
  <si>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</si>
  <si>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</si>
  <si>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</si>
  <si>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</si>
  <si>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</si>
  <si>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</si>
  <si>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</si>
  <si>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</si>
  <si>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</si>
  <si>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</si>
  <si>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</si>
  <si>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</si>
  <si>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</si>
  <si>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</si>
  <si>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</si>
  <si>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</si>
  <si>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</si>
  <si>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</si>
  <si>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</si>
  <si>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</si>
  <si>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</si>
  <si>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</si>
  <si>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</si>
  <si>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</si>
  <si>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</si>
  <si>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</si>
  <si>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</si>
  <si>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</si>
  <si>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</si>
  <si>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</si>
  <si>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</si>
  <si>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</si>
  <si>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</si>
  <si>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</si>
  <si>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</si>
  <si>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</si>
  <si>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</si>
  <si>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</si>
  <si>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</si>
  <si>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</si>
  <si>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</si>
  <si>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</si>
  <si>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</si>
  <si>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</si>
  <si>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</si>
  <si>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</si>
  <si>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</si>
  <si>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</si>
  <si>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</si>
  <si>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</si>
  <si>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</si>
  <si>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</si>
  <si>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</si>
  <si>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</si>
  <si>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</si>
  <si>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</si>
  <si>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</si>
  <si>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</si>
  <si>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</si>
  <si>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</si>
  <si>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</si>
  <si>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</si>
  <si>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</si>
  <si>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</si>
  <si>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</si>
  <si>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</si>
  <si>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</si>
  <si>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</si>
  <si>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</si>
  <si>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</si>
  <si>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</si>
  <si>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</si>
  <si>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</si>
  <si>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</si>
  <si>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</si>
  <si>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</si>
  <si>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</si>
  <si>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</si>
  <si>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</si>
  <si>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</si>
  <si>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</si>
  <si>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</si>
  <si>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</si>
  <si>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</si>
  <si>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</si>
  <si>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</si>
  <si>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</si>
  <si>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</si>
  <si>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</si>
  <si>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</si>
  <si>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</si>
  <si>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</si>
  <si>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</si>
  <si>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</si>
  <si>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</si>
  <si>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</si>
  <si>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</si>
  <si>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</si>
  <si>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</si>
  <si>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</si>
  <si>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</si>
  <si>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</si>
  <si>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</si>
  <si>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</si>
  <si>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</si>
  <si>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</si>
  <si>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</si>
  <si>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</si>
  <si>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</si>
  <si>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</si>
  <si>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</si>
  <si>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</si>
  <si>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</si>
  <si>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</si>
  <si>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</si>
  <si>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</si>
  <si>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</si>
  <si>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</si>
  <si>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</si>
  <si>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</si>
  <si>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</si>
  <si>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</si>
  <si>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</si>
  <si>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</si>
  <si>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</si>
  <si>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</si>
  <si>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</si>
  <si>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</si>
  <si>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</si>
  <si>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</si>
  <si>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</si>
  <si>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</si>
  <si>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</si>
  <si>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</si>
  <si>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</si>
  <si>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</si>
  <si>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</si>
  <si>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</si>
  <si>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</si>
  <si>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</si>
  <si>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</si>
  <si>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</si>
  <si>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</si>
  <si>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</si>
  <si>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</si>
  <si>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</si>
  <si>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</si>
  <si>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</si>
  <si>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</si>
  <si>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</si>
  <si>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</si>
  <si>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</si>
  <si>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</si>
  <si>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</si>
  <si>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</si>
  <si>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</si>
  <si>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</si>
  <si>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</si>
  <si>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</si>
  <si>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</si>
  <si>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</si>
  <si>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</si>
  <si>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</si>
  <si>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</si>
  <si>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</si>
  <si>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</si>
  <si>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</si>
  <si>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</si>
  <si>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</si>
  <si>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</si>
  <si>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</si>
  <si>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</si>
  <si>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</si>
  <si>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</si>
  <si>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</si>
  <si>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</si>
  <si>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</si>
  <si>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</si>
  <si>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</si>
  <si>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</si>
  <si>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</si>
  <si>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</si>
  <si>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</si>
  <si>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</si>
  <si>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</si>
  <si>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</si>
  <si>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</si>
  <si>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</si>
  <si>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</si>
  <si>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</si>
  <si>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</si>
  <si>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</si>
  <si>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</si>
  <si>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</si>
  <si>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</si>
  <si>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</si>
  <si>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</si>
  <si>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</si>
  <si>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</si>
  <si>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</si>
  <si>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</si>
  <si>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</si>
  <si>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</si>
  <si>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</si>
  <si>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</si>
  <si>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</si>
  <si>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</si>
  <si>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</si>
  <si>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</si>
  <si>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</si>
  <si>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</si>
  <si>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</si>
  <si>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</si>
  <si>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</si>
  <si>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</si>
  <si>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</si>
  <si>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</si>
  <si>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</si>
  <si>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</si>
  <si>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</si>
  <si>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</si>
  <si>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</si>
  <si>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</si>
  <si>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</si>
  <si>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</si>
  <si>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</si>
  <si>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</si>
  <si>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</si>
  <si>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</si>
  <si>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</si>
  <si>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</si>
  <si>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</si>
  <si>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</si>
  <si>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</si>
  <si>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</si>
  <si>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</si>
  <si>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</si>
  <si>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</si>
  <si>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</si>
  <si>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</si>
  <si>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</si>
  <si>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</si>
  <si>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</si>
  <si>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</si>
  <si>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</si>
  <si>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</si>
  <si>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</si>
  <si>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</si>
  <si>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</si>
  <si>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</si>
  <si>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</si>
  <si>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</si>
  <si>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</si>
  <si>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</si>
  <si>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</si>
  <si>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</si>
  <si>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</si>
  <si>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</si>
  <si>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</si>
  <si>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</si>
  <si>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</si>
  <si>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</si>
  <si>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</si>
  <si>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</si>
  <si>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</si>
  <si>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</si>
  <si>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</si>
  <si>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</si>
  <si>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</si>
  <si>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</si>
  <si>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</si>
  <si>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</si>
  <si>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</si>
  <si>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</si>
  <si>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</si>
  <si>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</si>
  <si>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</si>
  <si>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</si>
  <si>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</si>
  <si>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</si>
  <si>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</si>
  <si>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</si>
  <si>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</si>
  <si>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</si>
  <si>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</si>
  <si>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</si>
  <si>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</si>
  <si>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</si>
  <si>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</si>
  <si>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</si>
  <si>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</si>
  <si>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</si>
  <si>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</si>
  <si>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</si>
  <si>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</si>
  <si>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</si>
  <si>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</si>
  <si>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</si>
  <si>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</si>
  <si>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</si>
  <si>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</si>
  <si>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</si>
  <si>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</si>
  <si>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</si>
  <si>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</si>
  <si>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</si>
  <si>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</si>
  <si>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</si>
  <si>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</si>
  <si>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</si>
  <si>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</si>
  <si>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</si>
  <si>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</si>
  <si>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</si>
  <si>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</si>
  <si>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</si>
  <si>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</si>
  <si>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</si>
  <si>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</si>
  <si>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</si>
  <si>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</si>
  <si>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</si>
  <si>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</si>
  <si>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</si>
  <si>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</si>
  <si>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</si>
  <si>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</si>
  <si>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</si>
  <si>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</si>
  <si>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</si>
  <si>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</si>
  <si>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</si>
  <si>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</si>
  <si>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</si>
  <si>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</si>
  <si>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</si>
  <si>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</si>
  <si>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</si>
  <si>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</si>
  <si>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</si>
  <si>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</si>
  <si>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</si>
  <si>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</si>
  <si>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</si>
  <si>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</si>
  <si>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</si>
  <si>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</si>
  <si>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</si>
  <si>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</si>
  <si>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</si>
  <si>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</si>
  <si>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</si>
  <si>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</si>
  <si>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</si>
  <si>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</si>
  <si>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</si>
  <si>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</si>
  <si>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</si>
  <si>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</si>
  <si>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</si>
  <si>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</si>
  <si>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</si>
  <si>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</si>
  <si>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</si>
  <si>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</si>
  <si>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</si>
  <si>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</si>
  <si>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</si>
  <si>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</si>
  <si>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</si>
  <si>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</si>
  <si>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</si>
  <si>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</si>
  <si>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</si>
  <si>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</si>
  <si>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</si>
  <si>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</si>
  <si>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</si>
  <si>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</si>
  <si>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</si>
  <si>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</si>
  <si>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</si>
  <si>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</si>
  <si>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</si>
  <si>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</si>
  <si>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</si>
  <si>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</si>
  <si>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</si>
  <si>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</si>
  <si>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</si>
  <si>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</si>
  <si>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</si>
  <si>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</si>
  <si>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</si>
  <si>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</si>
  <si>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</si>
  <si>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</si>
  <si>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</si>
  <si>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</si>
  <si>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</si>
  <si>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</si>
  <si>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</si>
  <si>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</si>
  <si>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</si>
  <si>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</si>
  <si>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</si>
  <si>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</si>
  <si>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</si>
  <si>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</si>
  <si>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</si>
  <si>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</si>
  <si>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</si>
  <si>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</si>
  <si>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</si>
  <si>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</si>
  <si>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</si>
  <si>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</si>
  <si>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</si>
  <si>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</si>
  <si>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</si>
  <si>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</si>
  <si>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</si>
  <si>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</si>
  <si>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</si>
  <si>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</si>
  <si>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</si>
  <si>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</si>
  <si>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</si>
  <si>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</si>
  <si>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</si>
  <si>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</si>
  <si>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</si>
  <si>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</si>
  <si>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</si>
  <si>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</si>
  <si>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</si>
  <si>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</si>
  <si>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</si>
  <si>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</si>
  <si>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</si>
  <si>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</si>
  <si>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</si>
  <si>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</si>
  <si>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</si>
  <si>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</si>
  <si>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</si>
  <si>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</si>
  <si>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</si>
  <si>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</si>
  <si>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</si>
  <si>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</si>
  <si>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</si>
  <si>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</si>
  <si>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</si>
  <si>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</si>
  <si>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</si>
  <si>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</si>
  <si>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</si>
  <si>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</si>
  <si>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</si>
  <si>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</si>
  <si>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</si>
  <si>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</si>
  <si>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</si>
  <si>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</si>
  <si>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</si>
  <si>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</si>
  <si>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</si>
  <si>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</si>
  <si>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</si>
  <si>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</si>
  <si>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</si>
  <si>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</si>
  <si>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</si>
  <si>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</si>
  <si>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</si>
  <si>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</si>
  <si>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</si>
  <si>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</si>
  <si>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</si>
  <si>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</si>
  <si>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</si>
  <si>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</si>
  <si>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</si>
  <si>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</si>
  <si>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</si>
  <si>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</si>
  <si>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</si>
  <si>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</si>
  <si>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</si>
  <si>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</si>
  <si>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</si>
  <si>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</si>
  <si>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</si>
  <si>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</si>
  <si>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</si>
  <si>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</si>
  <si>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</si>
  <si>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</si>
  <si>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</si>
  <si>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</si>
  <si>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</si>
  <si>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</si>
  <si>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</si>
  <si>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</si>
  <si>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</si>
  <si>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</si>
  <si>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</si>
  <si>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</si>
  <si>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</si>
  <si>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</si>
  <si>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</si>
  <si>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</si>
  <si>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</si>
  <si>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</si>
  <si>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</si>
  <si>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</si>
  <si>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</si>
  <si>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</si>
  <si>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</si>
  <si>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</si>
  <si>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</si>
  <si>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</si>
  <si>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</si>
  <si>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</si>
  <si>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</si>
  <si>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</si>
  <si>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</si>
  <si>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</si>
  <si>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</si>
  <si>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</si>
  <si>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</si>
  <si>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</si>
  <si>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</si>
  <si>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</si>
  <si>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</si>
  <si>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</si>
  <si>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</si>
  <si>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</si>
  <si>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</si>
  <si>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</si>
  <si>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</si>
  <si>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</si>
  <si>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</si>
  <si>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</si>
  <si>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</si>
  <si>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</si>
  <si>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</si>
  <si>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</si>
  <si>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</si>
  <si>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</si>
  <si>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</si>
  <si>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</si>
  <si>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</si>
  <si>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</si>
  <si>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</si>
  <si>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</si>
  <si>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</si>
  <si>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</si>
  <si>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</si>
  <si>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</si>
  <si>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</si>
  <si>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</si>
  <si>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</si>
  <si>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</si>
  <si>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</si>
  <si>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</si>
  <si>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</si>
  <si>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</si>
  <si>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</si>
  <si>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</si>
  <si>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</si>
  <si>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</si>
  <si>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</si>
  <si>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</si>
  <si>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</si>
  <si>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</si>
  <si>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</si>
  <si>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</si>
  <si>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</si>
  <si>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</si>
  <si>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</si>
  <si>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</si>
  <si>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</si>
  <si>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</si>
  <si>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</si>
  <si>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</si>
  <si>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</si>
  <si>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</si>
  <si>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</si>
  <si>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</si>
  <si>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</si>
  <si>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</si>
  <si>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</si>
  <si>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</si>
  <si>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</si>
  <si>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</si>
  <si>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</si>
  <si>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</si>
  <si>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</si>
  <si>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</si>
  <si>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</si>
  <si>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</si>
  <si>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</si>
  <si>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</si>
  <si>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</si>
  <si>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</si>
  <si>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</si>
  <si>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</si>
  <si>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</si>
  <si>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</si>
  <si>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</si>
  <si>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</si>
  <si>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</si>
  <si>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</si>
  <si>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</si>
  <si>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</si>
  <si>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</si>
  <si>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</si>
  <si>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</si>
  <si>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</si>
  <si>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</si>
  <si>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</si>
  <si>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</si>
  <si>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</si>
  <si>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</si>
  <si>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</si>
  <si>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</si>
  <si>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</si>
  <si>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</si>
  <si>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</si>
  <si>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</si>
  <si>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</si>
  <si>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</si>
  <si>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</si>
  <si>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</si>
  <si>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</si>
  <si>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</si>
  <si>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</si>
  <si>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</si>
  <si>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</si>
  <si>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</si>
  <si>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</si>
  <si>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</si>
  <si>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</si>
  <si>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</si>
  <si>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</si>
  <si>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</si>
  <si>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</si>
  <si>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</si>
  <si>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</si>
  <si>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</si>
  <si>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</si>
  <si>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</si>
  <si>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</si>
  <si>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</si>
  <si>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</si>
  <si>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</si>
  <si>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</si>
  <si>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</si>
  <si>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</si>
  <si>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</si>
  <si>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</si>
  <si>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</si>
  <si>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</si>
  <si>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</si>
  <si>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</si>
  <si>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</si>
  <si>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</si>
  <si>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燿光リハビリテーション病院</t>
    <phoneticPr fontId="3"/>
  </si>
  <si>
    <t>〒857-0022 佐世保市山手町８５５－１</t>
    <phoneticPr fontId="3"/>
  </si>
  <si>
    <t>〇</t>
  </si>
  <si>
    <t>医療法人</t>
  </si>
  <si>
    <t>内科</t>
  </si>
  <si>
    <t>回復期ﾘﾊﾋﾞﾘﾃｰｼｮﾝ病棟入院料２</t>
  </si>
  <si>
    <t>ＤＰＣ病院ではない</t>
  </si>
  <si>
    <t>有</t>
  </si>
  <si>
    <t>-</t>
    <phoneticPr fontId="3"/>
  </si>
  <si>
    <t>体制強化加算１の届出有り</t>
  </si>
  <si>
    <t>２階北病棟</t>
  </si>
  <si>
    <t>回復期機能</t>
  </si>
  <si>
    <t>２階南病棟</t>
  </si>
  <si>
    <t>３階南病棟</t>
  </si>
  <si>
    <t>４階南病棟</t>
  </si>
  <si>
    <t>療養病棟入院料１</t>
  </si>
  <si>
    <t>３階北病棟</t>
  </si>
  <si>
    <t>慢性期機能</t>
  </si>
  <si>
    <t>４階北病棟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</si>
</sst>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24.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1049</v>
      </c>
      <c r="N9" s="282" t="s">
        <v>1050</v>
      </c>
      <c r="O9" s="282" t="s">
        <v>1051</v>
      </c>
      <c r="P9" s="282" t="s">
        <v>1053</v>
      </c>
      <c r="Q9" s="282" t="s">
        <v>1055</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t="s">
        <v>1039</v>
      </c>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1049</v>
      </c>
      <c r="N22" s="282" t="s">
        <v>1050</v>
      </c>
      <c r="O22" s="282" t="s">
        <v>1051</v>
      </c>
      <c r="P22" s="282" t="s">
        <v>1053</v>
      </c>
      <c r="Q22" s="282" t="s">
        <v>1055</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t="s">
        <v>1039</v>
      </c>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1049</v>
      </c>
      <c r="N35" s="282" t="s">
        <v>1050</v>
      </c>
      <c r="O35" s="282" t="s">
        <v>1051</v>
      </c>
      <c r="P35" s="282" t="s">
        <v>1053</v>
      </c>
      <c r="Q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1049</v>
      </c>
      <c r="N44" s="282" t="s">
        <v>1050</v>
      </c>
      <c r="O44" s="282" t="s">
        <v>1051</v>
      </c>
      <c r="P44" s="282" t="s">
        <v>1053</v>
      </c>
      <c r="Q44" s="282" t="s">
        <v>1055</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1049</v>
      </c>
      <c r="N89" s="262" t="s">
        <v>1050</v>
      </c>
      <c r="O89" s="262" t="s">
        <v>1051</v>
      </c>
      <c r="P89" s="262" t="s">
        <v>1053</v>
      </c>
      <c r="Q89" s="262" t="s">
        <v>1055</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1054</v>
      </c>
      <c r="Q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1050</v>
      </c>
      <c r="O97" s="66" t="s">
        <v>1051</v>
      </c>
      <c r="P97" s="66" t="s">
        <v>1053</v>
      </c>
      <c r="Q97" s="66" t="s">
        <v>1055</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1054</v>
      </c>
      <c r="Q98" s="70" t="s">
        <v>1054</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0</v>
      </c>
      <c r="K99" s="237" t="str">
        <f>IF(OR(COUNTIF(L99:Q99,"未確認")&gt;0,COUNTIF(L99:Q99,"~*")&gt;0),"※","")</f>
        <v/>
      </c>
      <c r="L99" s="258">
        <v>0</v>
      </c>
      <c r="M99" s="258">
        <v>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IF(OR(COUNTIF(L101:Q101,"未確認")&gt;0,COUNTIF(L101:Q101,"~*")&gt;0),"※","")</f>
        <v/>
      </c>
      <c r="L102" s="258">
        <v>0</v>
      </c>
      <c r="M102" s="258">
        <v>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330</v>
      </c>
      <c r="K103" s="237" t="str">
        <f t="shared" si="1"/>
        <v/>
      </c>
      <c r="L103" s="258">
        <v>57</v>
      </c>
      <c r="M103" s="258">
        <v>57</v>
      </c>
      <c r="N103" s="258">
        <v>53</v>
      </c>
      <c r="O103" s="258">
        <v>55</v>
      </c>
      <c r="P103" s="258">
        <v>53</v>
      </c>
      <c r="Q103" s="258">
        <v>55</v>
      </c>
    </row>
    <row r="104" spans="1:22" s="83" customFormat="1" ht="34.5" customHeight="1">
      <c r="A104" s="244" t="s">
        <v>614</v>
      </c>
      <c r="B104" s="84"/>
      <c r="C104" s="396"/>
      <c r="D104" s="397"/>
      <c r="E104" s="428"/>
      <c r="F104" s="429"/>
      <c r="G104" s="320" t="s">
        <v>47</v>
      </c>
      <c r="H104" s="322"/>
      <c r="I104" s="420"/>
      <c r="J104" s="256">
        <f t="shared" si="0"/>
        <v>330</v>
      </c>
      <c r="K104" s="237" t="str">
        <f t="shared" si="1"/>
        <v/>
      </c>
      <c r="L104" s="258">
        <v>57</v>
      </c>
      <c r="M104" s="258">
        <v>57</v>
      </c>
      <c r="N104" s="258">
        <v>53</v>
      </c>
      <c r="O104" s="258">
        <v>55</v>
      </c>
      <c r="P104" s="258">
        <v>53</v>
      </c>
      <c r="Q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323</v>
      </c>
      <c r="K106" s="237" t="str">
        <f t="shared" si="1"/>
        <v/>
      </c>
      <c r="L106" s="258">
        <v>57</v>
      </c>
      <c r="M106" s="258">
        <v>55</v>
      </c>
      <c r="N106" s="258">
        <v>53</v>
      </c>
      <c r="O106" s="258">
        <v>55</v>
      </c>
      <c r="P106" s="258">
        <v>52</v>
      </c>
      <c r="Q106" s="258">
        <v>51</v>
      </c>
    </row>
    <row r="107" spans="1:22" s="83" customFormat="1" ht="34.5" customHeight="1">
      <c r="A107" s="244" t="s">
        <v>614</v>
      </c>
      <c r="B107" s="84"/>
      <c r="C107" s="396"/>
      <c r="D107" s="397"/>
      <c r="E107" s="428"/>
      <c r="F107" s="429"/>
      <c r="G107" s="320" t="s">
        <v>47</v>
      </c>
      <c r="H107" s="322"/>
      <c r="I107" s="420"/>
      <c r="J107" s="256">
        <f t="shared" si="0"/>
        <v>323</v>
      </c>
      <c r="K107" s="237" t="str">
        <f t="shared" si="1"/>
        <v/>
      </c>
      <c r="L107" s="258">
        <v>57</v>
      </c>
      <c r="M107" s="258">
        <v>55</v>
      </c>
      <c r="N107" s="258">
        <v>53</v>
      </c>
      <c r="O107" s="258">
        <v>55</v>
      </c>
      <c r="P107" s="258">
        <v>52</v>
      </c>
      <c r="Q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330</v>
      </c>
      <c r="K109" s="237" t="str">
        <f t="shared" si="1"/>
        <v/>
      </c>
      <c r="L109" s="258">
        <v>57</v>
      </c>
      <c r="M109" s="258">
        <v>57</v>
      </c>
      <c r="N109" s="258">
        <v>53</v>
      </c>
      <c r="O109" s="258">
        <v>55</v>
      </c>
      <c r="P109" s="258">
        <v>53</v>
      </c>
      <c r="Q109" s="258">
        <v>55</v>
      </c>
    </row>
    <row r="110" spans="1:22" s="83" customFormat="1" ht="34.5" customHeight="1">
      <c r="A110" s="244" t="s">
        <v>614</v>
      </c>
      <c r="B110" s="84"/>
      <c r="C110" s="396"/>
      <c r="D110" s="397"/>
      <c r="E110" s="432"/>
      <c r="F110" s="433"/>
      <c r="G110" s="317" t="s">
        <v>47</v>
      </c>
      <c r="H110" s="319"/>
      <c r="I110" s="420"/>
      <c r="J110" s="256">
        <f t="shared" si="0"/>
        <v>277</v>
      </c>
      <c r="K110" s="237" t="str">
        <f t="shared" si="1"/>
        <v/>
      </c>
      <c r="L110" s="258">
        <v>57</v>
      </c>
      <c r="M110" s="258">
        <v>57</v>
      </c>
      <c r="N110" s="258">
        <v>0</v>
      </c>
      <c r="O110" s="258">
        <v>55</v>
      </c>
      <c r="P110" s="258">
        <v>53</v>
      </c>
      <c r="Q110" s="258">
        <v>55</v>
      </c>
    </row>
    <row r="111" spans="1:22" s="83" customFormat="1" ht="34.5" customHeight="1">
      <c r="A111" s="244" t="s">
        <v>615</v>
      </c>
      <c r="B111" s="84"/>
      <c r="C111" s="377"/>
      <c r="D111" s="379"/>
      <c r="E111" s="411"/>
      <c r="F111" s="412"/>
      <c r="G111" s="317" t="s">
        <v>48</v>
      </c>
      <c r="H111" s="319"/>
      <c r="I111" s="420"/>
      <c r="J111" s="256">
        <f t="shared" si="0"/>
        <v>53</v>
      </c>
      <c r="K111" s="237" t="str">
        <f t="shared" si="1"/>
        <v/>
      </c>
      <c r="L111" s="258">
        <v>0</v>
      </c>
      <c r="M111" s="258">
        <v>0</v>
      </c>
      <c r="N111" s="258">
        <v>53</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66" t="s">
        <v>1051</v>
      </c>
      <c r="P118" s="66" t="s">
        <v>1053</v>
      </c>
      <c r="Q118" s="66" t="s">
        <v>1055</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1054</v>
      </c>
      <c r="Q119" s="70" t="s">
        <v>1054</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66" t="s">
        <v>1051</v>
      </c>
      <c r="P129" s="66" t="s">
        <v>1053</v>
      </c>
      <c r="Q129" s="66" t="s">
        <v>1055</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1054</v>
      </c>
      <c r="Q130" s="70" t="s">
        <v>1054</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1052</v>
      </c>
      <c r="Q131" s="98" t="s">
        <v>1052</v>
      </c>
    </row>
    <row r="132" spans="1:22" s="83" customFormat="1" ht="34.5" customHeight="1">
      <c r="A132" s="244" t="s">
        <v>621</v>
      </c>
      <c r="B132" s="84"/>
      <c r="C132" s="295"/>
      <c r="D132" s="297"/>
      <c r="E132" s="320" t="s">
        <v>58</v>
      </c>
      <c r="F132" s="321"/>
      <c r="G132" s="321"/>
      <c r="H132" s="322"/>
      <c r="I132" s="389"/>
      <c r="J132" s="101"/>
      <c r="K132" s="102"/>
      <c r="L132" s="82">
        <v>57</v>
      </c>
      <c r="M132" s="82">
        <v>57</v>
      </c>
      <c r="N132" s="82">
        <v>53</v>
      </c>
      <c r="O132" s="82">
        <v>55</v>
      </c>
      <c r="P132" s="82">
        <v>53</v>
      </c>
      <c r="Q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66" t="s">
        <v>1051</v>
      </c>
      <c r="P143" s="66" t="s">
        <v>1053</v>
      </c>
      <c r="Q143" s="66" t="s">
        <v>1055</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1054</v>
      </c>
      <c r="Q144" s="70" t="s">
        <v>1054</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109</v>
      </c>
      <c r="K157" s="264" t="str">
        <f t="shared" si="3"/>
        <v>※</v>
      </c>
      <c r="L157" s="117" t="s">
        <v>541</v>
      </c>
      <c r="M157" s="117" t="s">
        <v>541</v>
      </c>
      <c r="N157" s="117" t="s">
        <v>541</v>
      </c>
      <c r="O157" s="117" t="s">
        <v>541</v>
      </c>
      <c r="P157" s="117">
        <v>53</v>
      </c>
      <c r="Q157" s="117">
        <v>56</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228</v>
      </c>
      <c r="K195" s="264" t="str">
        <f t="shared" si="5"/>
        <v/>
      </c>
      <c r="L195" s="117">
        <v>59</v>
      </c>
      <c r="M195" s="117">
        <v>56</v>
      </c>
      <c r="N195" s="117">
        <v>57</v>
      </c>
      <c r="O195" s="117">
        <v>56</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66" t="s">
        <v>1051</v>
      </c>
      <c r="P226" s="66" t="s">
        <v>1053</v>
      </c>
      <c r="Q226" s="66" t="s">
        <v>1055</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1054</v>
      </c>
      <c r="Q227" s="70" t="s">
        <v>1054</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66" t="s">
        <v>1051</v>
      </c>
      <c r="P234" s="66" t="s">
        <v>1053</v>
      </c>
      <c r="Q234" s="66" t="s">
        <v>1055</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1054</v>
      </c>
      <c r="Q235" s="70" t="s">
        <v>1054</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66" t="s">
        <v>1051</v>
      </c>
      <c r="P244" s="66" t="s">
        <v>1053</v>
      </c>
      <c r="Q244" s="66" t="s">
        <v>1055</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1054</v>
      </c>
      <c r="Q245" s="70" t="s">
        <v>1054</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66" t="s">
        <v>1051</v>
      </c>
      <c r="P253" s="66" t="s">
        <v>1053</v>
      </c>
      <c r="Q253" s="66" t="s">
        <v>1055</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1054</v>
      </c>
      <c r="Q254" s="137" t="s">
        <v>1054</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66" t="s">
        <v>1051</v>
      </c>
      <c r="P263" s="66" t="s">
        <v>1053</v>
      </c>
      <c r="Q263" s="66" t="s">
        <v>1055</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1054</v>
      </c>
      <c r="Q264" s="70" t="s">
        <v>1054</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114</v>
      </c>
      <c r="K269" s="81" t="str">
        <f t="shared" si="8"/>
        <v/>
      </c>
      <c r="L269" s="147">
        <v>21</v>
      </c>
      <c r="M269" s="147">
        <v>21</v>
      </c>
      <c r="N269" s="147">
        <v>19</v>
      </c>
      <c r="O269" s="147">
        <v>20</v>
      </c>
      <c r="P269" s="147">
        <v>18</v>
      </c>
      <c r="Q269" s="147">
        <v>15</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0.9</v>
      </c>
      <c r="M270" s="148">
        <v>0.8</v>
      </c>
      <c r="N270" s="148">
        <v>0</v>
      </c>
      <c r="O270" s="148">
        <v>0</v>
      </c>
      <c r="P270" s="148">
        <v>0</v>
      </c>
      <c r="Q270" s="148">
        <v>0.8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1</v>
      </c>
      <c r="N271" s="147">
        <v>2</v>
      </c>
      <c r="O271" s="147">
        <v>2</v>
      </c>
      <c r="P271" s="147">
        <v>1</v>
      </c>
      <c r="Q271" s="147">
        <v>2</v>
      </c>
    </row>
    <row r="272" spans="1:22" s="83" customFormat="1" ht="34.5" customHeight="1">
      <c r="A272" s="249" t="s">
        <v>726</v>
      </c>
      <c r="B272" s="120"/>
      <c r="C272" s="372"/>
      <c r="D272" s="372"/>
      <c r="E272" s="372"/>
      <c r="F272" s="372"/>
      <c r="G272" s="371" t="s">
        <v>148</v>
      </c>
      <c r="H272" s="371"/>
      <c r="I272" s="404"/>
      <c r="J272" s="266">
        <f t="shared" si="9"/>
        <v>4.0999999999999996</v>
      </c>
      <c r="K272" s="81" t="str">
        <f t="shared" si="8"/>
        <v/>
      </c>
      <c r="L272" s="148">
        <v>0</v>
      </c>
      <c r="M272" s="148">
        <v>0.8</v>
      </c>
      <c r="N272" s="148">
        <v>1</v>
      </c>
      <c r="O272" s="148">
        <v>1.8</v>
      </c>
      <c r="P272" s="148">
        <v>0</v>
      </c>
      <c r="Q272" s="148">
        <v>0.5</v>
      </c>
    </row>
    <row r="273" spans="1:17" s="83" customFormat="1" ht="34.5" customHeight="1">
      <c r="A273" s="249" t="s">
        <v>727</v>
      </c>
      <c r="B273" s="120"/>
      <c r="C273" s="371" t="s">
        <v>152</v>
      </c>
      <c r="D273" s="372"/>
      <c r="E273" s="372"/>
      <c r="F273" s="372"/>
      <c r="G273" s="371" t="s">
        <v>146</v>
      </c>
      <c r="H273" s="371"/>
      <c r="I273" s="404"/>
      <c r="J273" s="266">
        <f t="shared" si="9"/>
        <v>78</v>
      </c>
      <c r="K273" s="81" t="str">
        <f t="shared" si="8"/>
        <v/>
      </c>
      <c r="L273" s="147">
        <v>11</v>
      </c>
      <c r="M273" s="147">
        <v>13</v>
      </c>
      <c r="N273" s="147">
        <v>12</v>
      </c>
      <c r="O273" s="147">
        <v>13</v>
      </c>
      <c r="P273" s="147">
        <v>16</v>
      </c>
      <c r="Q273" s="147">
        <v>13</v>
      </c>
    </row>
    <row r="274" spans="1:17" s="83" customFormat="1" ht="34.5" customHeight="1">
      <c r="A274" s="249" t="s">
        <v>727</v>
      </c>
      <c r="B274" s="120"/>
      <c r="C274" s="372"/>
      <c r="D274" s="372"/>
      <c r="E274" s="372"/>
      <c r="F274" s="372"/>
      <c r="G274" s="371" t="s">
        <v>148</v>
      </c>
      <c r="H274" s="371"/>
      <c r="I274" s="404"/>
      <c r="J274" s="266">
        <f t="shared" si="9"/>
        <v>10.4</v>
      </c>
      <c r="K274" s="81" t="str">
        <f t="shared" si="8"/>
        <v/>
      </c>
      <c r="L274" s="148">
        <v>3</v>
      </c>
      <c r="M274" s="148">
        <v>2.7</v>
      </c>
      <c r="N274" s="148">
        <v>2.2000000000000002</v>
      </c>
      <c r="O274" s="148">
        <v>0.8</v>
      </c>
      <c r="P274" s="148">
        <v>0</v>
      </c>
      <c r="Q274" s="148">
        <v>1.7</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9.3000000000000007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3.7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66" t="s">
        <v>1051</v>
      </c>
      <c r="P322" s="66" t="s">
        <v>1053</v>
      </c>
      <c r="Q322" s="66" t="s">
        <v>1055</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1054</v>
      </c>
      <c r="Q323" s="137" t="s">
        <v>1054</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0.9</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0.9</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66" t="s">
        <v>1051</v>
      </c>
      <c r="P342" s="66" t="s">
        <v>1053</v>
      </c>
      <c r="Q342" s="66" t="s">
        <v>1055</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1054</v>
      </c>
      <c r="Q343" s="137" t="s">
        <v>1054</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c r="O367" s="66" t="s">
        <v>1051</v>
      </c>
      <c r="P367" s="66" t="s">
        <v>1053</v>
      </c>
      <c r="Q367" s="66" t="s">
        <v>1055</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1054</v>
      </c>
      <c r="Q368" s="137" t="s">
        <v>1054</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66" t="s">
        <v>1051</v>
      </c>
      <c r="P390" s="66" t="s">
        <v>1053</v>
      </c>
      <c r="Q390" s="66" t="s">
        <v>1055</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1054</v>
      </c>
      <c r="Q391" s="70" t="s">
        <v>1054</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1073</v>
      </c>
      <c r="K392" s="81" t="str">
        <f t="shared" ref="K392:K397" si="12">IF(OR(COUNTIF(L392:Q392,"未確認")&gt;0,COUNTIF(L392:Q392,"~*")&gt;0),"※","")</f>
        <v/>
      </c>
      <c r="L392" s="147">
        <v>201</v>
      </c>
      <c r="M392" s="147">
        <v>221</v>
      </c>
      <c r="N392" s="147">
        <v>235</v>
      </c>
      <c r="O392" s="147">
        <v>218</v>
      </c>
      <c r="P392" s="147">
        <v>102</v>
      </c>
      <c r="Q392" s="147">
        <v>96</v>
      </c>
    </row>
    <row r="393" spans="1:22" s="83" customFormat="1" ht="34.5" customHeight="1">
      <c r="A393" s="249" t="s">
        <v>773</v>
      </c>
      <c r="B393" s="84"/>
      <c r="C393" s="370"/>
      <c r="D393" s="380"/>
      <c r="E393" s="320" t="s">
        <v>224</v>
      </c>
      <c r="F393" s="321"/>
      <c r="G393" s="321"/>
      <c r="H393" s="322"/>
      <c r="I393" s="343"/>
      <c r="J393" s="140">
        <f t="shared" si="11"/>
        <v>1073</v>
      </c>
      <c r="K393" s="81" t="str">
        <f t="shared" si="12"/>
        <v/>
      </c>
      <c r="L393" s="147">
        <v>201</v>
      </c>
      <c r="M393" s="147">
        <v>221</v>
      </c>
      <c r="N393" s="147">
        <v>235</v>
      </c>
      <c r="O393" s="147">
        <v>218</v>
      </c>
      <c r="P393" s="147">
        <v>102</v>
      </c>
      <c r="Q393" s="147">
        <v>96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106410</v>
      </c>
      <c r="K396" s="81" t="str">
        <f t="shared" si="12"/>
        <v/>
      </c>
      <c r="L396" s="147">
        <v>18896</v>
      </c>
      <c r="M396" s="147">
        <v>18632</v>
      </c>
      <c r="N396" s="147">
        <v>17231</v>
      </c>
      <c r="O396" s="147">
        <v>18047</v>
      </c>
      <c r="P396" s="147">
        <v>16992</v>
      </c>
      <c r="Q396" s="147">
        <v>16612</v>
      </c>
    </row>
    <row r="397" spans="1:22" s="83" customFormat="1" ht="34.5" customHeight="1">
      <c r="A397" s="250" t="s">
        <v>777</v>
      </c>
      <c r="B397" s="119"/>
      <c r="C397" s="370"/>
      <c r="D397" s="320" t="s">
        <v>228</v>
      </c>
      <c r="E397" s="321"/>
      <c r="F397" s="321"/>
      <c r="G397" s="321"/>
      <c r="H397" s="322"/>
      <c r="I397" s="344"/>
      <c r="J397" s="140">
        <f t="shared" si="11"/>
        <v>1074</v>
      </c>
      <c r="K397" s="81" t="str">
        <f t="shared" si="12"/>
        <v/>
      </c>
      <c r="L397" s="147">
        <v>202</v>
      </c>
      <c r="M397" s="147">
        <v>221</v>
      </c>
      <c r="N397" s="147">
        <v>237</v>
      </c>
      <c r="O397" s="147">
        <v>210</v>
      </c>
      <c r="P397" s="147">
        <v>107</v>
      </c>
      <c r="Q397" s="147">
        <v>97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66" t="s">
        <v>1051</v>
      </c>
      <c r="P403" s="66" t="s">
        <v>1053</v>
      </c>
      <c r="Q403" s="66" t="s">
        <v>1055</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1054</v>
      </c>
      <c r="Q404" s="70" t="s">
        <v>1054</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1073</v>
      </c>
      <c r="K405" s="81" t="str">
        <f t="shared" ref="K405:K422" si="14">IF(OR(COUNTIF(L405:Q405,"未確認")&gt;0,COUNTIF(L405:Q405,"~*")&gt;0),"※","")</f>
        <v/>
      </c>
      <c r="L405" s="147">
        <v>201</v>
      </c>
      <c r="M405" s="147">
        <v>221</v>
      </c>
      <c r="N405" s="147">
        <v>235</v>
      </c>
      <c r="O405" s="147">
        <v>218</v>
      </c>
      <c r="P405" s="147">
        <v>102</v>
      </c>
      <c r="Q405" s="147">
        <v>96</v>
      </c>
    </row>
    <row r="406" spans="1:22" s="83" customFormat="1" ht="34.5" customHeight="1">
      <c r="A406" s="251" t="s">
        <v>779</v>
      </c>
      <c r="B406" s="119"/>
      <c r="C406" s="369"/>
      <c r="D406" s="375" t="s">
        <v>233</v>
      </c>
      <c r="E406" s="377" t="s">
        <v>234</v>
      </c>
      <c r="F406" s="378"/>
      <c r="G406" s="378"/>
      <c r="H406" s="379"/>
      <c r="I406" s="361"/>
      <c r="J406" s="140">
        <f t="shared" si="13"/>
        <v>22</v>
      </c>
      <c r="K406" s="81" t="str">
        <f t="shared" si="14"/>
        <v/>
      </c>
      <c r="L406" s="147">
        <v>0</v>
      </c>
      <c r="M406" s="147">
        <v>0</v>
      </c>
      <c r="N406" s="147">
        <v>0</v>
      </c>
      <c r="O406" s="147">
        <v>0</v>
      </c>
      <c r="P406" s="147">
        <v>9</v>
      </c>
      <c r="Q406" s="147">
        <v>13</v>
      </c>
    </row>
    <row r="407" spans="1:22" s="83" customFormat="1" ht="34.5" customHeight="1">
      <c r="A407" s="251" t="s">
        <v>780</v>
      </c>
      <c r="B407" s="119"/>
      <c r="C407" s="369"/>
      <c r="D407" s="369"/>
      <c r="E407" s="320" t="s">
        <v>235</v>
      </c>
      <c r="F407" s="321"/>
      <c r="G407" s="321"/>
      <c r="H407" s="322"/>
      <c r="I407" s="361"/>
      <c r="J407" s="140">
        <f t="shared" si="13"/>
        <v>13</v>
      </c>
      <c r="K407" s="81" t="str">
        <f t="shared" si="14"/>
        <v/>
      </c>
      <c r="L407" s="147">
        <v>0</v>
      </c>
      <c r="M407" s="147">
        <v>0</v>
      </c>
      <c r="N407" s="147">
        <v>0</v>
      </c>
      <c r="O407" s="147">
        <v>0</v>
      </c>
      <c r="P407" s="147">
        <v>8</v>
      </c>
      <c r="Q407" s="147">
        <v>5</v>
      </c>
    </row>
    <row r="408" spans="1:22" s="83" customFormat="1" ht="34.5" customHeight="1">
      <c r="A408" s="251" t="s">
        <v>781</v>
      </c>
      <c r="B408" s="119"/>
      <c r="C408" s="369"/>
      <c r="D408" s="369"/>
      <c r="E408" s="320" t="s">
        <v>236</v>
      </c>
      <c r="F408" s="321"/>
      <c r="G408" s="321"/>
      <c r="H408" s="322"/>
      <c r="I408" s="361"/>
      <c r="J408" s="140">
        <f t="shared" si="13"/>
        <v>1034</v>
      </c>
      <c r="K408" s="81" t="str">
        <f t="shared" si="14"/>
        <v/>
      </c>
      <c r="L408" s="147">
        <v>201</v>
      </c>
      <c r="M408" s="147">
        <v>221</v>
      </c>
      <c r="N408" s="147">
        <v>235</v>
      </c>
      <c r="O408" s="147">
        <v>218</v>
      </c>
      <c r="P408" s="147">
        <v>84</v>
      </c>
      <c r="Q408" s="147">
        <v>75</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0</v>
      </c>
      <c r="M409" s="147">
        <v>0</v>
      </c>
      <c r="N409" s="147">
        <v>0</v>
      </c>
      <c r="O409" s="147">
        <v>0</v>
      </c>
      <c r="P409" s="147">
        <v>1</v>
      </c>
      <c r="Q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1074</v>
      </c>
      <c r="K413" s="81" t="str">
        <f t="shared" si="14"/>
        <v/>
      </c>
      <c r="L413" s="147">
        <v>202</v>
      </c>
      <c r="M413" s="147">
        <v>221</v>
      </c>
      <c r="N413" s="147">
        <v>237</v>
      </c>
      <c r="O413" s="147">
        <v>210</v>
      </c>
      <c r="P413" s="147">
        <v>107</v>
      </c>
      <c r="Q413" s="147">
        <v>97</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3</v>
      </c>
      <c r="M414" s="147">
        <v>6</v>
      </c>
      <c r="N414" s="147">
        <v>8</v>
      </c>
      <c r="O414" s="147">
        <v>5</v>
      </c>
      <c r="P414" s="147">
        <v>0</v>
      </c>
      <c r="Q414" s="147">
        <v>0</v>
      </c>
    </row>
    <row r="415" spans="1:22" s="83" customFormat="1" ht="34.5" customHeight="1">
      <c r="A415" s="251" t="s">
        <v>788</v>
      </c>
      <c r="B415" s="119"/>
      <c r="C415" s="369"/>
      <c r="D415" s="369"/>
      <c r="E415" s="320" t="s">
        <v>242</v>
      </c>
      <c r="F415" s="321"/>
      <c r="G415" s="321"/>
      <c r="H415" s="322"/>
      <c r="I415" s="361"/>
      <c r="J415" s="140">
        <f t="shared" si="13"/>
        <v>565</v>
      </c>
      <c r="K415" s="81" t="str">
        <f t="shared" si="14"/>
        <v/>
      </c>
      <c r="L415" s="147">
        <v>124</v>
      </c>
      <c r="M415" s="147">
        <v>112</v>
      </c>
      <c r="N415" s="147">
        <v>151</v>
      </c>
      <c r="O415" s="147">
        <v>132</v>
      </c>
      <c r="P415" s="147">
        <v>27</v>
      </c>
      <c r="Q415" s="147">
        <v>19</v>
      </c>
    </row>
    <row r="416" spans="1:22" s="83" customFormat="1" ht="34.5" customHeight="1">
      <c r="A416" s="251" t="s">
        <v>789</v>
      </c>
      <c r="B416" s="119"/>
      <c r="C416" s="369"/>
      <c r="D416" s="369"/>
      <c r="E416" s="320" t="s">
        <v>243</v>
      </c>
      <c r="F416" s="321"/>
      <c r="G416" s="321"/>
      <c r="H416" s="322"/>
      <c r="I416" s="361"/>
      <c r="J416" s="140">
        <f t="shared" si="13"/>
        <v>168</v>
      </c>
      <c r="K416" s="81" t="str">
        <f t="shared" si="14"/>
        <v/>
      </c>
      <c r="L416" s="147">
        <v>19</v>
      </c>
      <c r="M416" s="147">
        <v>55</v>
      </c>
      <c r="N416" s="147">
        <v>27</v>
      </c>
      <c r="O416" s="147">
        <v>31</v>
      </c>
      <c r="P416" s="147">
        <v>15</v>
      </c>
      <c r="Q416" s="147">
        <v>21</v>
      </c>
    </row>
    <row r="417" spans="1:22" s="83" customFormat="1" ht="34.5" customHeight="1">
      <c r="A417" s="251" t="s">
        <v>790</v>
      </c>
      <c r="B417" s="119"/>
      <c r="C417" s="369"/>
      <c r="D417" s="369"/>
      <c r="E417" s="320" t="s">
        <v>244</v>
      </c>
      <c r="F417" s="321"/>
      <c r="G417" s="321"/>
      <c r="H417" s="322"/>
      <c r="I417" s="361"/>
      <c r="J417" s="140">
        <f t="shared" si="13"/>
        <v>114</v>
      </c>
      <c r="K417" s="81" t="str">
        <f t="shared" si="14"/>
        <v/>
      </c>
      <c r="L417" s="147">
        <v>30</v>
      </c>
      <c r="M417" s="147">
        <v>22</v>
      </c>
      <c r="N417" s="147">
        <v>24</v>
      </c>
      <c r="O417" s="147">
        <v>22</v>
      </c>
      <c r="P417" s="147">
        <v>6</v>
      </c>
      <c r="Q417" s="147">
        <v>10</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12</v>
      </c>
      <c r="M418" s="147">
        <v>8</v>
      </c>
      <c r="N418" s="147">
        <v>6</v>
      </c>
      <c r="O418" s="147">
        <v>1</v>
      </c>
      <c r="P418" s="147">
        <v>6</v>
      </c>
      <c r="Q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77</v>
      </c>
      <c r="K420" s="81" t="str">
        <f t="shared" si="14"/>
        <v/>
      </c>
      <c r="L420" s="147">
        <v>12</v>
      </c>
      <c r="M420" s="147">
        <v>17</v>
      </c>
      <c r="N420" s="147">
        <v>19</v>
      </c>
      <c r="O420" s="147">
        <v>16</v>
      </c>
      <c r="P420" s="147">
        <v>11</v>
      </c>
      <c r="Q420" s="147">
        <v>2</v>
      </c>
    </row>
    <row r="421" spans="1:22" s="83" customFormat="1" ht="34.5" customHeight="1">
      <c r="A421" s="251" t="s">
        <v>794</v>
      </c>
      <c r="B421" s="119"/>
      <c r="C421" s="369"/>
      <c r="D421" s="369"/>
      <c r="E421" s="320" t="s">
        <v>247</v>
      </c>
      <c r="F421" s="321"/>
      <c r="G421" s="321"/>
      <c r="H421" s="322"/>
      <c r="I421" s="361"/>
      <c r="J421" s="140">
        <f t="shared" si="13"/>
        <v>91</v>
      </c>
      <c r="K421" s="81" t="str">
        <f t="shared" si="14"/>
        <v/>
      </c>
      <c r="L421" s="147">
        <v>2</v>
      </c>
      <c r="M421" s="147">
        <v>1</v>
      </c>
      <c r="N421" s="147">
        <v>2</v>
      </c>
      <c r="O421" s="147">
        <v>3</v>
      </c>
      <c r="P421" s="147">
        <v>42</v>
      </c>
      <c r="Q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66" t="s">
        <v>1051</v>
      </c>
      <c r="P428" s="66" t="s">
        <v>1053</v>
      </c>
      <c r="Q428" s="66" t="s">
        <v>1055</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1054</v>
      </c>
      <c r="Q429" s="70" t="s">
        <v>1054</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1052</v>
      </c>
      <c r="K430" s="193" t="str">
        <f>IF(OR(COUNTIF(L430:Q430,"未確認")&gt;0,COUNTIF(L430:Q430,"~*")&gt;0),"※","")</f>
        <v/>
      </c>
      <c r="L430" s="147">
        <v>199</v>
      </c>
      <c r="M430" s="147">
        <v>215</v>
      </c>
      <c r="N430" s="147">
        <v>229</v>
      </c>
      <c r="O430" s="147">
        <v>205</v>
      </c>
      <c r="P430" s="147">
        <v>107</v>
      </c>
      <c r="Q430" s="147">
        <v>97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7</v>
      </c>
      <c r="K432" s="193" t="str">
        <f>IF(OR(COUNTIF(L432:Q432,"未確認")&gt;0,COUNTIF(L432:Q432,"~*")&gt;0),"※","")</f>
        <v/>
      </c>
      <c r="L432" s="147">
        <v>0</v>
      </c>
      <c r="M432" s="147">
        <v>0</v>
      </c>
      <c r="N432" s="147">
        <v>0</v>
      </c>
      <c r="O432" s="147">
        <v>0</v>
      </c>
      <c r="P432" s="147">
        <v>6</v>
      </c>
      <c r="Q432" s="147">
        <v>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1045</v>
      </c>
      <c r="K433" s="193" t="str">
        <f>IF(OR(COUNTIF(L433:Q433,"未確認")&gt;0,COUNTIF(L433:Q433,"~*")&gt;0),"※","")</f>
        <v/>
      </c>
      <c r="L433" s="147">
        <v>199</v>
      </c>
      <c r="M433" s="147">
        <v>215</v>
      </c>
      <c r="N433" s="147">
        <v>229</v>
      </c>
      <c r="O433" s="147">
        <v>205</v>
      </c>
      <c r="P433" s="147">
        <v>101</v>
      </c>
      <c r="Q433" s="147">
        <v>96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66" t="s">
        <v>1051</v>
      </c>
      <c r="P441" s="66" t="s">
        <v>1053</v>
      </c>
      <c r="Q441" s="66" t="s">
        <v>1055</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1054</v>
      </c>
      <c r="Q442" s="70" t="s">
        <v>1054</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66" t="s">
        <v>1051</v>
      </c>
      <c r="P466" s="66" t="s">
        <v>1053</v>
      </c>
      <c r="Q466" s="66" t="s">
        <v>1055</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1054</v>
      </c>
      <c r="Q467" s="70" t="s">
        <v>1054</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66" t="s">
        <v>1051</v>
      </c>
      <c r="P502" s="66" t="s">
        <v>1053</v>
      </c>
      <c r="Q502" s="66" t="s">
        <v>1055</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1054</v>
      </c>
      <c r="Q503" s="70" t="s">
        <v>1054</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66" t="s">
        <v>1051</v>
      </c>
      <c r="P514" s="66" t="s">
        <v>1053</v>
      </c>
      <c r="Q514" s="66" t="s">
        <v>1055</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1054</v>
      </c>
      <c r="Q515" s="70" t="s">
        <v>1054</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66" t="s">
        <v>1051</v>
      </c>
      <c r="P520" s="66" t="s">
        <v>1053</v>
      </c>
      <c r="Q520" s="66" t="s">
        <v>1055</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1054</v>
      </c>
      <c r="Q521" s="70" t="s">
        <v>1054</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66" t="s">
        <v>1051</v>
      </c>
      <c r="P525" s="66" t="s">
        <v>1053</v>
      </c>
      <c r="Q525" s="66" t="s">
        <v>1055</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1054</v>
      </c>
      <c r="Q526" s="70" t="s">
        <v>1054</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66" t="s">
        <v>1051</v>
      </c>
      <c r="P530" s="66" t="s">
        <v>1053</v>
      </c>
      <c r="Q530" s="66" t="s">
        <v>1055</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1054</v>
      </c>
      <c r="Q531" s="70" t="s">
        <v>1054</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11</v>
      </c>
      <c r="K534" s="201" t="str">
        <f t="shared" si="23"/>
        <v>※</v>
      </c>
      <c r="L534" s="117" t="s">
        <v>541</v>
      </c>
      <c r="M534" s="117" t="s">
        <v>541</v>
      </c>
      <c r="N534" s="117">
        <v>11</v>
      </c>
      <c r="O534" s="117" t="s">
        <v>541</v>
      </c>
      <c r="P534" s="117" t="s">
        <v>541</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c r="O543" s="66" t="s">
        <v>1051</v>
      </c>
      <c r="P543" s="66" t="s">
        <v>1053</v>
      </c>
      <c r="Q543" s="66" t="s">
        <v>1055</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1054</v>
      </c>
      <c r="Q544" s="70" t="s">
        <v>1054</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c r="O588" s="66" t="s">
        <v>1051</v>
      </c>
      <c r="P588" s="66" t="s">
        <v>1053</v>
      </c>
      <c r="Q588" s="66" t="s">
        <v>1055</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1054</v>
      </c>
      <c r="Q589" s="70" t="s">
        <v>1054</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66" t="s">
        <v>1051</v>
      </c>
      <c r="P611" s="66" t="s">
        <v>1053</v>
      </c>
      <c r="Q611" s="66" t="s">
        <v>1055</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1054</v>
      </c>
      <c r="Q612" s="70" t="s">
        <v>1054</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52</v>
      </c>
      <c r="K613" s="201" t="str">
        <f t="shared" ref="K613:K623" si="29">IF(OR(COUNTIF(L613:Q613,"未確認")&gt;0,COUNTIF(L613:Q613,"*")&gt;0),"※","")</f>
        <v>※</v>
      </c>
      <c r="L613" s="117">
        <v>17</v>
      </c>
      <c r="M613" s="117">
        <v>18</v>
      </c>
      <c r="N613" s="117">
        <v>17</v>
      </c>
      <c r="O613" s="117" t="s">
        <v>541</v>
      </c>
      <c r="P613" s="117" t="s">
        <v>541</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22</v>
      </c>
      <c r="K618" s="201" t="str">
        <f t="shared" si="29"/>
        <v/>
      </c>
      <c r="L618" s="117">
        <v>0</v>
      </c>
      <c r="M618" s="117">
        <v>0</v>
      </c>
      <c r="N618" s="117">
        <v>0</v>
      </c>
      <c r="O618" s="117">
        <v>0</v>
      </c>
      <c r="P618" s="117">
        <v>11</v>
      </c>
      <c r="Q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t="s">
        <v>541</v>
      </c>
      <c r="Q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t="s">
        <v>541</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66" t="s">
        <v>1051</v>
      </c>
      <c r="P629" s="66" t="s">
        <v>1053</v>
      </c>
      <c r="Q629" s="66" t="s">
        <v>1055</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1054</v>
      </c>
      <c r="Q630" s="70" t="s">
        <v>1054</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66" t="s">
        <v>1051</v>
      </c>
      <c r="P644" s="66" t="s">
        <v>1053</v>
      </c>
      <c r="Q644" s="66" t="s">
        <v>1055</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1054</v>
      </c>
      <c r="Q645" s="70" t="s">
        <v>1054</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337</v>
      </c>
      <c r="K646" s="201" t="str">
        <f t="shared" ref="K646:K660" si="33">IF(OR(COUNTIF(L646:Q646,"未確認")&gt;0,COUNTIF(L646:Q646,"*")&gt;0),"※","")</f>
        <v/>
      </c>
      <c r="L646" s="117">
        <v>61</v>
      </c>
      <c r="M646" s="117">
        <v>59</v>
      </c>
      <c r="N646" s="117">
        <v>56</v>
      </c>
      <c r="O646" s="117">
        <v>57</v>
      </c>
      <c r="P646" s="117">
        <v>49</v>
      </c>
      <c r="Q646" s="117">
        <v>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179</v>
      </c>
      <c r="K648" s="201" t="str">
        <f t="shared" si="33"/>
        <v/>
      </c>
      <c r="L648" s="117">
        <v>35</v>
      </c>
      <c r="M648" s="117">
        <v>38</v>
      </c>
      <c r="N648" s="117">
        <v>29</v>
      </c>
      <c r="O648" s="117">
        <v>32</v>
      </c>
      <c r="P648" s="117">
        <v>23</v>
      </c>
      <c r="Q648" s="117">
        <v>22</v>
      </c>
    </row>
    <row r="649" spans="1:22" s="118" customFormat="1" ht="70" customHeight="1">
      <c r="A649" s="252" t="s">
        <v>928</v>
      </c>
      <c r="B649" s="84"/>
      <c r="C649" s="295"/>
      <c r="D649" s="297"/>
      <c r="E649" s="320" t="s">
        <v>940</v>
      </c>
      <c r="F649" s="321"/>
      <c r="G649" s="321"/>
      <c r="H649" s="322"/>
      <c r="I649" s="122" t="s">
        <v>456</v>
      </c>
      <c r="J649" s="116">
        <f t="shared" si="32"/>
        <v>53</v>
      </c>
      <c r="K649" s="201" t="str">
        <f t="shared" si="33"/>
        <v>※</v>
      </c>
      <c r="L649" s="117" t="s">
        <v>541</v>
      </c>
      <c r="M649" s="117" t="s">
        <v>541</v>
      </c>
      <c r="N649" s="117" t="s">
        <v>541</v>
      </c>
      <c r="O649" s="117" t="s">
        <v>541</v>
      </c>
      <c r="P649" s="117">
        <v>24</v>
      </c>
      <c r="Q649" s="117">
        <v>29</v>
      </c>
    </row>
    <row r="650" spans="1:22" s="118" customFormat="1" ht="84" customHeight="1">
      <c r="A650" s="252" t="s">
        <v>929</v>
      </c>
      <c r="B650" s="84"/>
      <c r="C650" s="295"/>
      <c r="D650" s="297"/>
      <c r="E650" s="320" t="s">
        <v>941</v>
      </c>
      <c r="F650" s="321"/>
      <c r="G650" s="321"/>
      <c r="H650" s="322"/>
      <c r="I650" s="122" t="s">
        <v>458</v>
      </c>
      <c r="J650" s="116">
        <f t="shared" si="32"/>
        <v>82</v>
      </c>
      <c r="K650" s="201" t="str">
        <f t="shared" si="33"/>
        <v>※</v>
      </c>
      <c r="L650" s="117">
        <v>18</v>
      </c>
      <c r="M650" s="117">
        <v>17</v>
      </c>
      <c r="N650" s="117">
        <v>26</v>
      </c>
      <c r="O650" s="117">
        <v>21</v>
      </c>
      <c r="P650" s="117" t="s">
        <v>541</v>
      </c>
      <c r="Q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50</v>
      </c>
      <c r="K655" s="201" t="str">
        <f t="shared" si="33"/>
        <v>※</v>
      </c>
      <c r="L655" s="117">
        <v>15</v>
      </c>
      <c r="M655" s="117">
        <v>11</v>
      </c>
      <c r="N655" s="117">
        <v>12</v>
      </c>
      <c r="O655" s="117">
        <v>12</v>
      </c>
      <c r="P655" s="117">
        <v>0</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t="s">
        <v>541</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66" t="s">
        <v>1051</v>
      </c>
      <c r="P665" s="66" t="s">
        <v>1053</v>
      </c>
      <c r="Q665" s="66" t="s">
        <v>1055</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1054</v>
      </c>
      <c r="Q666" s="70" t="s">
        <v>1054</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1046</v>
      </c>
      <c r="N667" s="98" t="s">
        <v>539</v>
      </c>
      <c r="O667" s="98" t="s">
        <v>1046</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v>99.2</v>
      </c>
      <c r="M668" s="225">
        <v>98.9</v>
      </c>
      <c r="N668" s="225">
        <v>99.7</v>
      </c>
      <c r="O668" s="225">
        <v>99.3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v>6.8</v>
      </c>
      <c r="M669" s="300">
        <v>6.1</v>
      </c>
      <c r="N669" s="300">
        <v>6.8</v>
      </c>
      <c r="O669" s="300">
        <v>6.5</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v>202</v>
      </c>
      <c r="M670" s="301">
        <v>221</v>
      </c>
      <c r="N670" s="301">
        <v>237</v>
      </c>
      <c r="O670" s="301">
        <v>210</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v>64</v>
      </c>
      <c r="M671" s="301">
        <v>49</v>
      </c>
      <c r="N671" s="301">
        <v>87</v>
      </c>
      <c r="O671" s="301">
        <v>66</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v>37</v>
      </c>
      <c r="M672" s="301">
        <v>31</v>
      </c>
      <c r="N672" s="301">
        <v>49</v>
      </c>
      <c r="O672" s="301">
        <v>46</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104</v>
      </c>
      <c r="M673" s="301">
        <v>105</v>
      </c>
      <c r="N673" s="301">
        <v>115</v>
      </c>
      <c r="O673" s="301">
        <v>99</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v>81</v>
      </c>
      <c r="M674" s="301">
        <v>78</v>
      </c>
      <c r="N674" s="301">
        <v>81</v>
      </c>
      <c r="O674" s="301">
        <v>72</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v>41.4</v>
      </c>
      <c r="M675" s="302">
        <v>30.2</v>
      </c>
      <c r="N675" s="302">
        <v>37.6</v>
      </c>
      <c r="O675" s="302">
        <v>29.9</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66" t="s">
        <v>1051</v>
      </c>
      <c r="P681" s="66" t="s">
        <v>1053</v>
      </c>
      <c r="Q681" s="66" t="s">
        <v>1055</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1054</v>
      </c>
      <c r="Q682" s="70" t="s">
        <v>1054</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77</v>
      </c>
      <c r="K683" s="201" t="str">
        <f>IF(OR(COUNTIF(L683:Q683,"未確認")&gt;0,COUNTIF(L683:Q683,"*")&gt;0),"※","")</f>
        <v/>
      </c>
      <c r="L683" s="117">
        <v>0</v>
      </c>
      <c r="M683" s="117">
        <v>0</v>
      </c>
      <c r="N683" s="117">
        <v>0</v>
      </c>
      <c r="O683" s="117">
        <v>0</v>
      </c>
      <c r="P683" s="117">
        <v>38</v>
      </c>
      <c r="Q683" s="117">
        <v>39</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66" t="s">
        <v>1051</v>
      </c>
      <c r="P691" s="66" t="s">
        <v>1053</v>
      </c>
      <c r="Q691" s="66" t="s">
        <v>1055</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1054</v>
      </c>
      <c r="Q692" s="70" t="s">
        <v>1054</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v>0</v>
      </c>
      <c r="O695" s="117">
        <v>0</v>
      </c>
      <c r="P695" s="117" t="s">
        <v>541</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66" t="s">
        <v>1051</v>
      </c>
      <c r="P704" s="66" t="s">
        <v>1053</v>
      </c>
      <c r="Q704" s="66" t="s">
        <v>1055</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1054</v>
      </c>
      <c r="Q705" s="70" t="s">
        <v>1054</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13F57A8-C7E0-4E8D-8E4D-2819CBE2AC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2019-12-23T01:58:35Z</dcterms:modified>
</cp:coreProperties>
</file>