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A9EE1E62-13E6-4606-BC5B-94D04086A5D2}"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<sst xmlns="http://schemas.openxmlformats.org/spreadsheetml/2006/main" count="2967" uniqueCount="1051">
  <si>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</si>
  <si>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</si>
  <si>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</si>
  <si>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</si>
  <si>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</si>
  <si>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</si>
  <si>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</si>
  <si>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</si>
  <si>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</si>
  <si>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</si>
  <si>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</si>
  <si>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</si>
  <si>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</si>
  <si>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</si>
  <si>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</si>
  <si>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</si>
  <si>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</si>
  <si>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</si>
  <si>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</si>
  <si>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</si>
  <si>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</si>
  <si>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</si>
  <si>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</si>
  <si>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</si>
  <si>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</si>
  <si>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</si>
  <si>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</si>
  <si>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</si>
  <si>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</si>
  <si>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</si>
  <si>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</si>
  <si>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</si>
  <si>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</si>
  <si>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</si>
  <si>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</si>
  <si>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</si>
  <si>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</si>
  <si>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</si>
  <si>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</si>
  <si>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</si>
  <si>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</si>
  <si>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</si>
  <si>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</si>
  <si>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</si>
  <si>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</si>
  <si>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</si>
  <si>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</si>
  <si>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</si>
  <si>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</si>
  <si>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</si>
  <si>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</si>
  <si>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</si>
  <si>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</si>
  <si>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</si>
  <si>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</si>
  <si>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</si>
  <si>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</si>
  <si>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</si>
  <si>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</si>
  <si>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</si>
  <si>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</si>
  <si>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</si>
  <si>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</si>
  <si>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</si>
  <si>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</si>
  <si>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</si>
  <si>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</si>
  <si>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</si>
  <si>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</si>
  <si>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</si>
  <si>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</si>
  <si>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</si>
  <si>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</si>
  <si>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</si>
  <si>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</si>
  <si>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</si>
  <si>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</si>
  <si>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</si>
  <si>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</si>
  <si>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</si>
  <si>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</si>
  <si>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</si>
  <si>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</si>
  <si>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</si>
  <si>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</si>
  <si>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</si>
  <si>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</si>
  <si>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</si>
  <si>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</si>
  <si>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</si>
  <si>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</si>
  <si>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</si>
  <si>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</si>
  <si>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</si>
  <si>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</si>
  <si>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</si>
  <si>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</si>
  <si>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</si>
  <si>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</si>
  <si>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</si>
  <si>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</si>
  <si>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</si>
  <si>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</si>
  <si>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</si>
  <si>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</si>
  <si>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</si>
  <si>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</si>
  <si>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</si>
  <si>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</si>
  <si>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</si>
  <si>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</si>
  <si>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</si>
  <si>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</si>
  <si>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</si>
  <si>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</si>
  <si>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</si>
  <si>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</si>
  <si>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</si>
  <si>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</si>
  <si>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</si>
  <si>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</si>
  <si>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</si>
  <si>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</si>
  <si>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</si>
  <si>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</si>
  <si>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</si>
  <si>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</si>
  <si>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</si>
  <si>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</si>
  <si>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</si>
  <si>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</si>
  <si>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</si>
  <si>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</si>
  <si>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</si>
  <si>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</si>
  <si>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</si>
  <si>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</si>
  <si>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</si>
  <si>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</si>
  <si>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</si>
  <si>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</si>
  <si>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</si>
  <si>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</si>
  <si>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</si>
  <si>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</si>
  <si>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</si>
  <si>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</si>
  <si>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</si>
  <si>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</si>
  <si>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</si>
  <si>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</si>
  <si>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</si>
  <si>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</si>
  <si>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</si>
  <si>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</si>
  <si>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</si>
  <si>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</si>
  <si>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</si>
  <si>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</si>
  <si>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</si>
  <si>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</si>
  <si>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</si>
  <si>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</si>
  <si>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</si>
  <si>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</si>
  <si>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</si>
  <si>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</si>
  <si>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</si>
  <si>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</si>
  <si>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</si>
  <si>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</si>
  <si>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</si>
  <si>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</si>
  <si>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</si>
  <si>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</si>
  <si>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</si>
  <si>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</si>
  <si>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</si>
  <si>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</si>
  <si>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</si>
  <si>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</si>
  <si>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</si>
  <si>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</si>
  <si>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</si>
  <si>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</si>
  <si>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</si>
  <si>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</si>
  <si>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</si>
  <si>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</si>
  <si>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</si>
  <si>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</si>
  <si>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</si>
  <si>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</si>
  <si>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</si>
  <si>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</si>
  <si>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</si>
  <si>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</si>
  <si>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</si>
  <si>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</si>
  <si>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</si>
  <si>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</si>
  <si>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</si>
  <si>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</si>
  <si>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</si>
  <si>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</si>
  <si>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</si>
  <si>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</si>
  <si>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</si>
  <si>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</si>
  <si>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</si>
  <si>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</si>
  <si>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</si>
  <si>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</si>
  <si>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</si>
  <si>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</si>
  <si>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</si>
  <si>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</si>
  <si>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</si>
  <si>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</si>
  <si>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</si>
  <si>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</si>
  <si>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</si>
  <si>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</si>
  <si>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</si>
  <si>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</si>
  <si>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</si>
  <si>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</si>
  <si>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</si>
  <si>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</si>
  <si>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</si>
  <si>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</si>
  <si>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</si>
  <si>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</si>
  <si>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</si>
  <si>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</si>
  <si>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</si>
  <si>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</si>
  <si>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</si>
  <si>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</si>
  <si>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</si>
  <si>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</si>
  <si>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</si>
  <si>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</si>
  <si>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</si>
  <si>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</si>
  <si>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</si>
  <si>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</si>
  <si>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</si>
  <si>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</si>
  <si>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</si>
  <si>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</si>
  <si>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</si>
  <si>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</si>
  <si>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</si>
  <si>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</si>
  <si>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</si>
  <si>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</si>
  <si>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</si>
  <si>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</si>
  <si>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</si>
  <si>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</si>
  <si>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</si>
  <si>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</si>
  <si>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</si>
  <si>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</si>
  <si>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</si>
  <si>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</si>
  <si>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</si>
  <si>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</si>
  <si>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</si>
  <si>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</si>
  <si>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</si>
  <si>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</si>
  <si>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</si>
  <si>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</si>
  <si>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</si>
  <si>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</si>
  <si>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</si>
  <si>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</si>
  <si>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</si>
  <si>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</si>
  <si>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</si>
  <si>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</si>
  <si>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</si>
  <si>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</si>
  <si>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</si>
  <si>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</si>
  <si>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</si>
  <si>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</si>
  <si>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</si>
  <si>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</si>
  <si>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</si>
  <si>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</si>
  <si>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</si>
  <si>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</si>
  <si>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</si>
  <si>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</si>
  <si>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</si>
  <si>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</si>
  <si>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</si>
  <si>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</si>
  <si>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</si>
  <si>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</si>
  <si>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</si>
  <si>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</si>
  <si>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</si>
  <si>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</si>
  <si>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</si>
  <si>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</si>
  <si>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</si>
  <si>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</si>
  <si>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</si>
  <si>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</si>
  <si>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</si>
  <si>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</si>
  <si>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</si>
  <si>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</si>
  <si>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</si>
  <si>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</si>
  <si>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</si>
  <si>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</si>
  <si>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</si>
  <si>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</si>
  <si>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</si>
  <si>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</si>
  <si>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</si>
  <si>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</si>
  <si>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</si>
  <si>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</si>
  <si>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</si>
  <si>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</si>
  <si>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</si>
  <si>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</si>
  <si>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</si>
  <si>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</si>
  <si>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</si>
  <si>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</si>
  <si>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</si>
  <si>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</si>
  <si>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</si>
  <si>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</si>
  <si>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</si>
  <si>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</si>
  <si>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</si>
  <si>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</si>
  <si>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</si>
  <si>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</si>
  <si>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</si>
  <si>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</si>
  <si>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</si>
  <si>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</si>
  <si>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</si>
  <si>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</si>
  <si>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</si>
  <si>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</si>
  <si>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</si>
  <si>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</si>
  <si>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</si>
  <si>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</si>
  <si>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</si>
  <si>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</si>
  <si>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</si>
  <si>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</si>
  <si>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</si>
  <si>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</si>
  <si>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</si>
  <si>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</si>
  <si>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</si>
  <si>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</si>
  <si>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</si>
  <si>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</si>
  <si>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</si>
  <si>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</si>
  <si>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</si>
  <si>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</si>
  <si>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</si>
  <si>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</si>
  <si>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</si>
  <si>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</si>
  <si>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</si>
  <si>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</si>
  <si>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</si>
  <si>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</si>
  <si>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</si>
  <si>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</si>
  <si>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</si>
  <si>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</si>
  <si>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</si>
  <si>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</si>
  <si>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</si>
  <si>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</si>
  <si>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</si>
  <si>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</si>
  <si>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</si>
  <si>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</si>
  <si>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</si>
  <si>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</si>
  <si>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</si>
  <si>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</si>
  <si>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</si>
  <si>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</si>
  <si>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</si>
  <si>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</si>
  <si>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</si>
  <si>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</si>
  <si>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</si>
  <si>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</si>
  <si>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</si>
  <si>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</si>
  <si>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</si>
  <si>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</si>
  <si>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</si>
  <si>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</si>
  <si>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</si>
  <si>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</si>
  <si>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</si>
  <si>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</si>
  <si>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</si>
  <si>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</si>
  <si>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</si>
  <si>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</si>
  <si>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</si>
  <si>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</si>
  <si>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</si>
  <si>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</si>
  <si>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</si>
  <si>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</si>
  <si>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</si>
  <si>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</si>
  <si>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</si>
  <si>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</si>
  <si>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</si>
  <si>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</si>
  <si>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</si>
  <si>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</si>
  <si>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</si>
  <si>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</si>
  <si>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</si>
  <si>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</si>
  <si>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</si>
  <si>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</si>
  <si>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</si>
  <si>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</si>
  <si>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</si>
  <si>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</si>
  <si>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</si>
  <si>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</si>
  <si>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</si>
  <si>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</si>
  <si>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</si>
  <si>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</si>
  <si>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</si>
  <si>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</si>
  <si>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</si>
  <si>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</si>
  <si>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</si>
  <si>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</si>
  <si>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</si>
  <si>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</si>
  <si>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</si>
  <si>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</si>
  <si>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</si>
  <si>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</si>
  <si>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</si>
  <si>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</si>
  <si>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</si>
  <si>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</si>
  <si>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</si>
  <si>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</si>
  <si>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</si>
  <si>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</si>
  <si>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</si>
  <si>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</si>
  <si>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</si>
  <si>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</si>
  <si>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</si>
  <si>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</si>
  <si>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</si>
  <si>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</si>
  <si>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</si>
  <si>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</si>
  <si>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</si>
  <si>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</si>
  <si>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</si>
  <si>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</si>
  <si>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</si>
  <si>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</si>
  <si>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</si>
  <si>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</si>
  <si>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</si>
  <si>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</si>
  <si>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</si>
  <si>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</si>
  <si>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</si>
  <si>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</si>
  <si>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</si>
  <si>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</si>
  <si>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</si>
  <si>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</si>
  <si>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</si>
  <si>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</si>
  <si>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</si>
  <si>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</si>
  <si>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</si>
  <si>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</si>
  <si>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</si>
  <si>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</si>
  <si>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</si>
  <si>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</si>
  <si>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</si>
  <si>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</si>
  <si>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</si>
  <si>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</si>
  <si>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</si>
  <si>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</si>
  <si>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</si>
  <si>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</si>
  <si>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</si>
  <si>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</si>
  <si>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</si>
  <si>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</si>
  <si>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</si>
  <si>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</si>
  <si>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</si>
  <si>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</si>
  <si>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</si>
  <si>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</si>
  <si>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</si>
  <si>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</si>
  <si>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</si>
  <si>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</si>
  <si>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</si>
  <si>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</si>
  <si>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</si>
  <si>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</si>
  <si>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</si>
  <si>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</si>
  <si>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</si>
  <si>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</si>
  <si>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</si>
  <si>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</si>
  <si>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</si>
  <si>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</si>
  <si>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</si>
  <si>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</si>
  <si>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</si>
  <si>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</si>
  <si>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</si>
  <si>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</si>
  <si>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</si>
  <si>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</si>
  <si>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</si>
  <si>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</si>
  <si>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</si>
  <si>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</si>
  <si>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</si>
  <si>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</si>
  <si>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</si>
  <si>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</si>
  <si>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</si>
  <si>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</si>
  <si>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</si>
  <si>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</si>
  <si>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</si>
  <si>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</si>
  <si>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</si>
  <si>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</si>
  <si>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</si>
  <si>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</si>
  <si>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</si>
  <si>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</si>
  <si>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</si>
  <si>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</si>
  <si>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</si>
  <si>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</si>
  <si>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</si>
  <si>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</si>
  <si>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</si>
  <si>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</si>
  <si>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</si>
  <si>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</si>
  <si>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</si>
  <si>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</si>
  <si>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</si>
  <si>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</si>
  <si>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</si>
  <si>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</si>
  <si>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</si>
  <si>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</si>
  <si>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</si>
  <si>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</si>
  <si>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</si>
  <si>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</si>
  <si>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</si>
  <si>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</si>
  <si>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</si>
  <si>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</si>
  <si>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</si>
  <si>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</si>
  <si>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</si>
  <si>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</si>
  <si>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</si>
  <si>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</si>
  <si>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</si>
  <si>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</si>
  <si>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</si>
  <si>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</si>
  <si>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</si>
  <si>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</si>
  <si>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</si>
  <si>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</si>
  <si>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</si>
  <si>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</si>
  <si>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</si>
  <si>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</si>
  <si>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</si>
  <si>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</si>
  <si>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</si>
  <si>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</si>
  <si>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</si>
  <si>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</si>
  <si>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</si>
  <si>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</si>
  <si>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</si>
  <si>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</si>
  <si>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</si>
  <si>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</si>
  <si>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</si>
  <si>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</si>
  <si>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</si>
  <si>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</si>
  <si>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</si>
  <si>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</si>
  <si>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</si>
  <si>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</si>
  <si>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</si>
  <si>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</si>
  <si>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</si>
  <si>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</si>
  <si>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</si>
  <si>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</si>
  <si>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</si>
  <si>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</si>
  <si>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</si>
  <si>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</si>
  <si>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</si>
  <si>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</si>
  <si>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</si>
  <si>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</si>
  <si>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</si>
  <si>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</si>
  <si>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</si>
  <si>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</si>
  <si>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</si>
  <si>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</si>
  <si>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</si>
  <si>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</si>
  <si>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</si>
  <si>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</si>
  <si>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</si>
  <si>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</si>
  <si>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</si>
  <si>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</si>
  <si>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</si>
  <si>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</si>
  <si>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</si>
  <si>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</si>
  <si>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</si>
  <si>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</si>
  <si>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</si>
  <si>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</si>
  <si>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</si>
  <si>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</si>
  <si>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</si>
  <si>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</si>
  <si>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</si>
  <si>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</si>
  <si>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</si>
  <si>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</si>
  <si>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</si>
  <si>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</si>
  <si>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</si>
  <si>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</si>
  <si>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</si>
  <si>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</si>
  <si>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</si>
  <si>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</si>
  <si>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</si>
  <si>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</si>
  <si>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</si>
  <si>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</si>
  <si>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</si>
  <si>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</si>
  <si>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</si>
  <si>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</si>
  <si>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</si>
  <si>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</si>
  <si>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</si>
  <si>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</si>
  <si>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</si>
  <si>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</si>
  <si>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</si>
  <si>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</si>
  <si>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</si>
  <si>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</si>
  <si>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</si>
  <si>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</si>
  <si>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</si>
  <si>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</si>
  <si>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</si>
  <si>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</si>
  <si>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</si>
  <si>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</si>
  <si>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</si>
  <si>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</si>
  <si>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</si>
  <si>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</si>
  <si>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</si>
  <si>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</si>
  <si>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</si>
  <si>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</si>
  <si>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</si>
  <si>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</si>
  <si>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</si>
  <si>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</si>
  <si>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</si>
  <si>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</si>
  <si>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</si>
  <si>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</si>
  <si>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</si>
  <si>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</si>
  <si>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</si>
  <si>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</si>
  <si>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</si>
  <si>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</si>
  <si>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</si>
  <si>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</si>
  <si>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</si>
  <si>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</si>
  <si>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</si>
  <si>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</si>
  <si>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</si>
  <si>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</si>
  <si>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</si>
  <si>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</si>
  <si>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</si>
  <si>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</si>
  <si>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</si>
  <si>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</si>
  <si>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</si>
  <si>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</si>
  <si>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</si>
  <si>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</si>
  <si>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</si>
  <si>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</si>
  <si>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</si>
  <si>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</si>
  <si>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</si>
  <si>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</si>
  <si>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</si>
  <si>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</si>
  <si>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</si>
  <si>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</si>
  <si>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</si>
  <si>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</si>
  <si>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</si>
  <si>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</si>
  <si>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</si>
  <si>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</si>
  <si>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</si>
  <si>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</si>
  <si>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</si>
  <si>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</si>
  <si>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</si>
  <si>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</si>
  <si>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</si>
  <si>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</si>
  <si>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</si>
  <si>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</si>
  <si>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</si>
  <si>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</si>
  <si>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</si>
  <si>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</si>
  <si>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</si>
  <si>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</si>
  <si>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</si>
  <si>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</si>
  <si>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</si>
  <si>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</si>
  <si>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</si>
  <si>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</si>
  <si>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</si>
  <si>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</si>
  <si>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</si>
  <si>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</si>
  <si>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</si>
  <si>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</si>
  <si>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</si>
  <si>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</si>
  <si>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</si>
  <si>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</si>
  <si>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</si>
  <si>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</si>
  <si>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</si>
  <si>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</si>
  <si>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</si>
  <si>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</si>
  <si>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</si>
  <si>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</si>
  <si>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</si>
  <si>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</si>
  <si>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</si>
  <si>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</si>
  <si>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</si>
  <si>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</si>
  <si>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</si>
  <si>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</si>
  <si>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</si>
  <si>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</si>
  <si>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</si>
  <si>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</si>
  <si>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</si>
  <si>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</si>
  <si>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</si>
  <si>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</si>
  <si>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</si>
  <si>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</si>
  <si>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</si>
  <si>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</si>
  <si>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</si>
  <si>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</si>
  <si>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</si>
  <si>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</si>
  <si>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</si>
  <si>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</si>
  <si>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</si>
  <si>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</si>
  <si>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</si>
  <si>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</si>
  <si>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</si>
  <si>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</si>
  <si>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</si>
  <si>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</si>
  <si>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</si>
  <si>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</si>
  <si>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</si>
  <si>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</si>
  <si>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</si>
  <si>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</si>
  <si>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</si>
  <si>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</si>
  <si>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</si>
  <si>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</si>
  <si>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</si>
  <si>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</si>
  <si>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</si>
  <si>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</si>
  <si>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</si>
  <si>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</si>
  <si>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</si>
  <si>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</si>
  <si>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</si>
  <si>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</si>
  <si>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</si>
  <si>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</si>
  <si>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</si>
  <si>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</si>
  <si>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</si>
  <si>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</si>
  <si>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</si>
  <si>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</si>
  <si>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</si>
  <si>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</si>
  <si>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</si>
  <si>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</si>
  <si>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</si>
  <si>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</si>
  <si>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</si>
  <si>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</si>
  <si>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</si>
  <si>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</si>
  <si>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</si>
  <si>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</si>
  <si>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</si>
  <si>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</si>
  <si>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</si>
  <si>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</si>
  <si>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</si>
  <si>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</si>
  <si>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</si>
  <si>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</si>
  <si>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</si>
  <si>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</si>
  <si>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</si>
  <si>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</si>
  <si>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</si>
  <si>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</si>
  <si>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</si>
  <si>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</si>
  <si>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</si>
  <si>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</si>
  <si>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</si>
  <si>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</si>
  <si>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</si>
  <si>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</si>
  <si>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</si>
  <si>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</si>
  <si>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</si>
  <si>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</si>
  <si>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</si>
  <si>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</si>
  <si>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</si>
  <si>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</si>
  <si>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</si>
  <si>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</si>
  <si>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</si>
  <si>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</si>
  <si>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</si>
  <si>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</si>
  <si>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</si>
  <si>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</si>
  <si>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</si>
  <si>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</si>
  <si>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</si>
  <si>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</si>
  <si>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</si>
  <si>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</si>
  <si>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</si>
  <si>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</si>
  <si>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</si>
  <si>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</si>
  <si>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</si>
  <si>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</si>
  <si>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</si>
  <si>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</si>
  <si>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</si>
  <si>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</si>
  <si>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</si>
  <si>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</si>
  <si>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</si>
  <si>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</si>
  <si>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</si>
  <si>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</si>
  <si>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</si>
  <si>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</si>
  <si>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</si>
  <si>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</si>
  <si>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</si>
  <si>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</si>
  <si>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</si>
  <si>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</si>
  <si>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</si>
  <si>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</si>
  <si>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</si>
  <si>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</si>
  <si>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</si>
  <si>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</si>
  <si>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</si>
  <si>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</si>
  <si>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</si>
  <si>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</si>
  <si>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</si>
  <si>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</si>
  <si>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</si>
  <si>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</si>
  <si>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</si>
  <si>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</si>
  <si>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</si>
  <si>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</si>
  <si>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</si>
  <si>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</si>
  <si>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</si>
  <si>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</si>
  <si>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</si>
  <si>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</si>
  <si>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</si>
  <si>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</si>
  <si>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</si>
  <si>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</si>
  <si>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</si>
  <si>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</si>
  <si>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</si>
  <si>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</si>
  <si>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</si>
  <si>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</si>
  <si>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</si>
  <si>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</si>
  <si>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</si>
  <si>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</si>
  <si>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</si>
  <si>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</si>
  <si>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</si>
  <si>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</si>
  <si>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</si>
  <si>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</si>
  <si>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</si>
  <si>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</si>
  <si>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</si>
  <si>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</si>
  <si>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</si>
  <si>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</si>
  <si>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</si>
  <si>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</si>
  <si>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</si>
  <si>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</si>
  <si>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</si>
  <si>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</si>
  <si>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</si>
  <si>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</si>
  <si>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</si>
  <si>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</si>
  <si>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</si>
  <si>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</si>
  <si>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</si>
  <si>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</si>
  <si>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</si>
  <si>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</si>
  <si>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</si>
  <si>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</si>
  <si>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</si>
  <si>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</si>
  <si>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</si>
  <si>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</si>
  <si>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</si>
  <si>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</si>
  <si>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</si>
  <si>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</si>
  <si>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</si>
  <si>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</si>
  <si>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</si>
  <si>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</si>
  <si>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</si>
  <si>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</si>
  <si>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</si>
  <si>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</si>
  <si>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</si>
  <si>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</si>
  <si>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ニュー琴海病院</t>
    <phoneticPr fontId="3"/>
  </si>
  <si>
    <t>〒851-3213 長崎市琴海形上町１８４９番地７</t>
    <phoneticPr fontId="3"/>
  </si>
  <si>
    <t>〇</t>
  </si>
  <si>
    <t>医療法人</t>
  </si>
  <si>
    <t>複数の診療科で活用</t>
  </si>
  <si>
    <t>整形外科</t>
  </si>
  <si>
    <t>内科</t>
  </si>
  <si>
    <t>泌尿器科</t>
  </si>
  <si>
    <t>地域包括ケア入院医療管理料１</t>
  </si>
  <si>
    <t>ＤＰＣ病院ではない</t>
  </si>
  <si>
    <t>有</t>
  </si>
  <si>
    <t>看護必要度Ⅰ</t>
    <phoneticPr fontId="3"/>
  </si>
  <si>
    <t>一般病棟（地域包括ケア病棟）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</si>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</sst>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na0054.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1049</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1049</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1049</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1049</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39">
      <c r="A89" s="243"/>
      <c r="B89" s="18"/>
      <c r="C89" s="62"/>
      <c r="D89" s="3"/>
      <c r="E89" s="3"/>
      <c r="F89" s="3"/>
      <c r="G89" s="3"/>
      <c r="H89" s="286"/>
      <c r="I89" s="286"/>
      <c r="J89" s="64" t="s">
        <v>35</v>
      </c>
      <c r="K89" s="65"/>
      <c r="L89" s="262" t="s">
        <v>1049</v>
      </c>
    </row>
    <row r="90" spans="1:22" s="21" customFormat="1">
      <c r="A90" s="243"/>
      <c r="B90" s="1"/>
      <c r="C90" s="3"/>
      <c r="D90" s="3"/>
      <c r="E90" s="3"/>
      <c r="F90" s="3"/>
      <c r="G90" s="3"/>
      <c r="H90" s="286"/>
      <c r="I90" s="67" t="s">
        <v>36</v>
      </c>
      <c r="J90" s="68"/>
      <c r="K90" s="69"/>
      <c r="L90" s="262" t="s">
        <v>1050</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1049</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1050</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60</v>
      </c>
      <c r="K99" s="237" t="str">
        <f>IF(OR(COUNTIF(L99:L99,"未確認")&gt;0,COUNTIF(L99:L99,"~*")&gt;0),"※","")</f>
        <v/>
      </c>
      <c r="L99" s="258">
        <v>60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48</v>
      </c>
      <c r="K101" s="237" t="str">
        <f>IF(OR(COUNTIF(L101:L101,"未確認")&gt;0,COUNTIF(L101:L101,"~*")&gt;0),"※","")</f>
        <v/>
      </c>
      <c r="L101" s="258">
        <v>48</v>
      </c>
    </row>
    <row r="102" spans="1:22" s="83" customFormat="1" ht="34.5" customHeight="1">
      <c r="A102" s="244" t="s">
        <v>610</v>
      </c>
      <c r="B102" s="84"/>
      <c r="C102" s="376"/>
      <c r="D102" s="378"/>
      <c r="E102" s="316" t="s">
        <v>612</v>
      </c>
      <c r="F102" s="317"/>
      <c r="G102" s="317"/>
      <c r="H102" s="318"/>
      <c r="I102" s="419"/>
      <c r="J102" s="256">
        <f t="shared" si="0"/>
        <v>60</v>
      </c>
      <c r="K102" s="237" t="str">
        <f t="shared" ref="K102:K111" si="1">IF(OR(COUNTIF(L101:L101,"未確認")&gt;0,COUNTIF(L101:L101,"~*")&gt;0),"※","")</f>
        <v/>
      </c>
      <c r="L102" s="258">
        <v>60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1049</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1050</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1049</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1050</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563</v>
      </c>
    </row>
    <row r="132" spans="1:22" s="83" customFormat="1" ht="34.5" customHeight="1">
      <c r="A132" s="244" t="s">
        <v>621</v>
      </c>
      <c r="B132" s="84"/>
      <c r="C132" s="294"/>
      <c r="D132" s="296"/>
      <c r="E132" s="319" t="s">
        <v>58</v>
      </c>
      <c r="F132" s="320"/>
      <c r="G132" s="320"/>
      <c r="H132" s="321"/>
      <c r="I132" s="388"/>
      <c r="J132" s="101"/>
      <c r="K132" s="102"/>
      <c r="L132" s="82">
        <v>48</v>
      </c>
    </row>
    <row r="133" spans="1:22" s="83" customFormat="1" ht="67.5" customHeight="1">
      <c r="A133" s="244" t="s">
        <v>622</v>
      </c>
      <c r="B133" s="84"/>
      <c r="C133" s="333" t="s">
        <v>59</v>
      </c>
      <c r="D133" s="334"/>
      <c r="E133" s="334"/>
      <c r="F133" s="334"/>
      <c r="G133" s="334"/>
      <c r="H133" s="335"/>
      <c r="I133" s="388"/>
      <c r="J133" s="101"/>
      <c r="K133" s="102"/>
      <c r="L133" s="259" t="s">
        <v>1045</v>
      </c>
    </row>
    <row r="134" spans="1:22" s="83" customFormat="1" ht="34.5" customHeight="1">
      <c r="A134" s="244" t="s">
        <v>622</v>
      </c>
      <c r="B134" s="84"/>
      <c r="C134" s="111"/>
      <c r="D134" s="112"/>
      <c r="E134" s="319" t="s">
        <v>60</v>
      </c>
      <c r="F134" s="320"/>
      <c r="G134" s="320"/>
      <c r="H134" s="321"/>
      <c r="I134" s="388"/>
      <c r="J134" s="101"/>
      <c r="K134" s="102"/>
      <c r="L134" s="82">
        <v>47</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1049</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1050</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t="str">
        <f t="shared" si="2"/>
        <v>*</v>
      </c>
      <c r="K153" s="264" t="str">
        <f t="shared" si="3"/>
        <v>※</v>
      </c>
      <c r="L153" s="117" t="s">
        <v>541</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52</v>
      </c>
      <c r="K204" s="264" t="str">
        <f t="shared" si="5"/>
        <v/>
      </c>
      <c r="L204" s="117">
        <v>52</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1049</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1050</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1049</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1050</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1049</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1050</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1049</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1050</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1047</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1049</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1050</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6</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1.2</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13</v>
      </c>
      <c r="K269" s="81" t="str">
        <f t="shared" si="8"/>
        <v/>
      </c>
      <c r="L269" s="147">
        <v>13</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3</v>
      </c>
      <c r="K271" s="81" t="str">
        <f t="shared" si="8"/>
        <v/>
      </c>
      <c r="L271" s="147">
        <v>3</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7</v>
      </c>
      <c r="K273" s="81" t="str">
        <f t="shared" si="8"/>
        <v/>
      </c>
      <c r="L273" s="147">
        <v>7</v>
      </c>
    </row>
    <row r="274" spans="1:12" s="83" customFormat="1" ht="34.5" customHeight="1">
      <c r="A274" s="249" t="s">
        <v>727</v>
      </c>
      <c r="B274" s="120"/>
      <c r="C274" s="371"/>
      <c r="D274" s="371"/>
      <c r="E274" s="371"/>
      <c r="F274" s="371"/>
      <c r="G274" s="370" t="s">
        <v>148</v>
      </c>
      <c r="H274" s="370"/>
      <c r="I274" s="403"/>
      <c r="J274" s="266">
        <f t="shared" si="9"/>
        <v>0.8</v>
      </c>
      <c r="K274" s="81" t="str">
        <f t="shared" si="8"/>
        <v/>
      </c>
      <c r="L274" s="148">
        <v>0.8</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1</v>
      </c>
      <c r="K277" s="81" t="str">
        <f t="shared" si="8"/>
        <v/>
      </c>
      <c r="L277" s="147">
        <v>1</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2</v>
      </c>
      <c r="K285" s="81" t="str">
        <f t="shared" si="8"/>
        <v/>
      </c>
      <c r="L285" s="141"/>
    </row>
    <row r="286" spans="1:12" s="83" customFormat="1" ht="34.5" customHeight="1">
      <c r="A286" s="244" t="s">
        <v>733</v>
      </c>
      <c r="B286" s="84"/>
      <c r="C286" s="373"/>
      <c r="D286" s="373"/>
      <c r="E286" s="373"/>
      <c r="F286" s="373"/>
      <c r="G286" s="370" t="s">
        <v>148</v>
      </c>
      <c r="H286" s="370"/>
      <c r="I286" s="403"/>
      <c r="J286" s="266">
        <v>0.1</v>
      </c>
      <c r="K286" s="81" t="str">
        <f t="shared" si="8"/>
        <v/>
      </c>
      <c r="L286" s="144"/>
    </row>
    <row r="287" spans="1:12" s="83" customFormat="1" ht="34.5" customHeight="1">
      <c r="A287" s="244" t="s">
        <v>734</v>
      </c>
      <c r="B287" s="84"/>
      <c r="C287" s="370" t="s">
        <v>159</v>
      </c>
      <c r="D287" s="373"/>
      <c r="E287" s="373"/>
      <c r="F287" s="373"/>
      <c r="G287" s="370" t="s">
        <v>146</v>
      </c>
      <c r="H287" s="370"/>
      <c r="I287" s="403"/>
      <c r="J287" s="266">
        <v>2</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7</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1.3</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4</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2.6</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8</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1.4</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9</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0.8</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1049</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1050</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1047</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0.5</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1049</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1050</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1</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1049</v>
      </c>
    </row>
    <row r="368" spans="1:22" s="118" customFormat="1" ht="20.25" customHeight="1">
      <c r="A368" s="243"/>
      <c r="B368" s="1"/>
      <c r="C368" s="3"/>
      <c r="D368" s="3"/>
      <c r="E368" s="3"/>
      <c r="F368" s="3"/>
      <c r="G368" s="3"/>
      <c r="H368" s="286"/>
      <c r="I368" s="67" t="s">
        <v>36</v>
      </c>
      <c r="J368" s="170"/>
      <c r="K368" s="79"/>
      <c r="L368" s="137" t="s">
        <v>1050</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1049</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1050</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396</v>
      </c>
      <c r="K392" s="81" t="str">
        <f t="shared" ref="K392:K397" si="11">IF(OR(COUNTIF(L392:L392,"未確認")&gt;0,COUNTIF(L392:L392,"~*")&gt;0),"※","")</f>
        <v/>
      </c>
      <c r="L392" s="147">
        <v>396</v>
      </c>
    </row>
    <row r="393" spans="1:22" s="83" customFormat="1" ht="34.5" customHeight="1">
      <c r="A393" s="249" t="s">
        <v>773</v>
      </c>
      <c r="B393" s="84"/>
      <c r="C393" s="369"/>
      <c r="D393" s="379"/>
      <c r="E393" s="319" t="s">
        <v>224</v>
      </c>
      <c r="F393" s="320"/>
      <c r="G393" s="320"/>
      <c r="H393" s="321"/>
      <c r="I393" s="342"/>
      <c r="J393" s="140">
        <f t="shared" si="10"/>
        <v>166</v>
      </c>
      <c r="K393" s="81" t="str">
        <f t="shared" si="11"/>
        <v/>
      </c>
      <c r="L393" s="147">
        <v>166</v>
      </c>
    </row>
    <row r="394" spans="1:22" s="83" customFormat="1" ht="34.5" customHeight="1">
      <c r="A394" s="250" t="s">
        <v>774</v>
      </c>
      <c r="B394" s="84"/>
      <c r="C394" s="369"/>
      <c r="D394" s="380"/>
      <c r="E394" s="319" t="s">
        <v>225</v>
      </c>
      <c r="F394" s="320"/>
      <c r="G394" s="320"/>
      <c r="H394" s="321"/>
      <c r="I394" s="342"/>
      <c r="J394" s="140">
        <f t="shared" si="10"/>
        <v>4</v>
      </c>
      <c r="K394" s="81" t="str">
        <f t="shared" si="11"/>
        <v/>
      </c>
      <c r="L394" s="147">
        <v>4</v>
      </c>
    </row>
    <row r="395" spans="1:22" s="83" customFormat="1" ht="34.5" customHeight="1">
      <c r="A395" s="250" t="s">
        <v>775</v>
      </c>
      <c r="B395" s="84"/>
      <c r="C395" s="369"/>
      <c r="D395" s="381"/>
      <c r="E395" s="319" t="s">
        <v>226</v>
      </c>
      <c r="F395" s="320"/>
      <c r="G395" s="320"/>
      <c r="H395" s="321"/>
      <c r="I395" s="342"/>
      <c r="J395" s="140">
        <f t="shared" si="10"/>
        <v>226</v>
      </c>
      <c r="K395" s="81" t="str">
        <f t="shared" si="11"/>
        <v/>
      </c>
      <c r="L395" s="147">
        <v>226</v>
      </c>
    </row>
    <row r="396" spans="1:22" s="83" customFormat="1" ht="34.5" customHeight="1">
      <c r="A396" s="250" t="s">
        <v>776</v>
      </c>
      <c r="B396" s="1"/>
      <c r="C396" s="369"/>
      <c r="D396" s="319" t="s">
        <v>227</v>
      </c>
      <c r="E396" s="320"/>
      <c r="F396" s="320"/>
      <c r="G396" s="320"/>
      <c r="H396" s="321"/>
      <c r="I396" s="342"/>
      <c r="J396" s="140">
        <f t="shared" si="10"/>
        <v>10917</v>
      </c>
      <c r="K396" s="81" t="str">
        <f t="shared" si="11"/>
        <v/>
      </c>
      <c r="L396" s="147">
        <v>10917</v>
      </c>
    </row>
    <row r="397" spans="1:22" s="83" customFormat="1" ht="34.5" customHeight="1">
      <c r="A397" s="250" t="s">
        <v>777</v>
      </c>
      <c r="B397" s="119"/>
      <c r="C397" s="369"/>
      <c r="D397" s="319" t="s">
        <v>228</v>
      </c>
      <c r="E397" s="320"/>
      <c r="F397" s="320"/>
      <c r="G397" s="320"/>
      <c r="H397" s="321"/>
      <c r="I397" s="343"/>
      <c r="J397" s="140">
        <f t="shared" si="10"/>
        <v>396</v>
      </c>
      <c r="K397" s="81" t="str">
        <f t="shared" si="11"/>
        <v/>
      </c>
      <c r="L397" s="147">
        <v>396</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1049</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1050</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396</v>
      </c>
      <c r="K405" s="81" t="str">
        <f t="shared" ref="K405:K422" si="13">IF(OR(COUNTIF(L405:L405,"未確認")&gt;0,COUNTIF(L405:L405,"~*")&gt;0),"※","")</f>
        <v/>
      </c>
      <c r="L405" s="147">
        <v>396</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304</v>
      </c>
      <c r="K407" s="81" t="str">
        <f t="shared" si="13"/>
        <v/>
      </c>
      <c r="L407" s="147">
        <v>304</v>
      </c>
    </row>
    <row r="408" spans="1:22" s="83" customFormat="1" ht="34.5" customHeight="1">
      <c r="A408" s="251" t="s">
        <v>781</v>
      </c>
      <c r="B408" s="119"/>
      <c r="C408" s="368"/>
      <c r="D408" s="368"/>
      <c r="E408" s="319" t="s">
        <v>236</v>
      </c>
      <c r="F408" s="320"/>
      <c r="G408" s="320"/>
      <c r="H408" s="321"/>
      <c r="I408" s="360"/>
      <c r="J408" s="140">
        <f t="shared" si="12"/>
        <v>77</v>
      </c>
      <c r="K408" s="81" t="str">
        <f t="shared" si="13"/>
        <v/>
      </c>
      <c r="L408" s="147">
        <v>77</v>
      </c>
    </row>
    <row r="409" spans="1:22" s="83" customFormat="1" ht="34.5" customHeight="1">
      <c r="A409" s="251" t="s">
        <v>782</v>
      </c>
      <c r="B409" s="119"/>
      <c r="C409" s="368"/>
      <c r="D409" s="368"/>
      <c r="E409" s="316" t="s">
        <v>989</v>
      </c>
      <c r="F409" s="317"/>
      <c r="G409" s="317"/>
      <c r="H409" s="318"/>
      <c r="I409" s="360"/>
      <c r="J409" s="140">
        <f t="shared" si="12"/>
        <v>15</v>
      </c>
      <c r="K409" s="81" t="str">
        <f t="shared" si="13"/>
        <v/>
      </c>
      <c r="L409" s="147">
        <v>15</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396</v>
      </c>
      <c r="K413" s="81" t="str">
        <f t="shared" si="13"/>
        <v/>
      </c>
      <c r="L413" s="147">
        <v>396</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334</v>
      </c>
      <c r="K415" s="81" t="str">
        <f t="shared" si="13"/>
        <v/>
      </c>
      <c r="L415" s="147">
        <v>334</v>
      </c>
    </row>
    <row r="416" spans="1:22" s="83" customFormat="1" ht="34.5" customHeight="1">
      <c r="A416" s="251" t="s">
        <v>789</v>
      </c>
      <c r="B416" s="119"/>
      <c r="C416" s="368"/>
      <c r="D416" s="368"/>
      <c r="E416" s="319" t="s">
        <v>243</v>
      </c>
      <c r="F416" s="320"/>
      <c r="G416" s="320"/>
      <c r="H416" s="321"/>
      <c r="I416" s="360"/>
      <c r="J416" s="140">
        <f t="shared" si="12"/>
        <v>34</v>
      </c>
      <c r="K416" s="81" t="str">
        <f t="shared" si="13"/>
        <v/>
      </c>
      <c r="L416" s="147">
        <v>34</v>
      </c>
    </row>
    <row r="417" spans="1:22" s="83" customFormat="1" ht="34.5" customHeight="1">
      <c r="A417" s="251" t="s">
        <v>790</v>
      </c>
      <c r="B417" s="119"/>
      <c r="C417" s="368"/>
      <c r="D417" s="368"/>
      <c r="E417" s="319" t="s">
        <v>244</v>
      </c>
      <c r="F417" s="320"/>
      <c r="G417" s="320"/>
      <c r="H417" s="321"/>
      <c r="I417" s="360"/>
      <c r="J417" s="140">
        <f t="shared" si="12"/>
        <v>13</v>
      </c>
      <c r="K417" s="81" t="str">
        <f t="shared" si="13"/>
        <v/>
      </c>
      <c r="L417" s="147">
        <v>13</v>
      </c>
    </row>
    <row r="418" spans="1:22" s="83" customFormat="1" ht="34.5" customHeight="1">
      <c r="A418" s="251" t="s">
        <v>791</v>
      </c>
      <c r="B418" s="119"/>
      <c r="C418" s="368"/>
      <c r="D418" s="368"/>
      <c r="E418" s="319" t="s">
        <v>245</v>
      </c>
      <c r="F418" s="320"/>
      <c r="G418" s="320"/>
      <c r="H418" s="321"/>
      <c r="I418" s="360"/>
      <c r="J418" s="140">
        <f t="shared" si="12"/>
        <v>3</v>
      </c>
      <c r="K418" s="81" t="str">
        <f t="shared" si="13"/>
        <v/>
      </c>
      <c r="L418" s="147">
        <v>3</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4</v>
      </c>
      <c r="K420" s="81" t="str">
        <f t="shared" si="13"/>
        <v/>
      </c>
      <c r="L420" s="147">
        <v>4</v>
      </c>
    </row>
    <row r="421" spans="1:22" s="83" customFormat="1" ht="34.5" customHeight="1">
      <c r="A421" s="251" t="s">
        <v>794</v>
      </c>
      <c r="B421" s="119"/>
      <c r="C421" s="368"/>
      <c r="D421" s="368"/>
      <c r="E421" s="319" t="s">
        <v>247</v>
      </c>
      <c r="F421" s="320"/>
      <c r="G421" s="320"/>
      <c r="H421" s="321"/>
      <c r="I421" s="360"/>
      <c r="J421" s="140">
        <f t="shared" si="12"/>
        <v>8</v>
      </c>
      <c r="K421" s="81" t="str">
        <f t="shared" si="13"/>
        <v/>
      </c>
      <c r="L421" s="147">
        <v>8</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1049</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1050</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396</v>
      </c>
      <c r="K430" s="193" t="str">
        <f>IF(OR(COUNTIF(L430:L430,"未確認")&gt;0,COUNTIF(L430:L430,"~*")&gt;0),"※","")</f>
        <v/>
      </c>
      <c r="L430" s="147">
        <v>396</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9</v>
      </c>
      <c r="K432" s="193" t="str">
        <f>IF(OR(COUNTIF(L432:L432,"未確認")&gt;0,COUNTIF(L432:L432,"~*")&gt;0),"※","")</f>
        <v/>
      </c>
      <c r="L432" s="147">
        <v>9</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385</v>
      </c>
      <c r="K433" s="193" t="str">
        <f>IF(OR(COUNTIF(L433:L433,"未確認")&gt;0,COUNTIF(L433:L433,"~*")&gt;0),"※","")</f>
        <v/>
      </c>
      <c r="L433" s="147">
        <v>385</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2</v>
      </c>
      <c r="K434" s="193" t="str">
        <f>IF(OR(COUNTIF(L434:L434,"未確認")&gt;0,COUNTIF(L434:L434,"~*")&gt;0),"※","")</f>
        <v/>
      </c>
      <c r="L434" s="147">
        <v>2</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1049</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1050</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4</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4</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1049</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1050</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6"/>
        <v>*</v>
      </c>
      <c r="K470" s="201" t="str">
        <f t="shared" si="15"/>
        <v>※</v>
      </c>
      <c r="L470" s="117" t="s">
        <v>541</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t="str">
        <f t="shared" si="16"/>
        <v>*</v>
      </c>
      <c r="K478" s="201" t="str">
        <f t="shared" si="17"/>
        <v>※</v>
      </c>
      <c r="L478" s="117" t="s">
        <v>541</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1049</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1050</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t="str">
        <f t="shared" ref="J504:J511" si="19">IF(SUM(L504:L504)=0,IF(COUNTIF(L504:L504,"未確認")&gt;0,"未確認",IF(COUNTIF(L504:L504,"~*")&gt;0,"*",SUM(L504:L504))),SUM(L504:L504))</f>
        <v>*</v>
      </c>
      <c r="K504" s="201" t="str">
        <f t="shared" ref="K504:K511" si="20">IF(OR(COUNTIF(L504:L504,"未確認")&gt;0,COUNTIF(L504:L504,"*")&gt;0),"※","")</f>
        <v>※</v>
      </c>
      <c r="L504" s="117" t="s">
        <v>541</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1049</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1050</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1049</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1050</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1049</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1050</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1049</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1050</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1049</v>
      </c>
    </row>
    <row r="544" spans="1:22" s="1" customFormat="1" ht="20.25" customHeight="1">
      <c r="A544" s="243"/>
      <c r="C544" s="62"/>
      <c r="D544" s="3"/>
      <c r="E544" s="3"/>
      <c r="F544" s="3"/>
      <c r="G544" s="3"/>
      <c r="H544" s="286"/>
      <c r="I544" s="67" t="s">
        <v>36</v>
      </c>
      <c r="J544" s="68"/>
      <c r="K544" s="186"/>
      <c r="L544" s="70" t="s">
        <v>1050</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1048</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0</v>
      </c>
    </row>
    <row r="561" spans="1:12" s="91" customFormat="1" ht="34.5" customHeight="1">
      <c r="A561" s="251" t="s">
        <v>871</v>
      </c>
      <c r="B561" s="119"/>
      <c r="C561" s="209"/>
      <c r="D561" s="330" t="s">
        <v>377</v>
      </c>
      <c r="E561" s="341"/>
      <c r="F561" s="341"/>
      <c r="G561" s="341"/>
      <c r="H561" s="331"/>
      <c r="I561" s="342"/>
      <c r="J561" s="207"/>
      <c r="K561" s="210"/>
      <c r="L561" s="211">
        <v>0</v>
      </c>
    </row>
    <row r="562" spans="1:12" s="91" customFormat="1" ht="34.5" customHeight="1">
      <c r="A562" s="251" t="s">
        <v>872</v>
      </c>
      <c r="B562" s="119"/>
      <c r="C562" s="209"/>
      <c r="D562" s="330" t="s">
        <v>992</v>
      </c>
      <c r="E562" s="341"/>
      <c r="F562" s="341"/>
      <c r="G562" s="341"/>
      <c r="H562" s="331"/>
      <c r="I562" s="342"/>
      <c r="J562" s="207"/>
      <c r="K562" s="210"/>
      <c r="L562" s="211">
        <v>0</v>
      </c>
    </row>
    <row r="563" spans="1:12" s="91" customFormat="1" ht="34.5" customHeight="1">
      <c r="A563" s="251" t="s">
        <v>873</v>
      </c>
      <c r="B563" s="119"/>
      <c r="C563" s="209"/>
      <c r="D563" s="330" t="s">
        <v>379</v>
      </c>
      <c r="E563" s="341"/>
      <c r="F563" s="341"/>
      <c r="G563" s="341"/>
      <c r="H563" s="331"/>
      <c r="I563" s="342"/>
      <c r="J563" s="207"/>
      <c r="K563" s="210"/>
      <c r="L563" s="211">
        <v>0</v>
      </c>
    </row>
    <row r="564" spans="1:12" s="91" customFormat="1" ht="34.5" customHeight="1">
      <c r="A564" s="251" t="s">
        <v>874</v>
      </c>
      <c r="B564" s="119"/>
      <c r="C564" s="209"/>
      <c r="D564" s="330" t="s">
        <v>380</v>
      </c>
      <c r="E564" s="341"/>
      <c r="F564" s="341"/>
      <c r="G564" s="341"/>
      <c r="H564" s="331"/>
      <c r="I564" s="342"/>
      <c r="J564" s="207"/>
      <c r="K564" s="210"/>
      <c r="L564" s="211">
        <v>0</v>
      </c>
    </row>
    <row r="565" spans="1:12" s="91" customFormat="1" ht="34.5" customHeight="1">
      <c r="A565" s="251" t="s">
        <v>875</v>
      </c>
      <c r="B565" s="119"/>
      <c r="C565" s="280"/>
      <c r="D565" s="330" t="s">
        <v>869</v>
      </c>
      <c r="E565" s="341"/>
      <c r="F565" s="341"/>
      <c r="G565" s="341"/>
      <c r="H565" s="331"/>
      <c r="I565" s="342"/>
      <c r="J565" s="207"/>
      <c r="K565" s="210"/>
      <c r="L565" s="211">
        <v>0</v>
      </c>
    </row>
    <row r="566" spans="1:12" s="91" customFormat="1" ht="34.5" customHeight="1">
      <c r="A566" s="251" t="s">
        <v>876</v>
      </c>
      <c r="B566" s="119"/>
      <c r="C566" s="284"/>
      <c r="D566" s="330" t="s">
        <v>993</v>
      </c>
      <c r="E566" s="341"/>
      <c r="F566" s="341"/>
      <c r="G566" s="341"/>
      <c r="H566" s="331"/>
      <c r="I566" s="342"/>
      <c r="J566" s="213"/>
      <c r="K566" s="214"/>
      <c r="L566" s="211">
        <v>0</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22</v>
      </c>
    </row>
    <row r="569" spans="1:12" s="91" customFormat="1" ht="34.5" customHeight="1">
      <c r="A569" s="251" t="s">
        <v>878</v>
      </c>
      <c r="B569" s="119"/>
      <c r="C569" s="209"/>
      <c r="D569" s="330" t="s">
        <v>377</v>
      </c>
      <c r="E569" s="341"/>
      <c r="F569" s="341"/>
      <c r="G569" s="341"/>
      <c r="H569" s="331"/>
      <c r="I569" s="342"/>
      <c r="J569" s="207"/>
      <c r="K569" s="210"/>
      <c r="L569" s="211">
        <v>0</v>
      </c>
    </row>
    <row r="570" spans="1:12" s="91" customFormat="1" ht="34.5" customHeight="1">
      <c r="A570" s="251" t="s">
        <v>879</v>
      </c>
      <c r="B570" s="119"/>
      <c r="C570" s="209"/>
      <c r="D570" s="330" t="s">
        <v>992</v>
      </c>
      <c r="E570" s="341"/>
      <c r="F570" s="341"/>
      <c r="G570" s="341"/>
      <c r="H570" s="331"/>
      <c r="I570" s="342"/>
      <c r="J570" s="207"/>
      <c r="K570" s="210"/>
      <c r="L570" s="211">
        <v>0</v>
      </c>
    </row>
    <row r="571" spans="1:12" s="91" customFormat="1" ht="34.5" customHeight="1">
      <c r="A571" s="251" t="s">
        <v>880</v>
      </c>
      <c r="B571" s="119"/>
      <c r="C571" s="209"/>
      <c r="D571" s="330" t="s">
        <v>379</v>
      </c>
      <c r="E571" s="341"/>
      <c r="F571" s="341"/>
      <c r="G571" s="341"/>
      <c r="H571" s="331"/>
      <c r="I571" s="342"/>
      <c r="J571" s="207"/>
      <c r="K571" s="210"/>
      <c r="L571" s="211">
        <v>0</v>
      </c>
    </row>
    <row r="572" spans="1:12" s="91" customFormat="1" ht="34.5" customHeight="1">
      <c r="A572" s="251" t="s">
        <v>881</v>
      </c>
      <c r="B572" s="119"/>
      <c r="C572" s="209"/>
      <c r="D572" s="330" t="s">
        <v>380</v>
      </c>
      <c r="E572" s="341"/>
      <c r="F572" s="341"/>
      <c r="G572" s="341"/>
      <c r="H572" s="331"/>
      <c r="I572" s="342"/>
      <c r="J572" s="207"/>
      <c r="K572" s="210"/>
      <c r="L572" s="211">
        <v>22</v>
      </c>
    </row>
    <row r="573" spans="1:12" s="91" customFormat="1" ht="34.5" customHeight="1">
      <c r="A573" s="251" t="s">
        <v>882</v>
      </c>
      <c r="B573" s="119"/>
      <c r="C573" s="209"/>
      <c r="D573" s="330" t="s">
        <v>869</v>
      </c>
      <c r="E573" s="341"/>
      <c r="F573" s="341"/>
      <c r="G573" s="341"/>
      <c r="H573" s="331"/>
      <c r="I573" s="342"/>
      <c r="J573" s="207"/>
      <c r="K573" s="210"/>
      <c r="L573" s="211">
        <v>0</v>
      </c>
    </row>
    <row r="574" spans="1:12" s="91" customFormat="1" ht="34.5" customHeight="1">
      <c r="A574" s="251" t="s">
        <v>883</v>
      </c>
      <c r="B574" s="119"/>
      <c r="C574" s="212"/>
      <c r="D574" s="330" t="s">
        <v>993</v>
      </c>
      <c r="E574" s="341"/>
      <c r="F574" s="341"/>
      <c r="G574" s="341"/>
      <c r="H574" s="331"/>
      <c r="I574" s="342"/>
      <c r="J574" s="213"/>
      <c r="K574" s="214"/>
      <c r="L574" s="211">
        <v>0</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1049</v>
      </c>
    </row>
    <row r="589" spans="1:22" s="1" customFormat="1" ht="20.25" customHeight="1">
      <c r="A589" s="243"/>
      <c r="C589" s="62"/>
      <c r="D589" s="3"/>
      <c r="E589" s="3"/>
      <c r="F589" s="3"/>
      <c r="G589" s="3"/>
      <c r="H589" s="286"/>
      <c r="I589" s="67" t="s">
        <v>36</v>
      </c>
      <c r="J589" s="68"/>
      <c r="K589" s="186"/>
      <c r="L589" s="70" t="s">
        <v>1050</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19</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19</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27</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1049</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1050</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15</v>
      </c>
      <c r="K618" s="201" t="str">
        <f t="shared" si="28"/>
        <v/>
      </c>
      <c r="L618" s="117">
        <v>15</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1049</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1050</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t="str">
        <f t="shared" si="29"/>
        <v>*</v>
      </c>
      <c r="K637" s="201" t="str">
        <f t="shared" si="30"/>
        <v>※</v>
      </c>
      <c r="L637" s="117" t="s">
        <v>541</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1049</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1050</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1049</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1050</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1049</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1050</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1049</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1050</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1049</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1050</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095F76A-7A5D-416C-B7C6-0244BF9A152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2019-12-23T01:57:36Z</dcterms:modified>
</cp:coreProperties>
</file>