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4ED2972-ADB2-442C-AA58-5232D4DD1BAA}"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<sst xmlns="http://schemas.openxmlformats.org/spreadsheetml/2006/main" count="3185" uniqueCount="1051">
  <si>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</si>
  <si>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</si>
  <si>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</si>
  <si>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</si>
  <si>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</si>
  <si>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</si>
  <si>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</si>
  <si>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</si>
  <si>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</si>
  <si>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</si>
  <si>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</si>
  <si>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</si>
  <si>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</si>
  <si>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</si>
  <si>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</si>
  <si>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</si>
  <si>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</si>
  <si>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</si>
  <si>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</si>
  <si>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</si>
  <si>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</si>
  <si>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</si>
  <si>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</si>
  <si>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</si>
  <si>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</si>
  <si>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</si>
  <si>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</si>
  <si>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</si>
  <si>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</si>
  <si>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</si>
  <si>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</si>
  <si>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</si>
  <si>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</si>
  <si>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</si>
  <si>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</si>
  <si>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</si>
  <si>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</si>
  <si>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</si>
  <si>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</si>
  <si>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</si>
  <si>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</si>
  <si>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</si>
  <si>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</si>
  <si>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</si>
  <si>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</si>
  <si>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</si>
  <si>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</si>
  <si>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</si>
  <si>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</si>
  <si>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</si>
  <si>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</si>
  <si>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</si>
  <si>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</si>
  <si>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</si>
  <si>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</si>
  <si>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</si>
  <si>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</si>
  <si>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</si>
  <si>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</si>
  <si>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</si>
  <si>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</si>
  <si>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</si>
  <si>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</si>
  <si>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</si>
  <si>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</si>
  <si>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</si>
  <si>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</si>
  <si>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</si>
  <si>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</si>
  <si>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</si>
  <si>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</si>
  <si>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</si>
  <si>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</si>
  <si>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</si>
  <si>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</si>
  <si>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</si>
  <si>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</si>
  <si>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</si>
  <si>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</si>
  <si>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</si>
  <si>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</si>
  <si>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</si>
  <si>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</si>
  <si>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</si>
  <si>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</si>
  <si>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</si>
  <si>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</si>
  <si>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</si>
  <si>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</si>
  <si>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</si>
  <si>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</si>
  <si>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</si>
  <si>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</si>
  <si>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</si>
  <si>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</si>
  <si>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</si>
  <si>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</si>
  <si>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</si>
  <si>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</si>
  <si>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</si>
  <si>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</si>
  <si>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</si>
  <si>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</si>
  <si>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</si>
  <si>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</si>
  <si>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</si>
  <si>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</si>
  <si>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</si>
  <si>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</si>
  <si>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</si>
  <si>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</si>
  <si>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</si>
  <si>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</si>
  <si>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</si>
  <si>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</si>
  <si>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</si>
  <si>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</si>
  <si>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</si>
  <si>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</si>
  <si>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</si>
  <si>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</si>
  <si>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</si>
  <si>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</si>
  <si>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</si>
  <si>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</si>
  <si>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</si>
  <si>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</si>
  <si>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</si>
  <si>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</si>
  <si>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</si>
  <si>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</si>
  <si>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</si>
  <si>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</si>
  <si>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</si>
  <si>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</si>
  <si>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</si>
  <si>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</si>
  <si>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</si>
  <si>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</si>
  <si>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</si>
  <si>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</si>
  <si>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</si>
  <si>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</si>
  <si>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</si>
  <si>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</si>
  <si>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</si>
  <si>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</si>
  <si>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</si>
  <si>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</si>
  <si>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</si>
  <si>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</si>
  <si>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</si>
  <si>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</si>
  <si>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</si>
  <si>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</si>
  <si>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</si>
  <si>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</si>
  <si>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</si>
  <si>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</si>
  <si>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</si>
  <si>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</si>
  <si>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</si>
  <si>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</si>
  <si>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</si>
  <si>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</si>
  <si>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</si>
  <si>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</si>
  <si>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</si>
  <si>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</si>
  <si>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</si>
  <si>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</si>
  <si>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</si>
  <si>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</si>
  <si>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</si>
  <si>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</si>
  <si>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</si>
  <si>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</si>
  <si>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</si>
  <si>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</si>
  <si>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</si>
  <si>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</si>
  <si>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</si>
  <si>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</si>
  <si>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</si>
  <si>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</si>
  <si>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</si>
  <si>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</si>
  <si>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</si>
  <si>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</si>
  <si>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</si>
  <si>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</si>
  <si>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</si>
  <si>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</si>
  <si>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</si>
  <si>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</si>
  <si>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</si>
  <si>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</si>
  <si>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</si>
  <si>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</si>
  <si>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</si>
  <si>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</si>
  <si>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</si>
  <si>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</si>
  <si>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</si>
  <si>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</si>
  <si>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</si>
  <si>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</si>
  <si>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</si>
  <si>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</si>
  <si>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</si>
  <si>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</si>
  <si>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</si>
  <si>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</si>
  <si>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</si>
  <si>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</si>
  <si>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</si>
  <si>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</si>
  <si>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</si>
  <si>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</si>
  <si>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</si>
  <si>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</si>
  <si>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</si>
  <si>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</si>
  <si>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</si>
  <si>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</si>
  <si>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</si>
  <si>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</si>
  <si>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</si>
  <si>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</si>
  <si>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</si>
  <si>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</si>
  <si>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</si>
  <si>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</si>
  <si>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</si>
  <si>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</si>
  <si>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</si>
  <si>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</si>
  <si>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</si>
  <si>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</si>
  <si>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</si>
  <si>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</si>
  <si>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</si>
  <si>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</si>
  <si>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</si>
  <si>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</si>
  <si>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</si>
  <si>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</si>
  <si>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</si>
  <si>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</si>
  <si>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</si>
  <si>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</si>
  <si>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</si>
  <si>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</si>
  <si>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</si>
  <si>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</si>
  <si>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</si>
  <si>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</si>
  <si>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</si>
  <si>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</si>
  <si>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</si>
  <si>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</si>
  <si>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</si>
  <si>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</si>
  <si>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</si>
  <si>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</si>
  <si>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</si>
  <si>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</si>
  <si>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</si>
  <si>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</si>
  <si>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</si>
  <si>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</si>
  <si>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</si>
  <si>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</si>
  <si>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</si>
  <si>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</si>
  <si>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</si>
  <si>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</si>
  <si>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</si>
  <si>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</si>
  <si>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</si>
  <si>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</si>
  <si>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</si>
  <si>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</si>
  <si>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</si>
  <si>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</si>
  <si>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</si>
  <si>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</si>
  <si>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</si>
  <si>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</si>
  <si>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</si>
  <si>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</si>
  <si>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</si>
  <si>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</si>
  <si>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</si>
  <si>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</si>
  <si>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</si>
  <si>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</si>
  <si>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</si>
  <si>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</si>
  <si>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</si>
  <si>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</si>
  <si>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</si>
  <si>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</si>
  <si>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</si>
  <si>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</si>
  <si>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</si>
  <si>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</si>
  <si>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</si>
  <si>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</si>
  <si>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</si>
  <si>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</si>
  <si>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</si>
  <si>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</si>
  <si>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</si>
  <si>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</si>
  <si>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</si>
  <si>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</si>
  <si>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</si>
  <si>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</si>
  <si>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</si>
  <si>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</si>
  <si>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</si>
  <si>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</si>
  <si>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</si>
  <si>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</si>
  <si>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</si>
  <si>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</si>
  <si>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</si>
  <si>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</si>
  <si>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</si>
  <si>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</si>
  <si>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</si>
  <si>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</si>
  <si>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</si>
  <si>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</si>
  <si>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</si>
  <si>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</si>
  <si>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</si>
  <si>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</si>
  <si>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</si>
  <si>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</si>
  <si>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</si>
  <si>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</si>
  <si>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</si>
  <si>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</si>
  <si>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</si>
  <si>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</si>
  <si>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</si>
  <si>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</si>
  <si>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</si>
  <si>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</si>
  <si>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</si>
  <si>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</si>
  <si>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</si>
  <si>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</si>
  <si>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</si>
  <si>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</si>
  <si>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</si>
  <si>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</si>
  <si>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</si>
  <si>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</si>
  <si>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</si>
  <si>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</si>
  <si>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</si>
  <si>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</si>
  <si>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</si>
  <si>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</si>
  <si>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</si>
  <si>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</si>
  <si>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</si>
  <si>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</si>
  <si>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</si>
  <si>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</si>
  <si>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</si>
  <si>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</si>
  <si>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</si>
  <si>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</si>
  <si>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</si>
  <si>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</si>
  <si>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</si>
  <si>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</si>
  <si>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</si>
  <si>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</si>
  <si>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</si>
  <si>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</si>
  <si>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</si>
  <si>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</si>
  <si>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</si>
  <si>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</si>
  <si>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</si>
  <si>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</si>
  <si>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</si>
  <si>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</si>
  <si>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</si>
  <si>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</si>
  <si>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</si>
  <si>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</si>
  <si>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</si>
  <si>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</si>
  <si>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</si>
  <si>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</si>
  <si>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</si>
  <si>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</si>
  <si>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</si>
  <si>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</si>
  <si>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</si>
  <si>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</si>
  <si>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</si>
  <si>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</si>
  <si>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</si>
  <si>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</si>
  <si>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</si>
  <si>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</si>
  <si>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</si>
  <si>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</si>
  <si>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</si>
  <si>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</si>
  <si>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</si>
  <si>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</si>
  <si>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</si>
  <si>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</si>
  <si>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</si>
  <si>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</si>
  <si>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</si>
  <si>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</si>
  <si>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</si>
  <si>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</si>
  <si>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</si>
  <si>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</si>
  <si>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</si>
  <si>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</si>
  <si>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</si>
  <si>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</si>
  <si>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</si>
  <si>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</si>
  <si>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</si>
  <si>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</si>
  <si>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</si>
  <si>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</si>
  <si>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</si>
  <si>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</si>
  <si>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</si>
  <si>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</si>
  <si>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</si>
  <si>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</si>
  <si>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</si>
  <si>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</si>
  <si>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</si>
  <si>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</si>
  <si>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</si>
  <si>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</si>
  <si>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</si>
  <si>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</si>
  <si>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</si>
  <si>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</si>
  <si>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</si>
  <si>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</si>
  <si>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</si>
  <si>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</si>
  <si>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</si>
  <si>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</si>
  <si>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</si>
  <si>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</si>
  <si>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</si>
  <si>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</si>
  <si>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</si>
  <si>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</si>
  <si>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</si>
  <si>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</si>
  <si>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</si>
  <si>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</si>
  <si>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</si>
  <si>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</si>
  <si>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</si>
  <si>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</si>
  <si>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</si>
  <si>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</si>
  <si>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</si>
  <si>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</si>
  <si>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</si>
  <si>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</si>
  <si>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</si>
  <si>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</si>
  <si>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</si>
  <si>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</si>
  <si>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</si>
  <si>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</si>
  <si>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</si>
  <si>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</si>
  <si>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</si>
  <si>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</si>
  <si>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</si>
  <si>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</si>
  <si>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</si>
  <si>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</si>
  <si>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</si>
  <si>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</si>
  <si>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</si>
  <si>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</si>
  <si>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</si>
  <si>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</si>
  <si>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</si>
  <si>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</si>
  <si>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</si>
  <si>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</si>
  <si>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</si>
  <si>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</si>
  <si>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</si>
  <si>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</si>
  <si>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</si>
  <si>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</si>
  <si>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</si>
  <si>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</si>
  <si>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</si>
  <si>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</si>
  <si>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</si>
  <si>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</si>
  <si>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</si>
  <si>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</si>
  <si>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</si>
  <si>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</si>
  <si>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</si>
  <si>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</si>
  <si>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</si>
  <si>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</si>
  <si>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</si>
  <si>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</si>
  <si>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</si>
  <si>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</si>
  <si>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</si>
  <si>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</si>
  <si>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</si>
  <si>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</si>
  <si>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</si>
  <si>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</si>
  <si>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</si>
  <si>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</si>
  <si>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</si>
  <si>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</si>
  <si>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</si>
  <si>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</si>
  <si>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</si>
  <si>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</si>
  <si>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</si>
  <si>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</si>
  <si>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</si>
  <si>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</si>
  <si>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</si>
  <si>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</si>
  <si>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</si>
  <si>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</si>
  <si>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</si>
  <si>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</si>
  <si>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</si>
  <si>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</si>
  <si>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</si>
  <si>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</si>
  <si>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</si>
  <si>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</si>
  <si>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</si>
  <si>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</si>
  <si>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</si>
  <si>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</si>
  <si>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</si>
  <si>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</si>
  <si>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</si>
  <si>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</si>
  <si>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</si>
  <si>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</si>
  <si>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</si>
  <si>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</si>
  <si>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</si>
  <si>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</si>
  <si>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</si>
  <si>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</si>
  <si>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</si>
  <si>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</si>
  <si>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</si>
  <si>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</si>
  <si>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</si>
  <si>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</si>
  <si>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</si>
  <si>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</si>
  <si>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</si>
  <si>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</si>
  <si>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</si>
  <si>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</si>
  <si>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</si>
  <si>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</si>
  <si>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</si>
  <si>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</si>
  <si>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</si>
  <si>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</si>
  <si>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</si>
  <si>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</si>
  <si>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</si>
  <si>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</si>
  <si>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</si>
  <si>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</si>
  <si>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</si>
  <si>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</si>
  <si>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</si>
  <si>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</si>
  <si>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</si>
  <si>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</si>
  <si>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</si>
  <si>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</si>
  <si>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</si>
  <si>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</si>
  <si>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</si>
  <si>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</si>
  <si>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</si>
  <si>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</si>
  <si>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</si>
  <si>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</si>
  <si>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</si>
  <si>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</si>
  <si>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</si>
  <si>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</si>
  <si>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</si>
  <si>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</si>
  <si>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</si>
  <si>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</si>
  <si>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</si>
  <si>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</si>
  <si>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</si>
  <si>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</si>
  <si>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</si>
  <si>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</si>
  <si>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</si>
  <si>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</si>
  <si>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</si>
  <si>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</si>
  <si>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</si>
  <si>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</si>
  <si>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</si>
  <si>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</si>
  <si>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</si>
  <si>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</si>
  <si>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</si>
  <si>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</si>
  <si>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</si>
  <si>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</si>
  <si>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</si>
  <si>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</si>
  <si>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</si>
  <si>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</si>
  <si>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</si>
  <si>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</si>
  <si>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</si>
  <si>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</si>
  <si>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</si>
  <si>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</si>
  <si>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</si>
  <si>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</si>
  <si>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</si>
  <si>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</si>
  <si>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</si>
  <si>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</si>
  <si>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</si>
  <si>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</si>
  <si>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</si>
  <si>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</si>
  <si>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</si>
  <si>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</si>
  <si>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</si>
  <si>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</si>
  <si>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</si>
  <si>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</si>
  <si>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</si>
  <si>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</si>
  <si>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</si>
  <si>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</si>
  <si>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</si>
  <si>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</si>
  <si>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</si>
  <si>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</si>
  <si>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</si>
  <si>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</si>
  <si>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</si>
  <si>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</si>
  <si>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</si>
  <si>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</si>
  <si>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</si>
  <si>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</si>
  <si>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</si>
  <si>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</si>
  <si>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</si>
  <si>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</si>
  <si>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</si>
  <si>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</si>
  <si>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</si>
  <si>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</si>
  <si>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</si>
  <si>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</si>
  <si>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</si>
  <si>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</si>
  <si>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</si>
  <si>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</si>
  <si>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</si>
  <si>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</si>
  <si>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</si>
  <si>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</si>
  <si>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</si>
  <si>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</si>
  <si>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</si>
  <si>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</si>
  <si>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</si>
  <si>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</si>
  <si>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</si>
  <si>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</si>
  <si>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</si>
  <si>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</si>
  <si>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</si>
  <si>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</si>
  <si>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</si>
  <si>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</si>
  <si>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</si>
  <si>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</si>
  <si>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</si>
  <si>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</si>
  <si>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</si>
  <si>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</si>
  <si>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</si>
  <si>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</si>
  <si>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</si>
  <si>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</si>
  <si>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</si>
  <si>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</si>
  <si>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</si>
  <si>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</si>
  <si>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</si>
  <si>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</si>
  <si>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</si>
  <si>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</si>
  <si>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</si>
  <si>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</si>
  <si>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</si>
  <si>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</si>
  <si>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</si>
  <si>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</si>
  <si>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</si>
  <si>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</si>
  <si>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</si>
  <si>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</si>
  <si>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</si>
  <si>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</si>
  <si>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</si>
  <si>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</si>
  <si>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</si>
  <si>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</si>
  <si>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</si>
  <si>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</si>
  <si>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</si>
  <si>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</si>
  <si>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</si>
  <si>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</si>
  <si>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</si>
  <si>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</si>
  <si>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</si>
  <si>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</si>
  <si>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</si>
  <si>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</si>
  <si>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</si>
  <si>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</si>
  <si>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</si>
  <si>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</si>
  <si>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</si>
  <si>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</si>
  <si>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</si>
  <si>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</si>
  <si>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</si>
  <si>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</si>
  <si>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</si>
  <si>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</si>
  <si>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</si>
  <si>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</si>
  <si>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</si>
  <si>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</si>
  <si>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</si>
  <si>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</si>
  <si>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</si>
  <si>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</si>
  <si>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</si>
  <si>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</si>
  <si>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</si>
  <si>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</si>
  <si>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</si>
  <si>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</si>
  <si>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</si>
  <si>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</si>
  <si>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</si>
  <si>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</si>
  <si>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</si>
  <si>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</si>
  <si>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</si>
  <si>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</si>
  <si>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</si>
  <si>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</si>
  <si>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</si>
  <si>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</si>
  <si>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</si>
  <si>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</si>
  <si>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</si>
  <si>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</si>
  <si>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</si>
  <si>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</si>
  <si>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</si>
  <si>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</si>
  <si>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</si>
  <si>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</si>
  <si>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</si>
  <si>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</si>
  <si>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</si>
  <si>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</si>
  <si>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</si>
  <si>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</si>
  <si>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</si>
  <si>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</si>
  <si>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</si>
  <si>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</si>
  <si>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</si>
  <si>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</si>
  <si>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</si>
  <si>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</si>
  <si>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</si>
  <si>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</si>
  <si>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</si>
  <si>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</si>
  <si>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</si>
  <si>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</si>
  <si>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</si>
  <si>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</si>
  <si>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</si>
  <si>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</si>
  <si>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</si>
  <si>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</si>
  <si>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</si>
  <si>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</si>
  <si>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</si>
  <si>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</si>
  <si>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</si>
  <si>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</si>
  <si>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</si>
  <si>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</si>
  <si>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</si>
  <si>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</si>
  <si>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</si>
  <si>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</si>
  <si>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</si>
  <si>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</si>
  <si>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</si>
  <si>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</si>
  <si>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</si>
  <si>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</si>
  <si>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</si>
  <si>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</si>
  <si>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</si>
  <si>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</si>
  <si>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</si>
  <si>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</si>
  <si>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</si>
  <si>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</si>
  <si>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</si>
  <si>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</si>
  <si>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</si>
  <si>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</si>
  <si>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</si>
  <si>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</si>
  <si>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</si>
  <si>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</si>
  <si>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</si>
  <si>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</si>
  <si>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</si>
  <si>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</si>
  <si>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</si>
  <si>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</si>
  <si>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</si>
  <si>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</si>
  <si>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</si>
  <si>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</si>
  <si>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</si>
  <si>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</si>
  <si>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</si>
  <si>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</si>
  <si>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</si>
  <si>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</si>
  <si>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</si>
  <si>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</si>
  <si>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</si>
  <si>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</si>
  <si>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</si>
  <si>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</si>
  <si>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</si>
  <si>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</si>
  <si>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</si>
  <si>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</si>
  <si>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</si>
  <si>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</si>
  <si>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</si>
  <si>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</si>
  <si>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</si>
  <si>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</si>
  <si>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</si>
  <si>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</si>
  <si>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</si>
  <si>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</si>
  <si>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</si>
  <si>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</si>
  <si>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</si>
  <si>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</si>
  <si>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</si>
  <si>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</si>
  <si>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</si>
  <si>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</si>
  <si>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</si>
  <si>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</si>
  <si>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</si>
  <si>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</si>
  <si>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</si>
  <si>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</si>
  <si>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</si>
  <si>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</si>
  <si>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</si>
  <si>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</si>
  <si>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</si>
  <si>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</si>
  <si>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</si>
  <si>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</si>
  <si>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</si>
  <si>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</si>
  <si>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</si>
  <si>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</si>
  <si>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</si>
  <si>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</si>
  <si>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</si>
  <si>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</si>
  <si>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</si>
  <si>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</si>
  <si>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</si>
  <si>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</si>
  <si>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</si>
  <si>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</si>
  <si>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</si>
  <si>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</si>
  <si>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</si>
  <si>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</si>
  <si>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</si>
  <si>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</si>
  <si>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</si>
  <si>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</si>
  <si>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</si>
  <si>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</si>
  <si>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</si>
  <si>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</si>
  <si>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</si>
  <si>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</si>
  <si>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</si>
  <si>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</si>
  <si>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</si>
  <si>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</si>
  <si>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</si>
  <si>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</si>
  <si>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</si>
  <si>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</si>
  <si>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</si>
  <si>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</si>
  <si>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</si>
  <si>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</si>
  <si>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</si>
  <si>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</si>
  <si>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</si>
  <si>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</si>
  <si>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</si>
  <si>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</si>
  <si>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</si>
  <si>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</si>
  <si>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</si>
  <si>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</si>
  <si>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</si>
  <si>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</si>
  <si>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</si>
  <si>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</si>
  <si>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</si>
  <si>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</si>
  <si>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</si>
  <si>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</si>
  <si>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</si>
  <si>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</si>
  <si>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</si>
  <si>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</si>
  <si>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</si>
  <si>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</si>
  <si>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</si>
  <si>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</si>
  <si>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</si>
  <si>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</si>
  <si>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</si>
  <si>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</si>
  <si>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</si>
  <si>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</si>
  <si>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</si>
  <si>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</si>
  <si>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</si>
  <si>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</si>
  <si>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</si>
  <si>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</si>
  <si>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</si>
  <si>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</si>
  <si>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</si>
  <si>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</si>
  <si>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</si>
  <si>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</si>
  <si>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</si>
  <si>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</si>
  <si>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</si>
  <si>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</si>
  <si>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</si>
  <si>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</si>
  <si>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</si>
  <si>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</si>
  <si>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</si>
  <si>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</si>
  <si>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</si>
  <si>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</si>
  <si>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</si>
  <si>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</si>
  <si>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</si>
  <si>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</si>
  <si>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</si>
  <si>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</si>
  <si>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</si>
  <si>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</si>
  <si>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</si>
  <si>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</si>
  <si>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</si>
  <si>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</si>
  <si>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長崎リハビリテーション病院</t>
    <phoneticPr fontId="3"/>
  </si>
  <si>
    <t>〒850-0854 長崎市銀屋町４番１１号</t>
    <phoneticPr fontId="3"/>
  </si>
  <si>
    <t>〇</t>
  </si>
  <si>
    <t>その他の法人</t>
  </si>
  <si>
    <t>リハビリテーション科</t>
  </si>
  <si>
    <t>回復期ﾘﾊﾋﾞﾘﾃｰｼｮﾝ病棟入院料１</t>
  </si>
  <si>
    <t>ＤＰＣ病院ではない</t>
  </si>
  <si>
    <t>有</t>
  </si>
  <si>
    <t>-</t>
    <phoneticPr fontId="3"/>
  </si>
  <si>
    <t>体制強化加算１の届出有り</t>
  </si>
  <si>
    <t>4階病棟</t>
  </si>
  <si>
    <t>回復期機能</t>
  </si>
  <si>
    <t>5階病棟</t>
  </si>
  <si>
    <t>6階病棟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</si>
</sst>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na0029.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1047</v>
      </c>
      <c r="M9" s="282" t="s">
        <v>1049</v>
      </c>
      <c r="N9" s="282" t="s">
        <v>1050</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t="s">
        <v>1039</v>
      </c>
      <c r="M12" s="29" t="s">
        <v>1039</v>
      </c>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1047</v>
      </c>
      <c r="M22" s="282" t="s">
        <v>1049</v>
      </c>
      <c r="N22" s="282" t="s">
        <v>1050</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t="s">
        <v>1039</v>
      </c>
      <c r="M25" s="29" t="s">
        <v>1039</v>
      </c>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1047</v>
      </c>
      <c r="M35" s="282" t="s">
        <v>1049</v>
      </c>
      <c r="N35" s="282" t="s">
        <v>1050</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1047</v>
      </c>
      <c r="M44" s="282" t="s">
        <v>1049</v>
      </c>
      <c r="N44" s="282" t="s">
        <v>1050</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1047</v>
      </c>
      <c r="M89" s="262" t="s">
        <v>1049</v>
      </c>
      <c r="N89" s="262" t="s">
        <v>1050</v>
      </c>
    </row>
    <row r="90" spans="1:22" s="21" customFormat="1">
      <c r="A90" s="243"/>
      <c r="B90" s="1"/>
      <c r="C90" s="3"/>
      <c r="D90" s="3"/>
      <c r="E90" s="3"/>
      <c r="F90" s="3"/>
      <c r="G90" s="3"/>
      <c r="H90" s="287"/>
      <c r="I90" s="67" t="s">
        <v>36</v>
      </c>
      <c r="J90" s="68"/>
      <c r="K90" s="69"/>
      <c r="L90" s="262" t="s">
        <v>1048</v>
      </c>
      <c r="M90" s="262" t="s">
        <v>1048</v>
      </c>
      <c r="N90" s="262" t="s">
        <v>1048</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1047</v>
      </c>
      <c r="M97" s="66" t="s">
        <v>1049</v>
      </c>
      <c r="N97" s="66" t="s">
        <v>1050</v>
      </c>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143</v>
      </c>
      <c r="K103" s="237" t="str">
        <f t="shared" si="1"/>
        <v/>
      </c>
      <c r="L103" s="258">
        <v>48</v>
      </c>
      <c r="M103" s="258">
        <v>48</v>
      </c>
      <c r="N103" s="258">
        <v>47</v>
      </c>
    </row>
    <row r="104" spans="1:22" s="83" customFormat="1" ht="34.5" customHeight="1">
      <c r="A104" s="244" t="s">
        <v>614</v>
      </c>
      <c r="B104" s="84"/>
      <c r="C104" s="396"/>
      <c r="D104" s="397"/>
      <c r="E104" s="428"/>
      <c r="F104" s="429"/>
      <c r="G104" s="320" t="s">
        <v>47</v>
      </c>
      <c r="H104" s="322"/>
      <c r="I104" s="420"/>
      <c r="J104" s="256">
        <f t="shared" si="0"/>
        <v>143</v>
      </c>
      <c r="K104" s="237" t="str">
        <f t="shared" si="1"/>
        <v/>
      </c>
      <c r="L104" s="258">
        <v>48</v>
      </c>
      <c r="M104" s="258">
        <v>48</v>
      </c>
      <c r="N104" s="258">
        <v>47</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143</v>
      </c>
      <c r="K106" s="237" t="str">
        <f t="shared" si="1"/>
        <v/>
      </c>
      <c r="L106" s="258">
        <v>48</v>
      </c>
      <c r="M106" s="258">
        <v>48</v>
      </c>
      <c r="N106" s="258">
        <v>47</v>
      </c>
    </row>
    <row r="107" spans="1:22" s="83" customFormat="1" ht="34.5" customHeight="1">
      <c r="A107" s="244" t="s">
        <v>614</v>
      </c>
      <c r="B107" s="84"/>
      <c r="C107" s="396"/>
      <c r="D107" s="397"/>
      <c r="E107" s="428"/>
      <c r="F107" s="429"/>
      <c r="G107" s="320" t="s">
        <v>47</v>
      </c>
      <c r="H107" s="322"/>
      <c r="I107" s="420"/>
      <c r="J107" s="256">
        <f t="shared" si="0"/>
        <v>143</v>
      </c>
      <c r="K107" s="237" t="str">
        <f t="shared" si="1"/>
        <v/>
      </c>
      <c r="L107" s="258">
        <v>48</v>
      </c>
      <c r="M107" s="258">
        <v>48</v>
      </c>
      <c r="N107" s="258">
        <v>47</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143</v>
      </c>
      <c r="K109" s="237" t="str">
        <f t="shared" si="1"/>
        <v/>
      </c>
      <c r="L109" s="258">
        <v>48</v>
      </c>
      <c r="M109" s="258">
        <v>48</v>
      </c>
      <c r="N109" s="258">
        <v>47</v>
      </c>
    </row>
    <row r="110" spans="1:22" s="83" customFormat="1" ht="34.5" customHeight="1">
      <c r="A110" s="244" t="s">
        <v>614</v>
      </c>
      <c r="B110" s="84"/>
      <c r="C110" s="396"/>
      <c r="D110" s="397"/>
      <c r="E110" s="432"/>
      <c r="F110" s="433"/>
      <c r="G110" s="317" t="s">
        <v>47</v>
      </c>
      <c r="H110" s="319"/>
      <c r="I110" s="420"/>
      <c r="J110" s="256">
        <f t="shared" si="0"/>
        <v>143</v>
      </c>
      <c r="K110" s="237" t="str">
        <f t="shared" si="1"/>
        <v/>
      </c>
      <c r="L110" s="258">
        <v>48</v>
      </c>
      <c r="M110" s="258">
        <v>48</v>
      </c>
      <c r="N110" s="258">
        <v>47</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66" t="s">
        <v>1050</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66" t="s">
        <v>1050</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row>
    <row r="132" spans="1:22" s="83" customFormat="1" ht="34.5" customHeight="1">
      <c r="A132" s="244" t="s">
        <v>621</v>
      </c>
      <c r="B132" s="84"/>
      <c r="C132" s="295"/>
      <c r="D132" s="297"/>
      <c r="E132" s="320" t="s">
        <v>58</v>
      </c>
      <c r="F132" s="321"/>
      <c r="G132" s="321"/>
      <c r="H132" s="322"/>
      <c r="I132" s="389"/>
      <c r="J132" s="101"/>
      <c r="K132" s="102"/>
      <c r="L132" s="82">
        <v>48</v>
      </c>
      <c r="M132" s="82">
        <v>48</v>
      </c>
      <c r="N132" s="82">
        <v>47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66" t="s">
        <v>1050</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169</v>
      </c>
      <c r="K194" s="264" t="str">
        <f t="shared" si="5"/>
        <v/>
      </c>
      <c r="L194" s="117">
        <v>59</v>
      </c>
      <c r="M194" s="117">
        <v>56</v>
      </c>
      <c r="N194" s="117">
        <v>54</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66" t="s">
        <v>1050</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66" t="s">
        <v>1050</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66" t="s">
        <v>1050</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66" t="s">
        <v>1050</v>
      </c>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1048</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66" t="s">
        <v>1050</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0.4</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72</v>
      </c>
      <c r="K269" s="81" t="str">
        <f t="shared" si="8"/>
        <v/>
      </c>
      <c r="L269" s="147">
        <v>25</v>
      </c>
      <c r="M269" s="147">
        <v>24</v>
      </c>
      <c r="N269" s="147">
        <v>23</v>
      </c>
    </row>
    <row r="270" spans="1:22" s="83" customFormat="1" ht="34.5" customHeight="1">
      <c r="A270" s="249" t="s">
        <v>725</v>
      </c>
      <c r="B270" s="120"/>
      <c r="C270" s="371"/>
      <c r="D270" s="371"/>
      <c r="E270" s="371"/>
      <c r="F270" s="371"/>
      <c r="G270" s="371" t="s">
        <v>148</v>
      </c>
      <c r="H270" s="371"/>
      <c r="I270" s="404"/>
      <c r="J270" s="266">
        <f t="shared" si="9"/>
        <v>0.7</v>
      </c>
      <c r="K270" s="81" t="str">
        <f t="shared" si="8"/>
        <v/>
      </c>
      <c r="L270" s="148">
        <v>0</v>
      </c>
      <c r="M270" s="148">
        <v>0</v>
      </c>
      <c r="N270" s="148">
        <v>0.7</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1</v>
      </c>
      <c r="N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35</v>
      </c>
      <c r="K273" s="81" t="str">
        <f t="shared" si="8"/>
        <v/>
      </c>
      <c r="L273" s="147">
        <v>11</v>
      </c>
      <c r="M273" s="147">
        <v>13</v>
      </c>
      <c r="N273" s="147">
        <v>11</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62</v>
      </c>
      <c r="K277" s="81" t="str">
        <f t="shared" si="8"/>
        <v/>
      </c>
      <c r="L277" s="147">
        <v>23</v>
      </c>
      <c r="M277" s="147">
        <v>19</v>
      </c>
      <c r="N277" s="147">
        <v>20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37</v>
      </c>
      <c r="K279" s="81" t="str">
        <f t="shared" si="8"/>
        <v/>
      </c>
      <c r="L279" s="147">
        <v>11</v>
      </c>
      <c r="M279" s="147">
        <v>12</v>
      </c>
      <c r="N279" s="147">
        <v>14</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25</v>
      </c>
      <c r="K281" s="81" t="str">
        <f t="shared" si="8"/>
        <v/>
      </c>
      <c r="L281" s="147">
        <v>9</v>
      </c>
      <c r="M281" s="147">
        <v>9</v>
      </c>
      <c r="N281" s="147">
        <v>7</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0</v>
      </c>
      <c r="N283" s="147">
        <v>1</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0.3</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3</v>
      </c>
      <c r="K291" s="81" t="str">
        <f t="shared" si="8"/>
        <v/>
      </c>
      <c r="L291" s="147">
        <v>1</v>
      </c>
      <c r="M291" s="147">
        <v>1</v>
      </c>
      <c r="N291" s="147">
        <v>1</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15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66" t="s">
        <v>1050</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8</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6</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6</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66" t="s">
        <v>1050</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c r="N367" s="66" t="s">
        <v>1050</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66" t="s">
        <v>1050</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578</v>
      </c>
      <c r="K392" s="81" t="str">
        <f t="shared" ref="K392:K397" si="12">IF(OR(COUNTIF(L392:N392,"未確認")&gt;0,COUNTIF(L392:N392,"~*")&gt;0),"※","")</f>
        <v/>
      </c>
      <c r="L392" s="147">
        <v>187</v>
      </c>
      <c r="M392" s="147">
        <v>198</v>
      </c>
      <c r="N392" s="147">
        <v>193</v>
      </c>
    </row>
    <row r="393" spans="1:22" s="83" customFormat="1" ht="34.5" customHeight="1">
      <c r="A393" s="249" t="s">
        <v>773</v>
      </c>
      <c r="B393" s="84"/>
      <c r="C393" s="370"/>
      <c r="D393" s="380"/>
      <c r="E393" s="320" t="s">
        <v>224</v>
      </c>
      <c r="F393" s="321"/>
      <c r="G393" s="321"/>
      <c r="H393" s="322"/>
      <c r="I393" s="343"/>
      <c r="J393" s="140">
        <f t="shared" si="11"/>
        <v>578</v>
      </c>
      <c r="K393" s="81" t="str">
        <f t="shared" si="12"/>
        <v/>
      </c>
      <c r="L393" s="147">
        <v>187</v>
      </c>
      <c r="M393" s="147">
        <v>198</v>
      </c>
      <c r="N393" s="147">
        <v>193</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49159</v>
      </c>
      <c r="K396" s="81" t="str">
        <f t="shared" si="12"/>
        <v/>
      </c>
      <c r="L396" s="147">
        <v>16608</v>
      </c>
      <c r="M396" s="147">
        <v>16509</v>
      </c>
      <c r="N396" s="147">
        <v>16042</v>
      </c>
    </row>
    <row r="397" spans="1:22" s="83" customFormat="1" ht="34.5" customHeight="1">
      <c r="A397" s="250" t="s">
        <v>777</v>
      </c>
      <c r="B397" s="119"/>
      <c r="C397" s="370"/>
      <c r="D397" s="320" t="s">
        <v>228</v>
      </c>
      <c r="E397" s="321"/>
      <c r="F397" s="321"/>
      <c r="G397" s="321"/>
      <c r="H397" s="322"/>
      <c r="I397" s="344"/>
      <c r="J397" s="140">
        <f t="shared" si="11"/>
        <v>569</v>
      </c>
      <c r="K397" s="81" t="str">
        <f t="shared" si="12"/>
        <v/>
      </c>
      <c r="L397" s="147">
        <v>180</v>
      </c>
      <c r="M397" s="147">
        <v>197</v>
      </c>
      <c r="N397" s="147">
        <v>192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66" t="s">
        <v>1050</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578</v>
      </c>
      <c r="K405" s="81" t="str">
        <f t="shared" ref="K405:K422" si="14">IF(OR(COUNTIF(L405:N405,"未確認")&gt;0,COUNTIF(L405:N405,"~*")&gt;0),"※","")</f>
        <v/>
      </c>
      <c r="L405" s="147">
        <v>187</v>
      </c>
      <c r="M405" s="147">
        <v>198</v>
      </c>
      <c r="N405" s="147">
        <v>193</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c r="N407" s="147">
        <v>0</v>
      </c>
    </row>
    <row r="408" spans="1:22" s="83" customFormat="1" ht="34.5" customHeight="1">
      <c r="A408" s="251" t="s">
        <v>781</v>
      </c>
      <c r="B408" s="119"/>
      <c r="C408" s="369"/>
      <c r="D408" s="369"/>
      <c r="E408" s="320" t="s">
        <v>236</v>
      </c>
      <c r="F408" s="321"/>
      <c r="G408" s="321"/>
      <c r="H408" s="322"/>
      <c r="I408" s="361"/>
      <c r="J408" s="140">
        <f t="shared" si="13"/>
        <v>578</v>
      </c>
      <c r="K408" s="81" t="str">
        <f t="shared" si="14"/>
        <v/>
      </c>
      <c r="L408" s="147">
        <v>187</v>
      </c>
      <c r="M408" s="147">
        <v>198</v>
      </c>
      <c r="N408" s="147">
        <v>193</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569</v>
      </c>
      <c r="K413" s="81" t="str">
        <f t="shared" si="14"/>
        <v/>
      </c>
      <c r="L413" s="147">
        <v>180</v>
      </c>
      <c r="M413" s="147">
        <v>197</v>
      </c>
      <c r="N413" s="147">
        <v>192</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362</v>
      </c>
      <c r="K415" s="81" t="str">
        <f t="shared" si="14"/>
        <v/>
      </c>
      <c r="L415" s="147">
        <v>115</v>
      </c>
      <c r="M415" s="147">
        <v>126</v>
      </c>
      <c r="N415" s="147">
        <v>121</v>
      </c>
    </row>
    <row r="416" spans="1:22" s="83" customFormat="1" ht="34.5" customHeight="1">
      <c r="A416" s="251" t="s">
        <v>789</v>
      </c>
      <c r="B416" s="119"/>
      <c r="C416" s="369"/>
      <c r="D416" s="369"/>
      <c r="E416" s="320" t="s">
        <v>243</v>
      </c>
      <c r="F416" s="321"/>
      <c r="G416" s="321"/>
      <c r="H416" s="322"/>
      <c r="I416" s="361"/>
      <c r="J416" s="140">
        <f t="shared" si="13"/>
        <v>116</v>
      </c>
      <c r="K416" s="81" t="str">
        <f t="shared" si="14"/>
        <v/>
      </c>
      <c r="L416" s="147">
        <v>37</v>
      </c>
      <c r="M416" s="147">
        <v>43</v>
      </c>
      <c r="N416" s="147">
        <v>36</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1</v>
      </c>
      <c r="M417" s="147">
        <v>0</v>
      </c>
      <c r="N417" s="147">
        <v>1</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88</v>
      </c>
      <c r="K420" s="81" t="str">
        <f t="shared" si="14"/>
        <v/>
      </c>
      <c r="L420" s="147">
        <v>27</v>
      </c>
      <c r="M420" s="147">
        <v>27</v>
      </c>
      <c r="N420" s="147">
        <v>34</v>
      </c>
    </row>
    <row r="421" spans="1:22" s="83" customFormat="1" ht="34.5" customHeight="1">
      <c r="A421" s="251" t="s">
        <v>794</v>
      </c>
      <c r="B421" s="119"/>
      <c r="C421" s="369"/>
      <c r="D421" s="369"/>
      <c r="E421" s="320" t="s">
        <v>247</v>
      </c>
      <c r="F421" s="321"/>
      <c r="G421" s="321"/>
      <c r="H421" s="322"/>
      <c r="I421" s="361"/>
      <c r="J421" s="140">
        <f t="shared" si="13"/>
        <v>1</v>
      </c>
      <c r="K421" s="81" t="str">
        <f t="shared" si="14"/>
        <v/>
      </c>
      <c r="L421" s="147">
        <v>0</v>
      </c>
      <c r="M421" s="147">
        <v>1</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66" t="s">
        <v>1050</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569</v>
      </c>
      <c r="K430" s="193" t="str">
        <f>IF(OR(COUNTIF(L430:N430,"未確認")&gt;0,COUNTIF(L430:N430,"~*")&gt;0),"※","")</f>
        <v/>
      </c>
      <c r="L430" s="147">
        <v>180</v>
      </c>
      <c r="M430" s="147">
        <v>197</v>
      </c>
      <c r="N430" s="147">
        <v>192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144</v>
      </c>
      <c r="K431" s="193" t="str">
        <f>IF(OR(COUNTIF(L431:N431,"未確認")&gt;0,COUNTIF(L431:N431,"~*")&gt;0),"※","")</f>
        <v/>
      </c>
      <c r="L431" s="147">
        <v>35</v>
      </c>
      <c r="M431" s="147">
        <v>63</v>
      </c>
      <c r="N431" s="147">
        <v>46</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14</v>
      </c>
      <c r="K432" s="193" t="str">
        <f>IF(OR(COUNTIF(L432:N432,"未確認")&gt;0,COUNTIF(L432:N432,"~*")&gt;0),"※","")</f>
        <v/>
      </c>
      <c r="L432" s="147">
        <v>3</v>
      </c>
      <c r="M432" s="147">
        <v>2</v>
      </c>
      <c r="N432" s="147">
        <v>9</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309</v>
      </c>
      <c r="K433" s="193" t="str">
        <f>IF(OR(COUNTIF(L433:N433,"未確認")&gt;0,COUNTIF(L433:N433,"~*")&gt;0),"※","")</f>
        <v/>
      </c>
      <c r="L433" s="147">
        <v>110</v>
      </c>
      <c r="M433" s="147">
        <v>94</v>
      </c>
      <c r="N433" s="147">
        <v>105</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102</v>
      </c>
      <c r="K434" s="193" t="str">
        <f>IF(OR(COUNTIF(L434:N434,"未確認")&gt;0,COUNTIF(L434:N434,"~*")&gt;0),"※","")</f>
        <v/>
      </c>
      <c r="L434" s="147">
        <v>32</v>
      </c>
      <c r="M434" s="147">
        <v>38</v>
      </c>
      <c r="N434" s="147">
        <v>32</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66" t="s">
        <v>1050</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66" t="s">
        <v>1050</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66" t="s">
        <v>1050</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66" t="s">
        <v>1050</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66" t="s">
        <v>1050</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66" t="s">
        <v>1050</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66" t="s">
        <v>1050</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61</v>
      </c>
      <c r="K535" s="201" t="str">
        <f t="shared" si="23"/>
        <v/>
      </c>
      <c r="L535" s="117">
        <v>19</v>
      </c>
      <c r="M535" s="117">
        <v>16</v>
      </c>
      <c r="N535" s="117">
        <v>26</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c r="N543" s="66" t="s">
        <v>1050</v>
      </c>
    </row>
    <row r="544" spans="1:22" s="1" customFormat="1" ht="20.25" customHeight="1">
      <c r="A544" s="243"/>
      <c r="C544" s="62"/>
      <c r="D544" s="3"/>
      <c r="E544" s="3"/>
      <c r="F544" s="3"/>
      <c r="G544" s="3"/>
      <c r="H544" s="287"/>
      <c r="I544" s="67" t="s">
        <v>36</v>
      </c>
      <c r="J544" s="68"/>
      <c r="K544" s="186"/>
      <c r="L544" s="70" t="s">
        <v>1048</v>
      </c>
      <c r="M544" s="70" t="s">
        <v>1048</v>
      </c>
      <c r="N544" s="70" t="s">
        <v>1048</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c r="N588" s="66" t="s">
        <v>1050</v>
      </c>
    </row>
    <row r="589" spans="1:22" s="1" customFormat="1" ht="20.25" customHeight="1">
      <c r="A589" s="243"/>
      <c r="C589" s="62"/>
      <c r="D589" s="3"/>
      <c r="E589" s="3"/>
      <c r="F589" s="3"/>
      <c r="G589" s="3"/>
      <c r="H589" s="287"/>
      <c r="I589" s="67" t="s">
        <v>36</v>
      </c>
      <c r="J589" s="68"/>
      <c r="K589" s="186"/>
      <c r="L589" s="70" t="s">
        <v>1048</v>
      </c>
      <c r="M589" s="70" t="s">
        <v>1048</v>
      </c>
      <c r="N589" s="70" t="s">
        <v>1048</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66" t="s">
        <v>1050</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IF(SUM(L613:N613)=0,IF(COUNTIF(L613:N613,"未確認")&gt;0,"未確認",IF(COUNTIF(L613:N613,"~*")&gt;0,"*",SUM(L613:N613))),SUM(L613:N613))</f>
        <v>*</v>
      </c>
      <c r="K613" s="201" t="str">
        <f t="shared" ref="K613:K623" si="29">IF(OR(COUNTIF(L613:N613,"未確認")&gt;0,COUNTIF(L613:N613,"*")&gt;0),"※","")</f>
        <v>※</v>
      </c>
      <c r="L613" s="117" t="s">
        <v>541</v>
      </c>
      <c r="M613" s="117" t="s">
        <v>541</v>
      </c>
      <c r="N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t="s">
        <v>541</v>
      </c>
      <c r="M619" s="117" t="s">
        <v>541</v>
      </c>
      <c r="N619" s="117" t="s">
        <v>541</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66" t="s">
        <v>1050</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66" t="s">
        <v>1050</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169</v>
      </c>
      <c r="K646" s="201" t="str">
        <f t="shared" ref="K646:K660" si="33">IF(OR(COUNTIF(L646:N646,"未確認")&gt;0,COUNTIF(L646:N646,"*")&gt;0),"※","")</f>
        <v/>
      </c>
      <c r="L646" s="117">
        <v>59</v>
      </c>
      <c r="M646" s="117">
        <v>56</v>
      </c>
      <c r="N646" s="117">
        <v>54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139</v>
      </c>
      <c r="K648" s="201" t="str">
        <f t="shared" si="33"/>
        <v/>
      </c>
      <c r="L648" s="117">
        <v>50</v>
      </c>
      <c r="M648" s="117">
        <v>44</v>
      </c>
      <c r="N648" s="117">
        <v>45</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541</v>
      </c>
    </row>
    <row r="650" spans="1:22" s="118" customFormat="1" ht="84" customHeight="1">
      <c r="A650" s="252" t="s">
        <v>929</v>
      </c>
      <c r="B650" s="84"/>
      <c r="C650" s="295"/>
      <c r="D650" s="297"/>
      <c r="E650" s="320" t="s">
        <v>941</v>
      </c>
      <c r="F650" s="321"/>
      <c r="G650" s="321"/>
      <c r="H650" s="322"/>
      <c r="I650" s="122" t="s">
        <v>458</v>
      </c>
      <c r="J650" s="116">
        <f t="shared" si="32"/>
        <v>12</v>
      </c>
      <c r="K650" s="201" t="str">
        <f t="shared" si="33"/>
        <v>※</v>
      </c>
      <c r="L650" s="117" t="s">
        <v>541</v>
      </c>
      <c r="M650" s="117">
        <v>12</v>
      </c>
      <c r="N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46</v>
      </c>
      <c r="K655" s="201" t="str">
        <f t="shared" si="33"/>
        <v/>
      </c>
      <c r="L655" s="117">
        <v>15</v>
      </c>
      <c r="M655" s="117">
        <v>15</v>
      </c>
      <c r="N655" s="117">
        <v>16</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t="s">
        <v>541</v>
      </c>
    </row>
    <row r="658" spans="1:22" s="118" customFormat="1" ht="56.15" customHeight="1">
      <c r="A658" s="252" t="s">
        <v>946</v>
      </c>
      <c r="B658" s="84"/>
      <c r="C658" s="320" t="s">
        <v>471</v>
      </c>
      <c r="D658" s="321"/>
      <c r="E658" s="321"/>
      <c r="F658" s="321"/>
      <c r="G658" s="321"/>
      <c r="H658" s="322"/>
      <c r="I658" s="122" t="s">
        <v>472</v>
      </c>
      <c r="J658" s="116">
        <f t="shared" si="32"/>
        <v>46</v>
      </c>
      <c r="K658" s="201" t="str">
        <f t="shared" si="33"/>
        <v/>
      </c>
      <c r="L658" s="117">
        <v>13</v>
      </c>
      <c r="M658" s="117">
        <v>17</v>
      </c>
      <c r="N658" s="117">
        <v>16</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24</v>
      </c>
      <c r="K660" s="201" t="str">
        <f t="shared" si="33"/>
        <v>※</v>
      </c>
      <c r="L660" s="117">
        <v>13</v>
      </c>
      <c r="M660" s="117">
        <v>11</v>
      </c>
      <c r="N660" s="117" t="s">
        <v>541</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66" t="s">
        <v>1050</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1046</v>
      </c>
      <c r="M667" s="98" t="s">
        <v>1046</v>
      </c>
      <c r="N667" s="98" t="s">
        <v>1046</v>
      </c>
    </row>
    <row r="668" spans="1:22" s="83" customFormat="1" ht="56.15" customHeight="1">
      <c r="A668" s="251" t="s">
        <v>951</v>
      </c>
      <c r="B668" s="84"/>
      <c r="C668" s="317" t="s">
        <v>481</v>
      </c>
      <c r="D668" s="318"/>
      <c r="E668" s="318"/>
      <c r="F668" s="318"/>
      <c r="G668" s="318"/>
      <c r="H668" s="319"/>
      <c r="I668" s="138" t="s">
        <v>482</v>
      </c>
      <c r="J668" s="223"/>
      <c r="K668" s="224"/>
      <c r="L668" s="225">
        <v>100</v>
      </c>
      <c r="M668" s="225">
        <v>100</v>
      </c>
      <c r="N668" s="225">
        <v>100</v>
      </c>
    </row>
    <row r="669" spans="1:22" s="83" customFormat="1" ht="56.15" customHeight="1">
      <c r="A669" s="251" t="s">
        <v>952</v>
      </c>
      <c r="B669" s="84"/>
      <c r="C669" s="317" t="s">
        <v>483</v>
      </c>
      <c r="D669" s="318"/>
      <c r="E669" s="318"/>
      <c r="F669" s="318"/>
      <c r="G669" s="318"/>
      <c r="H669" s="319"/>
      <c r="I669" s="138" t="s">
        <v>484</v>
      </c>
      <c r="J669" s="223"/>
      <c r="K669" s="224"/>
      <c r="L669" s="300">
        <v>8.8000000000000007</v>
      </c>
      <c r="M669" s="300">
        <v>8.9</v>
      </c>
      <c r="N669" s="300">
        <v>8.8000000000000007</v>
      </c>
    </row>
    <row r="670" spans="1:22" s="83" customFormat="1" ht="60" customHeight="1">
      <c r="A670" s="251" t="s">
        <v>953</v>
      </c>
      <c r="B670" s="84"/>
      <c r="C670" s="323" t="s">
        <v>485</v>
      </c>
      <c r="D670" s="324"/>
      <c r="E670" s="324"/>
      <c r="F670" s="324"/>
      <c r="G670" s="324"/>
      <c r="H670" s="325"/>
      <c r="I670" s="326" t="s">
        <v>1030</v>
      </c>
      <c r="J670" s="223"/>
      <c r="K670" s="224"/>
      <c r="L670" s="301">
        <v>180</v>
      </c>
      <c r="M670" s="301">
        <v>197</v>
      </c>
      <c r="N670" s="301">
        <v>192</v>
      </c>
    </row>
    <row r="671" spans="1:22" s="83" customFormat="1" ht="35.15" customHeight="1">
      <c r="A671" s="251" t="s">
        <v>954</v>
      </c>
      <c r="B671" s="84"/>
      <c r="C671" s="227"/>
      <c r="D671" s="228"/>
      <c r="E671" s="323" t="s">
        <v>487</v>
      </c>
      <c r="F671" s="324"/>
      <c r="G671" s="324"/>
      <c r="H671" s="325"/>
      <c r="I671" s="327"/>
      <c r="J671" s="223"/>
      <c r="K671" s="224"/>
      <c r="L671" s="301">
        <v>71</v>
      </c>
      <c r="M671" s="301">
        <v>87</v>
      </c>
      <c r="N671" s="301">
        <v>69</v>
      </c>
    </row>
    <row r="672" spans="1:22" s="83" customFormat="1" ht="25.75" customHeight="1">
      <c r="A672" s="251" t="s">
        <v>955</v>
      </c>
      <c r="B672" s="84"/>
      <c r="C672" s="229"/>
      <c r="D672" s="286"/>
      <c r="E672" s="329"/>
      <c r="F672" s="330"/>
      <c r="G672" s="331" t="s">
        <v>1003</v>
      </c>
      <c r="H672" s="332"/>
      <c r="I672" s="328"/>
      <c r="J672" s="223"/>
      <c r="K672" s="224"/>
      <c r="L672" s="301">
        <v>34</v>
      </c>
      <c r="M672" s="301">
        <v>53</v>
      </c>
      <c r="N672" s="301">
        <v>46</v>
      </c>
    </row>
    <row r="673" spans="1:22" s="115" customFormat="1" ht="80.150000000000006" customHeight="1">
      <c r="A673" s="251" t="s">
        <v>956</v>
      </c>
      <c r="B673" s="84"/>
      <c r="C673" s="323" t="s">
        <v>1027</v>
      </c>
      <c r="D673" s="324"/>
      <c r="E673" s="324"/>
      <c r="F673" s="324"/>
      <c r="G673" s="324"/>
      <c r="H673" s="325"/>
      <c r="I673" s="326" t="s">
        <v>1031</v>
      </c>
      <c r="J673" s="223"/>
      <c r="K673" s="224"/>
      <c r="L673" s="301">
        <v>96</v>
      </c>
      <c r="M673" s="301">
        <v>116</v>
      </c>
      <c r="N673" s="301">
        <v>97</v>
      </c>
    </row>
    <row r="674" spans="1:22" s="115" customFormat="1" ht="34.5" customHeight="1">
      <c r="A674" s="251" t="s">
        <v>957</v>
      </c>
      <c r="B674" s="84"/>
      <c r="C674" s="289"/>
      <c r="D674" s="291"/>
      <c r="E674" s="317" t="s">
        <v>1004</v>
      </c>
      <c r="F674" s="318"/>
      <c r="G674" s="318"/>
      <c r="H674" s="319"/>
      <c r="I674" s="333"/>
      <c r="J674" s="223"/>
      <c r="K674" s="224"/>
      <c r="L674" s="301">
        <v>75</v>
      </c>
      <c r="M674" s="301">
        <v>92</v>
      </c>
      <c r="N674" s="301">
        <v>67</v>
      </c>
    </row>
    <row r="675" spans="1:22" s="83" customFormat="1" ht="56.15" customHeight="1">
      <c r="A675" s="251" t="s">
        <v>958</v>
      </c>
      <c r="B675" s="84"/>
      <c r="C675" s="317" t="s">
        <v>1005</v>
      </c>
      <c r="D675" s="318"/>
      <c r="E675" s="318"/>
      <c r="F675" s="318"/>
      <c r="G675" s="318"/>
      <c r="H675" s="319"/>
      <c r="I675" s="138" t="s">
        <v>492</v>
      </c>
      <c r="J675" s="223"/>
      <c r="K675" s="224"/>
      <c r="L675" s="302">
        <v>43.2</v>
      </c>
      <c r="M675" s="302">
        <v>45.4</v>
      </c>
      <c r="N675" s="302">
        <v>42.8</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66" t="s">
        <v>1050</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66" t="s">
        <v>1050</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66" t="s">
        <v>1050</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E32BAD7-5440-4B23-8871-8137F3E72B3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2019-12-23T01:56:52Z</dcterms:modified>
</cp:coreProperties>
</file>