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39396C1-0FAB-4F9E-B305-9F6695C0D40F}"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<sst xmlns="http://schemas.openxmlformats.org/spreadsheetml/2006/main" count="3072" uniqueCount="1057">
  <si>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</si>
  <si>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</si>
  <si>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</si>
  <si>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</si>
  <si>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</si>
  <si>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</si>
  <si>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</si>
  <si>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</si>
  <si>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</si>
  <si>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</si>
  <si>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</si>
  <si>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</si>
  <si>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</si>
  <si>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</si>
  <si>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</si>
  <si>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</si>
  <si>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</si>
  <si>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</si>
  <si>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</si>
  <si>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</si>
  <si>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</si>
  <si>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</si>
  <si>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</si>
  <si>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</si>
  <si>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</si>
  <si>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</si>
  <si>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</si>
  <si>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</si>
  <si>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</si>
  <si>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</si>
  <si>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</si>
  <si>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</si>
  <si>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</si>
  <si>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</si>
  <si>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</si>
  <si>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</si>
  <si>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</si>
  <si>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</si>
  <si>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</si>
  <si>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</si>
  <si>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</si>
  <si>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</si>
  <si>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</si>
  <si>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</si>
  <si>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</si>
  <si>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</si>
  <si>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</si>
  <si>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</si>
  <si>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</si>
  <si>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</si>
  <si>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</si>
  <si>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</si>
  <si>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</si>
  <si>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</si>
  <si>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</si>
  <si>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</si>
  <si>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</si>
  <si>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</si>
  <si>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</si>
  <si>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</si>
  <si>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</si>
  <si>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</si>
  <si>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</si>
  <si>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</si>
  <si>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</si>
  <si>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</si>
  <si>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</si>
  <si>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</si>
  <si>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</si>
  <si>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</si>
  <si>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</si>
  <si>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</si>
  <si>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</si>
  <si>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</si>
  <si>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</si>
  <si>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</si>
  <si>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</si>
  <si>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</si>
  <si>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</si>
  <si>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</si>
  <si>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</si>
  <si>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</si>
  <si>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</si>
  <si>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</si>
  <si>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</si>
  <si>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</si>
  <si>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</si>
  <si>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</si>
  <si>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</si>
  <si>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</si>
  <si>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</si>
  <si>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</si>
  <si>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</si>
  <si>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</si>
  <si>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</si>
  <si>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</si>
  <si>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</si>
  <si>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</si>
  <si>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</si>
  <si>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</si>
  <si>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</si>
  <si>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</si>
  <si>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</si>
  <si>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</si>
  <si>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</si>
  <si>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</si>
  <si>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</si>
  <si>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</si>
  <si>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</si>
  <si>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</si>
  <si>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</si>
  <si>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</si>
  <si>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</si>
  <si>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</si>
  <si>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</si>
  <si>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</si>
  <si>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</si>
  <si>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</si>
  <si>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</si>
  <si>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</si>
  <si>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</si>
  <si>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</si>
  <si>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</si>
  <si>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</si>
  <si>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</si>
  <si>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</si>
  <si>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</si>
  <si>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</si>
  <si>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</si>
  <si>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</si>
  <si>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</si>
  <si>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</si>
  <si>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</si>
  <si>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</si>
  <si>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</si>
  <si>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</si>
  <si>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</si>
  <si>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</si>
  <si>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</si>
  <si>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</si>
  <si>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</si>
  <si>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</si>
  <si>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</si>
  <si>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</si>
  <si>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</si>
  <si>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</si>
  <si>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</si>
  <si>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</si>
  <si>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</si>
  <si>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</si>
  <si>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</si>
  <si>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</si>
  <si>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</si>
  <si>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</si>
  <si>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</si>
  <si>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</si>
  <si>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</si>
  <si>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</si>
  <si>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</si>
  <si>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</si>
  <si>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</si>
  <si>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</si>
  <si>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</si>
  <si>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</si>
  <si>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</si>
  <si>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</si>
  <si>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</si>
  <si>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</si>
  <si>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</si>
  <si>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</si>
  <si>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</si>
  <si>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</si>
  <si>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</si>
  <si>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</si>
  <si>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</si>
  <si>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</si>
  <si>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</si>
  <si>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</si>
  <si>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</si>
  <si>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</si>
  <si>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</si>
  <si>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</si>
  <si>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</si>
  <si>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</si>
  <si>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</si>
  <si>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</si>
  <si>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</si>
  <si>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</si>
  <si>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</si>
  <si>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</si>
  <si>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</si>
  <si>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</si>
  <si>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</si>
  <si>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</si>
  <si>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</si>
  <si>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</si>
  <si>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</si>
  <si>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</si>
  <si>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</si>
  <si>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</si>
  <si>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</si>
  <si>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</si>
  <si>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</si>
  <si>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</si>
  <si>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</si>
  <si>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</si>
  <si>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</si>
  <si>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</si>
  <si>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</si>
  <si>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</si>
  <si>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</si>
  <si>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</si>
  <si>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</si>
  <si>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</si>
  <si>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</si>
  <si>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</si>
  <si>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</si>
  <si>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</si>
  <si>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</si>
  <si>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</si>
  <si>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</si>
  <si>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</si>
  <si>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</si>
  <si>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</si>
  <si>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</si>
  <si>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</si>
  <si>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</si>
  <si>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</si>
  <si>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</si>
  <si>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</si>
  <si>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</si>
  <si>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</si>
  <si>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</si>
  <si>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</si>
  <si>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</si>
  <si>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</si>
  <si>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</si>
  <si>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</si>
  <si>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</si>
  <si>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</si>
  <si>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</si>
  <si>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</si>
  <si>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</si>
  <si>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</si>
  <si>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</si>
  <si>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</si>
  <si>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</si>
  <si>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</si>
  <si>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</si>
  <si>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</si>
  <si>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</si>
  <si>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</si>
  <si>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</si>
  <si>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</si>
  <si>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</si>
  <si>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</si>
  <si>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</si>
  <si>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</si>
  <si>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</si>
  <si>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</si>
  <si>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</si>
  <si>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</si>
  <si>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</si>
  <si>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</si>
  <si>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</si>
  <si>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</si>
  <si>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</si>
  <si>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</si>
  <si>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</si>
  <si>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</si>
  <si>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</si>
  <si>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</si>
  <si>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</si>
  <si>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</si>
  <si>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</si>
  <si>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</si>
  <si>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</si>
  <si>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</si>
  <si>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</si>
  <si>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</si>
  <si>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</si>
  <si>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</si>
  <si>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</si>
  <si>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</si>
  <si>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</si>
  <si>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</si>
  <si>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</si>
  <si>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</si>
  <si>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</si>
  <si>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</si>
  <si>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</si>
  <si>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</si>
  <si>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</si>
  <si>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</si>
  <si>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</si>
  <si>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</si>
  <si>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</si>
  <si>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</si>
  <si>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</si>
  <si>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</si>
  <si>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</si>
  <si>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</si>
  <si>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</si>
  <si>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</si>
  <si>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</si>
  <si>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</si>
  <si>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</si>
  <si>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</si>
  <si>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</si>
  <si>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</si>
  <si>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</si>
  <si>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</si>
  <si>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</si>
  <si>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</si>
  <si>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</si>
  <si>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</si>
  <si>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</si>
  <si>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</si>
  <si>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</si>
  <si>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</si>
  <si>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</si>
  <si>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</si>
  <si>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</si>
  <si>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</si>
  <si>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</si>
  <si>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</si>
  <si>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</si>
  <si>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</si>
  <si>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</si>
  <si>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</si>
  <si>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</si>
  <si>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</si>
  <si>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</si>
  <si>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</si>
  <si>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</si>
  <si>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</si>
  <si>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</si>
  <si>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</si>
  <si>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</si>
  <si>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</si>
  <si>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</si>
  <si>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</si>
  <si>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</si>
  <si>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</si>
  <si>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</si>
  <si>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</si>
  <si>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</si>
  <si>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</si>
  <si>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</si>
  <si>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</si>
  <si>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</si>
  <si>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</si>
  <si>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</si>
  <si>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</si>
  <si>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</si>
  <si>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</si>
  <si>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</si>
  <si>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</si>
  <si>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</si>
  <si>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</si>
  <si>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</si>
  <si>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</si>
  <si>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</si>
  <si>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</si>
  <si>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</si>
  <si>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</si>
  <si>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</si>
  <si>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</si>
  <si>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</si>
  <si>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</si>
  <si>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</si>
  <si>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</si>
  <si>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</si>
  <si>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</si>
  <si>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</si>
  <si>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</si>
  <si>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</si>
  <si>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</si>
  <si>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</si>
  <si>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</si>
  <si>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</si>
  <si>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</si>
  <si>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</si>
  <si>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</si>
  <si>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</si>
  <si>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</si>
  <si>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</si>
  <si>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</si>
  <si>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</si>
  <si>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</si>
  <si>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</si>
  <si>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</si>
  <si>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</si>
  <si>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</si>
  <si>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</si>
  <si>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</si>
  <si>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</si>
  <si>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</si>
  <si>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</si>
  <si>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</si>
  <si>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</si>
  <si>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</si>
  <si>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</si>
  <si>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</si>
  <si>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</si>
  <si>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</si>
  <si>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</si>
  <si>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</si>
  <si>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</si>
  <si>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</si>
  <si>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</si>
  <si>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</si>
  <si>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</si>
  <si>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</si>
  <si>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</si>
  <si>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</si>
  <si>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</si>
  <si>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</si>
  <si>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</si>
  <si>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</si>
  <si>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</si>
  <si>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</si>
  <si>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</si>
  <si>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</si>
  <si>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</si>
  <si>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</si>
  <si>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</si>
  <si>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</si>
  <si>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</si>
  <si>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</si>
  <si>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</si>
  <si>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</si>
  <si>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</si>
  <si>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</si>
  <si>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</si>
  <si>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</si>
  <si>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</si>
  <si>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</si>
  <si>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</si>
  <si>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</si>
  <si>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</si>
  <si>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</si>
  <si>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</si>
  <si>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</si>
  <si>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</si>
  <si>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</si>
  <si>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</si>
  <si>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</si>
  <si>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</si>
  <si>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</si>
  <si>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</si>
  <si>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</si>
  <si>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</si>
  <si>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</si>
  <si>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</si>
  <si>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</si>
  <si>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</si>
  <si>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</si>
  <si>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</si>
  <si>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</si>
  <si>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</si>
  <si>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</si>
  <si>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</si>
  <si>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</si>
  <si>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</si>
  <si>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</si>
  <si>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</si>
  <si>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</si>
  <si>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</si>
  <si>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</si>
  <si>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</si>
  <si>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</si>
  <si>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</si>
  <si>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</si>
  <si>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</si>
  <si>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</si>
  <si>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</si>
  <si>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</si>
  <si>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</si>
  <si>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</si>
  <si>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</si>
  <si>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</si>
  <si>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</si>
  <si>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</si>
  <si>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</si>
  <si>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</si>
  <si>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</si>
  <si>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</si>
  <si>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</si>
  <si>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</si>
  <si>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</si>
  <si>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</si>
  <si>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</si>
  <si>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</si>
  <si>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</si>
  <si>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</si>
  <si>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</si>
  <si>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</si>
  <si>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</si>
  <si>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</si>
  <si>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</si>
  <si>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</si>
  <si>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</si>
  <si>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</si>
  <si>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</si>
  <si>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</si>
  <si>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</si>
  <si>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</si>
  <si>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</si>
  <si>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</si>
  <si>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</si>
  <si>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</si>
  <si>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</si>
  <si>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</si>
  <si>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</si>
  <si>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</si>
  <si>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</si>
  <si>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</si>
  <si>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</si>
  <si>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</si>
  <si>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</si>
  <si>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</si>
  <si>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</si>
  <si>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</si>
  <si>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</si>
  <si>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</si>
  <si>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</si>
  <si>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</si>
  <si>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</si>
  <si>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</si>
  <si>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</si>
  <si>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</si>
  <si>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</si>
  <si>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</si>
  <si>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</si>
  <si>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</si>
  <si>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</si>
  <si>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</si>
  <si>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</si>
  <si>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</si>
  <si>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</si>
  <si>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</si>
  <si>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</si>
  <si>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</si>
  <si>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</si>
  <si>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</si>
  <si>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</si>
  <si>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</si>
  <si>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</si>
  <si>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</si>
  <si>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</si>
  <si>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</si>
  <si>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</si>
  <si>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</si>
  <si>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</si>
  <si>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</si>
  <si>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</si>
  <si>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</si>
  <si>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</si>
  <si>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</si>
  <si>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</si>
  <si>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</si>
  <si>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</si>
  <si>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</si>
  <si>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</si>
  <si>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</si>
  <si>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</si>
  <si>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</si>
  <si>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</si>
  <si>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</si>
  <si>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</si>
  <si>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</si>
  <si>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</si>
  <si>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</si>
  <si>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</si>
  <si>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</si>
  <si>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</si>
  <si>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</si>
  <si>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</si>
  <si>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</si>
  <si>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</si>
  <si>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</si>
  <si>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</si>
  <si>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</si>
  <si>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</si>
  <si>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</si>
  <si>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</si>
  <si>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</si>
  <si>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</si>
  <si>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</si>
  <si>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</si>
  <si>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</si>
  <si>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</si>
  <si>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</si>
  <si>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</si>
  <si>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</si>
  <si>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</si>
  <si>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</si>
  <si>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</si>
  <si>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</si>
  <si>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</si>
  <si>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</si>
  <si>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</si>
  <si>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</si>
  <si>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</si>
  <si>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</si>
  <si>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</si>
  <si>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</si>
  <si>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</si>
  <si>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</si>
  <si>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</si>
  <si>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</si>
  <si>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</si>
  <si>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</si>
  <si>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</si>
  <si>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</si>
  <si>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</si>
  <si>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</si>
  <si>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</si>
  <si>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</si>
  <si>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</si>
  <si>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</si>
  <si>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</si>
  <si>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</si>
  <si>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</si>
  <si>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</si>
  <si>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</si>
  <si>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</si>
  <si>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</si>
  <si>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</si>
  <si>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</si>
  <si>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</si>
  <si>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</si>
  <si>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</si>
  <si>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</si>
  <si>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</si>
  <si>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</si>
  <si>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</si>
  <si>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</si>
  <si>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</si>
  <si>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</si>
  <si>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</si>
  <si>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</si>
  <si>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</si>
  <si>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</si>
  <si>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</si>
  <si>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</si>
  <si>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</si>
  <si>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</si>
  <si>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</si>
  <si>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</si>
  <si>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</si>
  <si>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</si>
  <si>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</si>
  <si>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</si>
  <si>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</si>
  <si>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</si>
  <si>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</si>
  <si>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</si>
  <si>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</si>
  <si>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</si>
  <si>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</si>
  <si>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</si>
  <si>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</si>
  <si>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</si>
  <si>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</si>
  <si>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</si>
  <si>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</si>
  <si>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</si>
  <si>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</si>
  <si>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</si>
  <si>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</si>
  <si>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</si>
  <si>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</si>
  <si>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</si>
  <si>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</si>
  <si>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</si>
  <si>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</si>
  <si>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</si>
  <si>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</si>
  <si>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</si>
  <si>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</si>
  <si>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</si>
  <si>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</si>
  <si>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</si>
  <si>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</si>
  <si>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</si>
  <si>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</si>
  <si>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</si>
  <si>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</si>
  <si>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</si>
  <si>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</si>
  <si>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</si>
  <si>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</si>
  <si>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</si>
  <si>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</si>
  <si>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</si>
  <si>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</si>
  <si>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</si>
  <si>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</si>
  <si>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</si>
  <si>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</si>
  <si>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</si>
  <si>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</si>
  <si>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</si>
  <si>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</si>
  <si>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</si>
  <si>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</si>
  <si>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</si>
  <si>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</si>
  <si>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</si>
  <si>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</si>
  <si>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</si>
  <si>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</si>
  <si>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</si>
  <si>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</si>
  <si>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</si>
  <si>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</si>
  <si>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</si>
  <si>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</si>
  <si>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</si>
  <si>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</si>
  <si>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</si>
  <si>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</si>
  <si>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</si>
  <si>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</si>
  <si>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</si>
  <si>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</si>
  <si>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</si>
  <si>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</si>
  <si>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</si>
  <si>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</si>
  <si>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</si>
  <si>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</si>
  <si>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</si>
  <si>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</si>
  <si>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</si>
  <si>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</si>
  <si>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</si>
  <si>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</si>
  <si>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</si>
  <si>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</si>
  <si>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</si>
  <si>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</si>
  <si>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</si>
  <si>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</si>
  <si>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</si>
  <si>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</si>
  <si>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</si>
  <si>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</si>
  <si>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</si>
  <si>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</si>
  <si>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</si>
  <si>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</si>
  <si>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</si>
  <si>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</si>
  <si>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</si>
  <si>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</si>
  <si>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</si>
  <si>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</si>
  <si>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</si>
  <si>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</si>
  <si>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</si>
  <si>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</si>
  <si>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</si>
  <si>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</si>
  <si>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</si>
  <si>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</si>
  <si>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</si>
  <si>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</si>
  <si>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</si>
  <si>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</si>
  <si>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</si>
  <si>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</si>
  <si>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</si>
  <si>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</si>
  <si>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</si>
  <si>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</si>
  <si>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</si>
  <si>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</si>
  <si>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</si>
  <si>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</si>
  <si>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</si>
  <si>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</si>
  <si>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</si>
  <si>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</si>
  <si>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</si>
  <si>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</si>
  <si>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</si>
  <si>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</si>
  <si>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</si>
  <si>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</si>
  <si>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</si>
  <si>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</si>
  <si>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</si>
  <si>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</si>
  <si>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</si>
  <si>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</si>
  <si>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</si>
  <si>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</si>
  <si>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</si>
  <si>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</si>
  <si>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</si>
  <si>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</si>
  <si>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</si>
  <si>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</si>
  <si>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</si>
  <si>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</si>
  <si>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</si>
  <si>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</si>
  <si>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</si>
  <si>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</si>
  <si>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</si>
  <si>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</si>
  <si>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</si>
  <si>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</si>
  <si>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</si>
  <si>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</si>
  <si>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</si>
  <si>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</si>
  <si>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</si>
  <si>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</si>
  <si>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</si>
  <si>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</si>
  <si>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</si>
  <si>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</si>
  <si>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</si>
  <si>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</si>
  <si>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</si>
  <si>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</si>
  <si>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</si>
  <si>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</si>
  <si>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</si>
  <si>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</si>
  <si>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</si>
  <si>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</si>
  <si>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</si>
  <si>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</si>
  <si>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</si>
  <si>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</si>
  <si>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</si>
  <si>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</si>
  <si>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</si>
  <si>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</si>
  <si>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</si>
  <si>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</si>
  <si>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</si>
  <si>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</si>
  <si>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</si>
  <si>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</si>
  <si>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</si>
  <si>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</si>
  <si>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</si>
  <si>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</si>
  <si>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</si>
  <si>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</si>
  <si>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</si>
  <si>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</si>
  <si>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</si>
  <si>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</si>
  <si>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</si>
  <si>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</si>
  <si>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</si>
  <si>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</si>
  <si>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</si>
  <si>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</si>
  <si>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</si>
  <si>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</si>
  <si>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</si>
  <si>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</si>
  <si>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</si>
  <si>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</si>
  <si>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</si>
  <si>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</si>
  <si>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</si>
  <si>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</si>
  <si>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</si>
  <si>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</si>
  <si>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</si>
  <si>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</si>
  <si>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</si>
  <si>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</si>
  <si>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</si>
  <si>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</si>
  <si>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</si>
  <si>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</si>
  <si>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</si>
  <si>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</si>
  <si>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</si>
  <si>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</si>
  <si>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</si>
  <si>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</si>
  <si>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</si>
  <si>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</si>
  <si>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</si>
  <si>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</si>
  <si>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</si>
  <si>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</si>
  <si>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</si>
  <si>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</si>
  <si>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</si>
  <si>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</si>
  <si>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</si>
  <si>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</si>
  <si>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</si>
  <si>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</si>
  <si>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</si>
  <si>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</si>
  <si>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</si>
  <si>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</si>
  <si>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</si>
  <si>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</si>
  <si>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</si>
  <si>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</si>
  <si>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</si>
  <si>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</si>
  <si>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</si>
  <si>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</si>
  <si>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</si>
  <si>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</si>
  <si>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</si>
  <si>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</si>
  <si>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</si>
  <si>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</si>
  <si>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</si>
  <si>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</si>
  <si>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</si>
  <si>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</si>
  <si>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</si>
  <si>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</si>
  <si>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</si>
  <si>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</si>
  <si>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</si>
  <si>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</si>
  <si>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</si>
  <si>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</si>
  <si>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</si>
  <si>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</si>
  <si>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</si>
  <si>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</si>
  <si>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</si>
  <si>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</si>
  <si>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</si>
  <si>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</si>
  <si>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</si>
  <si>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</si>
  <si>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</si>
  <si>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</si>
  <si>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</si>
  <si>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</si>
  <si>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</si>
  <si>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</si>
  <si>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</si>
  <si>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</si>
  <si>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</si>
  <si>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</si>
  <si>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</si>
  <si>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</si>
  <si>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</si>
  <si>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</si>
  <si>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</si>
  <si>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</si>
  <si>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</si>
  <si>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</si>
  <si>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</si>
  <si>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</si>
  <si>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</si>
  <si>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</si>
  <si>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</si>
  <si>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</si>
  <si>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</si>
  <si>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</si>
  <si>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</si>
  <si>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</si>
  <si>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</si>
  <si>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</si>
  <si>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</si>
  <si>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</si>
  <si>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</si>
  <si>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</si>
  <si>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</si>
  <si>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</si>
  <si>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</si>
  <si>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</si>
  <si>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</si>
  <si>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</si>
  <si>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</si>
  <si>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</si>
  <si>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</si>
  <si>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</si>
  <si>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</si>
  <si>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</si>
  <si>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</si>
  <si>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</si>
  <si>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</si>
  <si>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</si>
  <si>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</si>
  <si>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</si>
  <si>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</si>
  <si>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</si>
  <si>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</si>
  <si>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</si>
  <si>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</si>
  <si>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</si>
  <si>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</si>
  <si>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</si>
  <si>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</si>
  <si>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</si>
  <si>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</si>
  <si>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</si>
  <si>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</si>
  <si>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</si>
  <si>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</si>
  <si>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</si>
  <si>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</si>
  <si>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</si>
  <si>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</si>
  <si>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</si>
  <si>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</si>
  <si>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</si>
  <si>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</si>
  <si>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</si>
  <si>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</si>
  <si>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</si>
  <si>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</si>
  <si>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</si>
  <si>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</si>
  <si>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</si>
  <si>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</si>
  <si>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</si>
  <si>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</si>
  <si>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</si>
  <si>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</si>
  <si>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</si>
  <si>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</si>
  <si>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</si>
  <si>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</si>
  <si>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上戸町病院</t>
    <phoneticPr fontId="3"/>
  </si>
  <si>
    <t>〒850-0953 長崎市上戸町４丁目２－２０</t>
    <phoneticPr fontId="3"/>
  </si>
  <si>
    <t>〇</t>
  </si>
  <si>
    <t>医療法人</t>
  </si>
  <si>
    <t>複数の診療科で活用</t>
  </si>
  <si>
    <t>内科</t>
  </si>
  <si>
    <t>整形外科</t>
  </si>
  <si>
    <t>リハビリテーション科</t>
  </si>
  <si>
    <t>急性期一般入院料２</t>
  </si>
  <si>
    <t>地域包括ケア入院医療管理料１</t>
  </si>
  <si>
    <t>ＤＰＣ病院ではない</t>
  </si>
  <si>
    <t>有</t>
  </si>
  <si>
    <t>看護必要度Ⅰ</t>
    <phoneticPr fontId="3"/>
  </si>
  <si>
    <t>2階病棟</t>
  </si>
  <si>
    <t>急性期機能</t>
  </si>
  <si>
    <t>特殊疾患入院医療管理料</t>
  </si>
  <si>
    <t>-</t>
    <phoneticPr fontId="3"/>
  </si>
  <si>
    <t>体制強化加算１の届出有り</t>
  </si>
  <si>
    <t>3階病棟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</si>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</sst>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20.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1050</v>
      </c>
      <c r="M9" s="282" t="s">
        <v>1055</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1050</v>
      </c>
      <c r="M22" s="282" t="s">
        <v>1055</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1050</v>
      </c>
      <c r="M35" s="282" t="s">
        <v>1055</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1050</v>
      </c>
      <c r="M44" s="282" t="s">
        <v>1055</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1055</v>
      </c>
    </row>
    <row r="90" spans="1:22" s="21" customFormat="1">
      <c r="A90" s="243"/>
      <c r="B90" s="1"/>
      <c r="C90" s="3"/>
      <c r="D90" s="3"/>
      <c r="E90" s="3"/>
      <c r="F90" s="3"/>
      <c r="G90" s="3"/>
      <c r="H90" s="287"/>
      <c r="I90" s="67" t="s">
        <v>36</v>
      </c>
      <c r="J90" s="68"/>
      <c r="K90" s="69"/>
      <c r="L90" s="262" t="s">
        <v>1051</v>
      </c>
      <c r="M90" s="262" t="s">
        <v>1056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1055</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44</v>
      </c>
      <c r="K103" s="237" t="str">
        <f t="shared" si="1"/>
        <v/>
      </c>
      <c r="L103" s="258">
        <v>0</v>
      </c>
      <c r="M103" s="258">
        <v>44</v>
      </c>
    </row>
    <row r="104" spans="1:22" s="83" customFormat="1" ht="34.5" customHeight="1">
      <c r="A104" s="244" t="s">
        <v>614</v>
      </c>
      <c r="B104" s="84"/>
      <c r="C104" s="396"/>
      <c r="D104" s="397"/>
      <c r="E104" s="428"/>
      <c r="F104" s="429"/>
      <c r="G104" s="320" t="s">
        <v>47</v>
      </c>
      <c r="H104" s="322"/>
      <c r="I104" s="420"/>
      <c r="J104" s="256">
        <f t="shared" si="0"/>
        <v>44</v>
      </c>
      <c r="K104" s="237" t="str">
        <f t="shared" si="1"/>
        <v/>
      </c>
      <c r="L104" s="258">
        <v>0</v>
      </c>
      <c r="M104" s="258">
        <v>44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44</v>
      </c>
      <c r="K106" s="237" t="str">
        <f t="shared" si="1"/>
        <v/>
      </c>
      <c r="L106" s="258">
        <v>0</v>
      </c>
      <c r="M106" s="258">
        <v>44</v>
      </c>
    </row>
    <row r="107" spans="1:22" s="83" customFormat="1" ht="34.5" customHeight="1">
      <c r="A107" s="244" t="s">
        <v>614</v>
      </c>
      <c r="B107" s="84"/>
      <c r="C107" s="396"/>
      <c r="D107" s="397"/>
      <c r="E107" s="428"/>
      <c r="F107" s="429"/>
      <c r="G107" s="320" t="s">
        <v>47</v>
      </c>
      <c r="H107" s="322"/>
      <c r="I107" s="420"/>
      <c r="J107" s="256">
        <f t="shared" si="0"/>
        <v>44</v>
      </c>
      <c r="K107" s="237" t="str">
        <f t="shared" si="1"/>
        <v/>
      </c>
      <c r="L107" s="258">
        <v>0</v>
      </c>
      <c r="M107" s="258">
        <v>44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44</v>
      </c>
      <c r="K109" s="237" t="str">
        <f t="shared" si="1"/>
        <v/>
      </c>
      <c r="L109" s="258">
        <v>0</v>
      </c>
      <c r="M109" s="258">
        <v>44</v>
      </c>
    </row>
    <row r="110" spans="1:22" s="83" customFormat="1" ht="34.5" customHeight="1">
      <c r="A110" s="244" t="s">
        <v>614</v>
      </c>
      <c r="B110" s="84"/>
      <c r="C110" s="396"/>
      <c r="D110" s="397"/>
      <c r="E110" s="432"/>
      <c r="F110" s="433"/>
      <c r="G110" s="317" t="s">
        <v>47</v>
      </c>
      <c r="H110" s="319"/>
      <c r="I110" s="420"/>
      <c r="J110" s="256">
        <f t="shared" si="0"/>
        <v>44</v>
      </c>
      <c r="K110" s="237" t="str">
        <f t="shared" si="1"/>
        <v/>
      </c>
      <c r="L110" s="258">
        <v>0</v>
      </c>
      <c r="M110" s="258">
        <v>44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1044</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row>
    <row r="132" spans="1:22" s="83" customFormat="1" ht="34.5" customHeight="1">
      <c r="A132" s="244" t="s">
        <v>621</v>
      </c>
      <c r="B132" s="84"/>
      <c r="C132" s="295"/>
      <c r="D132" s="297"/>
      <c r="E132" s="320" t="s">
        <v>58</v>
      </c>
      <c r="F132" s="321"/>
      <c r="G132" s="321"/>
      <c r="H132" s="322"/>
      <c r="I132" s="389"/>
      <c r="J132" s="101"/>
      <c r="K132" s="102"/>
      <c r="L132" s="82">
        <v>60</v>
      </c>
      <c r="M132" s="82">
        <v>44</v>
      </c>
    </row>
    <row r="133" spans="1:22" s="83" customFormat="1" ht="67.5" customHeight="1">
      <c r="A133" s="244" t="s">
        <v>622</v>
      </c>
      <c r="B133" s="84"/>
      <c r="C133" s="334" t="s">
        <v>59</v>
      </c>
      <c r="D133" s="335"/>
      <c r="E133" s="335"/>
      <c r="F133" s="335"/>
      <c r="G133" s="335"/>
      <c r="H133" s="336"/>
      <c r="I133" s="389"/>
      <c r="J133" s="101"/>
      <c r="K133" s="102"/>
      <c r="L133" s="259" t="s">
        <v>1046</v>
      </c>
      <c r="M133" s="98" t="s">
        <v>533</v>
      </c>
    </row>
    <row r="134" spans="1:22" s="83" customFormat="1" ht="34.5" customHeight="1">
      <c r="A134" s="244" t="s">
        <v>622</v>
      </c>
      <c r="B134" s="84"/>
      <c r="C134" s="111"/>
      <c r="D134" s="112"/>
      <c r="E134" s="320" t="s">
        <v>60</v>
      </c>
      <c r="F134" s="321"/>
      <c r="G134" s="321"/>
      <c r="H134" s="322"/>
      <c r="I134" s="389"/>
      <c r="J134" s="101"/>
      <c r="K134" s="102"/>
      <c r="L134" s="82">
        <v>9</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101</v>
      </c>
      <c r="K149" s="264" t="str">
        <f t="shared" si="3"/>
        <v/>
      </c>
      <c r="L149" s="117">
        <v>101</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59</v>
      </c>
      <c r="K194" s="264" t="str">
        <f t="shared" si="5"/>
        <v/>
      </c>
      <c r="L194" s="117">
        <v>0</v>
      </c>
      <c r="M194" s="117">
        <v>59</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20</v>
      </c>
      <c r="K204" s="264" t="str">
        <f t="shared" si="5"/>
        <v/>
      </c>
      <c r="L204" s="117">
        <v>20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1055</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50</v>
      </c>
      <c r="K269" s="81" t="str">
        <f t="shared" si="8"/>
        <v/>
      </c>
      <c r="L269" s="147">
        <v>37</v>
      </c>
      <c r="M269" s="147">
        <v>13</v>
      </c>
    </row>
    <row r="270" spans="1:22" s="83" customFormat="1" ht="34.5" customHeight="1">
      <c r="A270" s="249" t="s">
        <v>725</v>
      </c>
      <c r="B270" s="120"/>
      <c r="C270" s="371"/>
      <c r="D270" s="371"/>
      <c r="E270" s="371"/>
      <c r="F270" s="371"/>
      <c r="G270" s="371" t="s">
        <v>148</v>
      </c>
      <c r="H270" s="371"/>
      <c r="I270" s="404"/>
      <c r="J270" s="266">
        <f t="shared" si="9"/>
        <v>2.9000000000000004</v>
      </c>
      <c r="K270" s="81" t="str">
        <f t="shared" si="8"/>
        <v/>
      </c>
      <c r="L270" s="148">
        <v>1.3</v>
      </c>
      <c r="M270" s="148">
        <v>1.6</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3</v>
      </c>
      <c r="M273" s="147">
        <v>3</v>
      </c>
    </row>
    <row r="274" spans="1:13" s="83" customFormat="1" ht="34.5" customHeight="1">
      <c r="A274" s="249" t="s">
        <v>727</v>
      </c>
      <c r="B274" s="120"/>
      <c r="C274" s="372"/>
      <c r="D274" s="372"/>
      <c r="E274" s="372"/>
      <c r="F274" s="372"/>
      <c r="G274" s="371" t="s">
        <v>148</v>
      </c>
      <c r="H274" s="371"/>
      <c r="I274" s="404"/>
      <c r="J274" s="266">
        <f t="shared" si="9"/>
        <v>8.3000000000000007</v>
      </c>
      <c r="K274" s="81" t="str">
        <f t="shared" si="8"/>
        <v/>
      </c>
      <c r="L274" s="148">
        <v>5.7</v>
      </c>
      <c r="M274" s="148">
        <v>2.6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27</v>
      </c>
      <c r="K277" s="81" t="str">
        <f t="shared" si="8"/>
        <v/>
      </c>
      <c r="L277" s="147">
        <v>11</v>
      </c>
      <c r="M277" s="147">
        <v>16</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11</v>
      </c>
      <c r="K279" s="81" t="str">
        <f t="shared" si="8"/>
        <v/>
      </c>
      <c r="L279" s="147">
        <v>3</v>
      </c>
      <c r="M279" s="147">
        <v>8</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2</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6</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9</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2.2999999999999998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1055</v>
      </c>
    </row>
    <row r="368" spans="1:22" s="118" customFormat="1" ht="20.25" customHeight="1">
      <c r="A368" s="243"/>
      <c r="B368" s="1"/>
      <c r="C368" s="3"/>
      <c r="D368" s="3"/>
      <c r="E368" s="3"/>
      <c r="F368" s="3"/>
      <c r="G368" s="3"/>
      <c r="H368" s="287"/>
      <c r="I368" s="67" t="s">
        <v>36</v>
      </c>
      <c r="J368" s="170"/>
      <c r="K368" s="79"/>
      <c r="L368" s="137" t="s">
        <v>1051</v>
      </c>
      <c r="M368" s="137" t="s">
        <v>1056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1339</v>
      </c>
      <c r="K392" s="81" t="str">
        <f t="shared" ref="K392:K397" si="12">IF(OR(COUNTIF(L392:M392,"未確認")&gt;0,COUNTIF(L392:M392,"~*")&gt;0),"※","")</f>
        <v/>
      </c>
      <c r="L392" s="147">
        <v>1048</v>
      </c>
      <c r="M392" s="147">
        <v>291</v>
      </c>
    </row>
    <row r="393" spans="1:22" s="83" customFormat="1" ht="34.5" customHeight="1">
      <c r="A393" s="249" t="s">
        <v>773</v>
      </c>
      <c r="B393" s="84"/>
      <c r="C393" s="370"/>
      <c r="D393" s="380"/>
      <c r="E393" s="320" t="s">
        <v>224</v>
      </c>
      <c r="F393" s="321"/>
      <c r="G393" s="321"/>
      <c r="H393" s="322"/>
      <c r="I393" s="343"/>
      <c r="J393" s="140">
        <f t="shared" si="11"/>
        <v>655</v>
      </c>
      <c r="K393" s="81" t="str">
        <f t="shared" si="12"/>
        <v/>
      </c>
      <c r="L393" s="147">
        <v>364</v>
      </c>
      <c r="M393" s="147">
        <v>291</v>
      </c>
    </row>
    <row r="394" spans="1:22" s="83" customFormat="1" ht="34.5" customHeight="1">
      <c r="A394" s="250" t="s">
        <v>774</v>
      </c>
      <c r="B394" s="84"/>
      <c r="C394" s="370"/>
      <c r="D394" s="381"/>
      <c r="E394" s="320" t="s">
        <v>225</v>
      </c>
      <c r="F394" s="321"/>
      <c r="G394" s="321"/>
      <c r="H394" s="322"/>
      <c r="I394" s="343"/>
      <c r="J394" s="140">
        <f t="shared" si="11"/>
        <v>684</v>
      </c>
      <c r="K394" s="81" t="str">
        <f t="shared" si="12"/>
        <v/>
      </c>
      <c r="L394" s="147">
        <v>684</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35675</v>
      </c>
      <c r="K396" s="81" t="str">
        <f t="shared" si="12"/>
        <v/>
      </c>
      <c r="L396" s="147">
        <v>20312</v>
      </c>
      <c r="M396" s="147">
        <v>15363</v>
      </c>
    </row>
    <row r="397" spans="1:22" s="83" customFormat="1" ht="34.5" customHeight="1">
      <c r="A397" s="250" t="s">
        <v>777</v>
      </c>
      <c r="B397" s="119"/>
      <c r="C397" s="370"/>
      <c r="D397" s="320" t="s">
        <v>228</v>
      </c>
      <c r="E397" s="321"/>
      <c r="F397" s="321"/>
      <c r="G397" s="321"/>
      <c r="H397" s="322"/>
      <c r="I397" s="344"/>
      <c r="J397" s="140">
        <f t="shared" si="11"/>
        <v>1330</v>
      </c>
      <c r="K397" s="81" t="str">
        <f t="shared" si="12"/>
        <v/>
      </c>
      <c r="L397" s="147">
        <v>1049</v>
      </c>
      <c r="M397" s="147">
        <v>281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1339</v>
      </c>
      <c r="K405" s="81" t="str">
        <f t="shared" ref="K405:K422" si="14">IF(OR(COUNTIF(L405:M405,"未確認")&gt;0,COUNTIF(L405:M405,"~*")&gt;0),"※","")</f>
        <v/>
      </c>
      <c r="L405" s="147">
        <v>1048</v>
      </c>
      <c r="M405" s="147">
        <v>291</v>
      </c>
    </row>
    <row r="406" spans="1:22" s="83" customFormat="1" ht="34.5" customHeight="1">
      <c r="A406" s="251" t="s">
        <v>779</v>
      </c>
      <c r="B406" s="119"/>
      <c r="C406" s="369"/>
      <c r="D406" s="375" t="s">
        <v>233</v>
      </c>
      <c r="E406" s="377" t="s">
        <v>234</v>
      </c>
      <c r="F406" s="378"/>
      <c r="G406" s="378"/>
      <c r="H406" s="379"/>
      <c r="I406" s="361"/>
      <c r="J406" s="140">
        <f t="shared" si="13"/>
        <v>193</v>
      </c>
      <c r="K406" s="81" t="str">
        <f t="shared" si="14"/>
        <v/>
      </c>
      <c r="L406" s="147">
        <v>12</v>
      </c>
      <c r="M406" s="147">
        <v>181</v>
      </c>
    </row>
    <row r="407" spans="1:22" s="83" customFormat="1" ht="34.5" customHeight="1">
      <c r="A407" s="251" t="s">
        <v>780</v>
      </c>
      <c r="B407" s="119"/>
      <c r="C407" s="369"/>
      <c r="D407" s="369"/>
      <c r="E407" s="320" t="s">
        <v>235</v>
      </c>
      <c r="F407" s="321"/>
      <c r="G407" s="321"/>
      <c r="H407" s="322"/>
      <c r="I407" s="361"/>
      <c r="J407" s="140">
        <f t="shared" si="13"/>
        <v>750</v>
      </c>
      <c r="K407" s="81" t="str">
        <f t="shared" si="14"/>
        <v/>
      </c>
      <c r="L407" s="147">
        <v>750</v>
      </c>
      <c r="M407" s="147">
        <v>0</v>
      </c>
    </row>
    <row r="408" spans="1:22" s="83" customFormat="1" ht="34.5" customHeight="1">
      <c r="A408" s="251" t="s">
        <v>781</v>
      </c>
      <c r="B408" s="119"/>
      <c r="C408" s="369"/>
      <c r="D408" s="369"/>
      <c r="E408" s="320" t="s">
        <v>236</v>
      </c>
      <c r="F408" s="321"/>
      <c r="G408" s="321"/>
      <c r="H408" s="322"/>
      <c r="I408" s="361"/>
      <c r="J408" s="140">
        <f t="shared" si="13"/>
        <v>198</v>
      </c>
      <c r="K408" s="81" t="str">
        <f t="shared" si="14"/>
        <v/>
      </c>
      <c r="L408" s="147">
        <v>88</v>
      </c>
      <c r="M408" s="147">
        <v>110</v>
      </c>
    </row>
    <row r="409" spans="1:22" s="83" customFormat="1" ht="34.5" customHeight="1">
      <c r="A409" s="251" t="s">
        <v>782</v>
      </c>
      <c r="B409" s="119"/>
      <c r="C409" s="369"/>
      <c r="D409" s="369"/>
      <c r="E409" s="317" t="s">
        <v>989</v>
      </c>
      <c r="F409" s="318"/>
      <c r="G409" s="318"/>
      <c r="H409" s="319"/>
      <c r="I409" s="361"/>
      <c r="J409" s="140">
        <f t="shared" si="13"/>
        <v>198</v>
      </c>
      <c r="K409" s="81" t="str">
        <f t="shared" si="14"/>
        <v/>
      </c>
      <c r="L409" s="147">
        <v>198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1330</v>
      </c>
      <c r="K413" s="81" t="str">
        <f t="shared" si="14"/>
        <v/>
      </c>
      <c r="L413" s="147">
        <v>1049</v>
      </c>
      <c r="M413" s="147">
        <v>281</v>
      </c>
    </row>
    <row r="414" spans="1:22" s="83" customFormat="1" ht="34.5" customHeight="1">
      <c r="A414" s="251" t="s">
        <v>787</v>
      </c>
      <c r="B414" s="119"/>
      <c r="C414" s="369"/>
      <c r="D414" s="375" t="s">
        <v>240</v>
      </c>
      <c r="E414" s="377" t="s">
        <v>241</v>
      </c>
      <c r="F414" s="378"/>
      <c r="G414" s="378"/>
      <c r="H414" s="379"/>
      <c r="I414" s="361"/>
      <c r="J414" s="140">
        <f t="shared" si="13"/>
        <v>179</v>
      </c>
      <c r="K414" s="81" t="str">
        <f t="shared" si="14"/>
        <v/>
      </c>
      <c r="L414" s="147">
        <v>179</v>
      </c>
      <c r="M414" s="147">
        <v>0</v>
      </c>
    </row>
    <row r="415" spans="1:22" s="83" customFormat="1" ht="34.5" customHeight="1">
      <c r="A415" s="251" t="s">
        <v>788</v>
      </c>
      <c r="B415" s="119"/>
      <c r="C415" s="369"/>
      <c r="D415" s="369"/>
      <c r="E415" s="320" t="s">
        <v>242</v>
      </c>
      <c r="F415" s="321"/>
      <c r="G415" s="321"/>
      <c r="H415" s="322"/>
      <c r="I415" s="361"/>
      <c r="J415" s="140">
        <f t="shared" si="13"/>
        <v>783</v>
      </c>
      <c r="K415" s="81" t="str">
        <f t="shared" si="14"/>
        <v/>
      </c>
      <c r="L415" s="147">
        <v>559</v>
      </c>
      <c r="M415" s="147">
        <v>224</v>
      </c>
    </row>
    <row r="416" spans="1:22" s="83" customFormat="1" ht="34.5" customHeight="1">
      <c r="A416" s="251" t="s">
        <v>789</v>
      </c>
      <c r="B416" s="119"/>
      <c r="C416" s="369"/>
      <c r="D416" s="369"/>
      <c r="E416" s="320" t="s">
        <v>243</v>
      </c>
      <c r="F416" s="321"/>
      <c r="G416" s="321"/>
      <c r="H416" s="322"/>
      <c r="I416" s="361"/>
      <c r="J416" s="140">
        <f t="shared" si="13"/>
        <v>80</v>
      </c>
      <c r="K416" s="81" t="str">
        <f t="shared" si="14"/>
        <v/>
      </c>
      <c r="L416" s="147">
        <v>80</v>
      </c>
      <c r="M416" s="147">
        <v>0</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21</v>
      </c>
      <c r="M417" s="147">
        <v>14</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33</v>
      </c>
      <c r="M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160</v>
      </c>
      <c r="K420" s="81" t="str">
        <f t="shared" si="14"/>
        <v/>
      </c>
      <c r="L420" s="147">
        <v>131</v>
      </c>
      <c r="M420" s="147">
        <v>29</v>
      </c>
    </row>
    <row r="421" spans="1:22" s="83" customFormat="1" ht="34.5" customHeight="1">
      <c r="A421" s="251" t="s">
        <v>794</v>
      </c>
      <c r="B421" s="119"/>
      <c r="C421" s="369"/>
      <c r="D421" s="369"/>
      <c r="E421" s="320" t="s">
        <v>247</v>
      </c>
      <c r="F421" s="321"/>
      <c r="G421" s="321"/>
      <c r="H421" s="322"/>
      <c r="I421" s="361"/>
      <c r="J421" s="140">
        <f t="shared" si="13"/>
        <v>46</v>
      </c>
      <c r="K421" s="81" t="str">
        <f t="shared" si="14"/>
        <v/>
      </c>
      <c r="L421" s="147">
        <v>46</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1151</v>
      </c>
      <c r="K430" s="193" t="str">
        <f>IF(OR(COUNTIF(L430:M430,"未確認")&gt;0,COUNTIF(L430:M430,"~*")&gt;0),"※","")</f>
        <v/>
      </c>
      <c r="L430" s="147">
        <v>870</v>
      </c>
      <c r="M430" s="147">
        <v>281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72</v>
      </c>
      <c r="K431" s="193" t="str">
        <f>IF(OR(COUNTIF(L431:M431,"未確認")&gt;0,COUNTIF(L431:M431,"~*")&gt;0),"※","")</f>
        <v/>
      </c>
      <c r="L431" s="147">
        <v>55</v>
      </c>
      <c r="M431" s="147">
        <v>17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151</v>
      </c>
      <c r="K432" s="193" t="str">
        <f>IF(OR(COUNTIF(L432:M432,"未確認")&gt;0,COUNTIF(L432:M432,"~*")&gt;0),"※","")</f>
        <v/>
      </c>
      <c r="L432" s="147">
        <v>126</v>
      </c>
      <c r="M432" s="147">
        <v>25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928</v>
      </c>
      <c r="K433" s="193" t="str">
        <f>IF(OR(COUNTIF(L433:M433,"未確認")&gt;0,COUNTIF(L433:M433,"~*")&gt;0),"※","")</f>
        <v/>
      </c>
      <c r="L433" s="147">
        <v>689</v>
      </c>
      <c r="M433" s="147">
        <v>239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1055</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1055</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1055</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1055</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1055</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20</v>
      </c>
      <c r="K535" s="201" t="str">
        <f t="shared" si="23"/>
        <v/>
      </c>
      <c r="L535" s="117">
        <v>20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1055</v>
      </c>
    </row>
    <row r="544" spans="1:22" s="1" customFormat="1" ht="20.25" customHeight="1">
      <c r="A544" s="243"/>
      <c r="C544" s="62"/>
      <c r="D544" s="3"/>
      <c r="E544" s="3"/>
      <c r="F544" s="3"/>
      <c r="G544" s="3"/>
      <c r="H544" s="287"/>
      <c r="I544" s="67" t="s">
        <v>36</v>
      </c>
      <c r="J544" s="68"/>
      <c r="K544" s="186"/>
      <c r="L544" s="70" t="s">
        <v>1051</v>
      </c>
      <c r="M544" s="70" t="s">
        <v>1056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1049</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55.8</v>
      </c>
      <c r="M560" s="211" t="s">
        <v>533</v>
      </c>
    </row>
    <row r="561" spans="1:13" s="91" customFormat="1" ht="34.5" customHeight="1">
      <c r="A561" s="251" t="s">
        <v>871</v>
      </c>
      <c r="B561" s="119"/>
      <c r="C561" s="209"/>
      <c r="D561" s="331" t="s">
        <v>377</v>
      </c>
      <c r="E561" s="342"/>
      <c r="F561" s="342"/>
      <c r="G561" s="342"/>
      <c r="H561" s="332"/>
      <c r="I561" s="343"/>
      <c r="J561" s="207"/>
      <c r="K561" s="210"/>
      <c r="L561" s="211">
        <v>49.2</v>
      </c>
      <c r="M561" s="211" t="s">
        <v>533</v>
      </c>
    </row>
    <row r="562" spans="1:13" s="91" customFormat="1" ht="34.5" customHeight="1">
      <c r="A562" s="251" t="s">
        <v>872</v>
      </c>
      <c r="B562" s="119"/>
      <c r="C562" s="209"/>
      <c r="D562" s="331" t="s">
        <v>992</v>
      </c>
      <c r="E562" s="342"/>
      <c r="F562" s="342"/>
      <c r="G562" s="342"/>
      <c r="H562" s="332"/>
      <c r="I562" s="343"/>
      <c r="J562" s="207"/>
      <c r="K562" s="210"/>
      <c r="L562" s="211">
        <v>42.5</v>
      </c>
      <c r="M562" s="211" t="s">
        <v>533</v>
      </c>
    </row>
    <row r="563" spans="1:13" s="91" customFormat="1" ht="34.5" customHeight="1">
      <c r="A563" s="251" t="s">
        <v>873</v>
      </c>
      <c r="B563" s="119"/>
      <c r="C563" s="209"/>
      <c r="D563" s="331" t="s">
        <v>379</v>
      </c>
      <c r="E563" s="342"/>
      <c r="F563" s="342"/>
      <c r="G563" s="342"/>
      <c r="H563" s="332"/>
      <c r="I563" s="343"/>
      <c r="J563" s="207"/>
      <c r="K563" s="210"/>
      <c r="L563" s="211">
        <v>42.5</v>
      </c>
      <c r="M563" s="211" t="s">
        <v>533</v>
      </c>
    </row>
    <row r="564" spans="1:13" s="91" customFormat="1" ht="34.5" customHeight="1">
      <c r="A564" s="251" t="s">
        <v>874</v>
      </c>
      <c r="B564" s="119"/>
      <c r="C564" s="209"/>
      <c r="D564" s="331" t="s">
        <v>380</v>
      </c>
      <c r="E564" s="342"/>
      <c r="F564" s="342"/>
      <c r="G564" s="342"/>
      <c r="H564" s="332"/>
      <c r="I564" s="343"/>
      <c r="J564" s="207"/>
      <c r="K564" s="210"/>
      <c r="L564" s="211">
        <v>4.2</v>
      </c>
      <c r="M564" s="211" t="s">
        <v>533</v>
      </c>
    </row>
    <row r="565" spans="1:13" s="91" customFormat="1" ht="34.5" customHeight="1">
      <c r="A565" s="251" t="s">
        <v>875</v>
      </c>
      <c r="B565" s="119"/>
      <c r="C565" s="280"/>
      <c r="D565" s="331" t="s">
        <v>869</v>
      </c>
      <c r="E565" s="342"/>
      <c r="F565" s="342"/>
      <c r="G565" s="342"/>
      <c r="H565" s="332"/>
      <c r="I565" s="343"/>
      <c r="J565" s="207"/>
      <c r="K565" s="210"/>
      <c r="L565" s="211">
        <v>37.5</v>
      </c>
      <c r="M565" s="211" t="s">
        <v>533</v>
      </c>
    </row>
    <row r="566" spans="1:13" s="91" customFormat="1" ht="34.5" customHeight="1">
      <c r="A566" s="251" t="s">
        <v>876</v>
      </c>
      <c r="B566" s="119"/>
      <c r="C566" s="285"/>
      <c r="D566" s="331" t="s">
        <v>993</v>
      </c>
      <c r="E566" s="342"/>
      <c r="F566" s="342"/>
      <c r="G566" s="342"/>
      <c r="H566" s="332"/>
      <c r="I566" s="343"/>
      <c r="J566" s="213"/>
      <c r="K566" s="214"/>
      <c r="L566" s="211">
        <v>46.7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40</v>
      </c>
      <c r="M568" s="211" t="s">
        <v>533</v>
      </c>
    </row>
    <row r="569" spans="1:13" s="91" customFormat="1" ht="34.5" customHeight="1">
      <c r="A569" s="251" t="s">
        <v>878</v>
      </c>
      <c r="B569" s="119"/>
      <c r="C569" s="209"/>
      <c r="D569" s="331" t="s">
        <v>377</v>
      </c>
      <c r="E569" s="342"/>
      <c r="F569" s="342"/>
      <c r="G569" s="342"/>
      <c r="H569" s="332"/>
      <c r="I569" s="343"/>
      <c r="J569" s="207"/>
      <c r="K569" s="210"/>
      <c r="L569" s="211">
        <v>35</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30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1055</v>
      </c>
    </row>
    <row r="589" spans="1:22" s="1" customFormat="1" ht="20.25" customHeight="1">
      <c r="A589" s="243"/>
      <c r="C589" s="62"/>
      <c r="D589" s="3"/>
      <c r="E589" s="3"/>
      <c r="F589" s="3"/>
      <c r="G589" s="3"/>
      <c r="H589" s="287"/>
      <c r="I589" s="67" t="s">
        <v>36</v>
      </c>
      <c r="J589" s="68"/>
      <c r="K589" s="186"/>
      <c r="L589" s="70" t="s">
        <v>1051</v>
      </c>
      <c r="M589" s="70" t="s">
        <v>1056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35</v>
      </c>
      <c r="K593" s="201" t="str">
        <f>IF(OR(COUNTIF(L593:M593,"未確認")&gt;0,COUNTIF(L593:M593,"*")&gt;0),"※","")</f>
        <v/>
      </c>
      <c r="L593" s="117">
        <v>35</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5" customHeight="1">
      <c r="A595" s="251" t="s">
        <v>895</v>
      </c>
      <c r="B595" s="84"/>
      <c r="C595" s="323" t="s">
        <v>994</v>
      </c>
      <c r="D595" s="324"/>
      <c r="E595" s="324"/>
      <c r="F595" s="324"/>
      <c r="G595" s="324"/>
      <c r="H595" s="325"/>
      <c r="I595" s="340" t="s">
        <v>397</v>
      </c>
      <c r="J595" s="140">
        <v>616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560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78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422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67</v>
      </c>
      <c r="K613" s="201" t="str">
        <f t="shared" ref="K613:K623" si="29">IF(OR(COUNTIF(L613:M613,"未確認")&gt;0,COUNTIF(L613:M613,"*")&gt;0),"※","")</f>
        <v/>
      </c>
      <c r="L613" s="117">
        <v>52</v>
      </c>
      <c r="M613" s="117">
        <v>15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
      </c>
      <c r="L618" s="117">
        <v>12</v>
      </c>
      <c r="M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row>
    <row r="621" spans="1:22" s="118" customFormat="1" ht="84" customHeight="1">
      <c r="A621" s="252" t="s">
        <v>914</v>
      </c>
      <c r="B621" s="119"/>
      <c r="C621" s="317" t="s">
        <v>999</v>
      </c>
      <c r="D621" s="318"/>
      <c r="E621" s="318"/>
      <c r="F621" s="318"/>
      <c r="G621" s="318"/>
      <c r="H621" s="319"/>
      <c r="I621" s="122" t="s">
        <v>426</v>
      </c>
      <c r="J621" s="116">
        <f t="shared" si="28"/>
        <v>50</v>
      </c>
      <c r="K621" s="201" t="str">
        <f t="shared" si="29"/>
        <v/>
      </c>
      <c r="L621" s="117">
        <v>50</v>
      </c>
      <c r="M621" s="117">
        <v>0</v>
      </c>
    </row>
    <row r="622" spans="1:22" s="118" customFormat="1" ht="70" customHeight="1">
      <c r="A622" s="252" t="s">
        <v>915</v>
      </c>
      <c r="B622" s="119"/>
      <c r="C622" s="320" t="s">
        <v>427</v>
      </c>
      <c r="D622" s="321"/>
      <c r="E622" s="321"/>
      <c r="F622" s="321"/>
      <c r="G622" s="321"/>
      <c r="H622" s="322"/>
      <c r="I622" s="122" t="s">
        <v>428</v>
      </c>
      <c r="J622" s="116">
        <f t="shared" si="28"/>
        <v>22</v>
      </c>
      <c r="K622" s="201" t="str">
        <f t="shared" si="29"/>
        <v/>
      </c>
      <c r="L622" s="117">
        <v>22</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26</v>
      </c>
      <c r="K632" s="201" t="str">
        <f t="shared" si="31"/>
        <v/>
      </c>
      <c r="L632" s="117">
        <v>26</v>
      </c>
      <c r="M632" s="117">
        <v>0</v>
      </c>
    </row>
    <row r="633" spans="1:22" s="118" customFormat="1" ht="56">
      <c r="A633" s="252" t="s">
        <v>919</v>
      </c>
      <c r="B633" s="119"/>
      <c r="C633" s="320" t="s">
        <v>436</v>
      </c>
      <c r="D633" s="321"/>
      <c r="E633" s="321"/>
      <c r="F633" s="321"/>
      <c r="G633" s="321"/>
      <c r="H633" s="322"/>
      <c r="I633" s="122" t="s">
        <v>437</v>
      </c>
      <c r="J633" s="116">
        <f t="shared" si="30"/>
        <v>24</v>
      </c>
      <c r="K633" s="201" t="str">
        <f t="shared" si="31"/>
        <v/>
      </c>
      <c r="L633" s="117">
        <v>24</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130</v>
      </c>
      <c r="K646" s="201" t="str">
        <f t="shared" ref="K646:K660" si="33">IF(OR(COUNTIF(L646:M646,"未確認")&gt;0,COUNTIF(L646:M646,"*")&gt;0),"※","")</f>
        <v/>
      </c>
      <c r="L646" s="117">
        <v>71</v>
      </c>
      <c r="M646" s="117">
        <v>59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33</v>
      </c>
      <c r="K648" s="201" t="str">
        <f t="shared" si="33"/>
        <v/>
      </c>
      <c r="L648" s="117">
        <v>13</v>
      </c>
      <c r="M648" s="117">
        <v>20</v>
      </c>
    </row>
    <row r="649" spans="1:22" s="118" customFormat="1" ht="70" customHeight="1">
      <c r="A649" s="252" t="s">
        <v>928</v>
      </c>
      <c r="B649" s="84"/>
      <c r="C649" s="295"/>
      <c r="D649" s="297"/>
      <c r="E649" s="320" t="s">
        <v>940</v>
      </c>
      <c r="F649" s="321"/>
      <c r="G649" s="321"/>
      <c r="H649" s="322"/>
      <c r="I649" s="122" t="s">
        <v>456</v>
      </c>
      <c r="J649" s="116">
        <f t="shared" si="32"/>
        <v>25</v>
      </c>
      <c r="K649" s="201" t="str">
        <f t="shared" si="33"/>
        <v/>
      </c>
      <c r="L649" s="117">
        <v>25</v>
      </c>
      <c r="M649" s="117">
        <v>0</v>
      </c>
    </row>
    <row r="650" spans="1:22" s="118" customFormat="1" ht="84" customHeight="1">
      <c r="A650" s="252" t="s">
        <v>929</v>
      </c>
      <c r="B650" s="84"/>
      <c r="C650" s="295"/>
      <c r="D650" s="297"/>
      <c r="E650" s="320" t="s">
        <v>941</v>
      </c>
      <c r="F650" s="321"/>
      <c r="G650" s="321"/>
      <c r="H650" s="322"/>
      <c r="I650" s="122" t="s">
        <v>458</v>
      </c>
      <c r="J650" s="116">
        <f t="shared" si="32"/>
        <v>70</v>
      </c>
      <c r="K650" s="201" t="str">
        <f t="shared" si="33"/>
        <v/>
      </c>
      <c r="L650" s="117">
        <v>30</v>
      </c>
      <c r="M650" s="117">
        <v>40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60</v>
      </c>
      <c r="K655" s="201" t="str">
        <f t="shared" si="33"/>
        <v/>
      </c>
      <c r="L655" s="117">
        <v>39</v>
      </c>
      <c r="M655" s="117">
        <v>21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46</v>
      </c>
      <c r="K657" s="201" t="str">
        <f t="shared" si="33"/>
        <v/>
      </c>
      <c r="L657" s="117">
        <v>33</v>
      </c>
      <c r="M657" s="117">
        <v>13</v>
      </c>
    </row>
    <row r="658" spans="1:22" s="118" customFormat="1" ht="56.15" customHeight="1">
      <c r="A658" s="252" t="s">
        <v>946</v>
      </c>
      <c r="B658" s="84"/>
      <c r="C658" s="320" t="s">
        <v>471</v>
      </c>
      <c r="D658" s="321"/>
      <c r="E658" s="321"/>
      <c r="F658" s="321"/>
      <c r="G658" s="321"/>
      <c r="H658" s="322"/>
      <c r="I658" s="122" t="s">
        <v>472</v>
      </c>
      <c r="J658" s="116">
        <f t="shared" si="32"/>
        <v>15</v>
      </c>
      <c r="K658" s="201" t="str">
        <f t="shared" si="33"/>
        <v/>
      </c>
      <c r="L658" s="117">
        <v>15</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1054</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8</v>
      </c>
    </row>
    <row r="670" spans="1:22" s="83" customFormat="1" ht="60" customHeight="1">
      <c r="A670" s="251" t="s">
        <v>953</v>
      </c>
      <c r="B670" s="84"/>
      <c r="C670" s="323" t="s">
        <v>485</v>
      </c>
      <c r="D670" s="324"/>
      <c r="E670" s="324"/>
      <c r="F670" s="324"/>
      <c r="G670" s="324"/>
      <c r="H670" s="325"/>
      <c r="I670" s="326" t="s">
        <v>1030</v>
      </c>
      <c r="J670" s="223"/>
      <c r="K670" s="224"/>
      <c r="L670" s="301" t="s">
        <v>533</v>
      </c>
      <c r="M670" s="301">
        <v>281</v>
      </c>
    </row>
    <row r="671" spans="1:22" s="83" customFormat="1" ht="35.15" customHeight="1">
      <c r="A671" s="251" t="s">
        <v>954</v>
      </c>
      <c r="B671" s="84"/>
      <c r="C671" s="227"/>
      <c r="D671" s="228"/>
      <c r="E671" s="323" t="s">
        <v>487</v>
      </c>
      <c r="F671" s="324"/>
      <c r="G671" s="324"/>
      <c r="H671" s="325"/>
      <c r="I671" s="327"/>
      <c r="J671" s="223"/>
      <c r="K671" s="224"/>
      <c r="L671" s="301" t="s">
        <v>533</v>
      </c>
      <c r="M671" s="301">
        <v>95</v>
      </c>
    </row>
    <row r="672" spans="1:22" s="83" customFormat="1" ht="25.75" customHeight="1">
      <c r="A672" s="251" t="s">
        <v>955</v>
      </c>
      <c r="B672" s="84"/>
      <c r="C672" s="229"/>
      <c r="D672" s="286"/>
      <c r="E672" s="329"/>
      <c r="F672" s="330"/>
      <c r="G672" s="331" t="s">
        <v>1003</v>
      </c>
      <c r="H672" s="332"/>
      <c r="I672" s="328"/>
      <c r="J672" s="223"/>
      <c r="K672" s="224"/>
      <c r="L672" s="301" t="s">
        <v>533</v>
      </c>
      <c r="M672" s="301">
        <v>81</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148</v>
      </c>
    </row>
    <row r="674" spans="1:22" s="115" customFormat="1" ht="34.5" customHeight="1">
      <c r="A674" s="251" t="s">
        <v>957</v>
      </c>
      <c r="B674" s="84"/>
      <c r="C674" s="289"/>
      <c r="D674" s="291"/>
      <c r="E674" s="317" t="s">
        <v>1004</v>
      </c>
      <c r="F674" s="318"/>
      <c r="G674" s="318"/>
      <c r="H674" s="319"/>
      <c r="I674" s="333"/>
      <c r="J674" s="223"/>
      <c r="K674" s="224"/>
      <c r="L674" s="301" t="s">
        <v>533</v>
      </c>
      <c r="M674" s="301">
        <v>111</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43.8</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48387F-FD3A-4169-8D04-27BC46031CF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2019-12-23T01:57:06Z</dcterms:modified>
</cp:coreProperties>
</file>