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C20882F-555E-4CF4-AE2E-C71AE57FD557}"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<sst xmlns="http://schemas.openxmlformats.org/spreadsheetml/2006/main" count="3207" uniqueCount="1049">
  <si>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</si>
  <si>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</si>
  <si>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</si>
  <si>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</si>
  <si>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</si>
  <si>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</si>
  <si>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</si>
  <si>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</si>
  <si>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</si>
  <si>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</si>
  <si>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</si>
  <si>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</si>
  <si>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</si>
  <si>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</si>
  <si>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</si>
  <si>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</si>
  <si>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</si>
  <si>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</si>
  <si>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</si>
  <si>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</si>
  <si>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</si>
  <si>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</si>
  <si>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</si>
  <si>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</si>
  <si>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</si>
  <si>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</si>
  <si>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</si>
  <si>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</si>
  <si>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</si>
  <si>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</si>
  <si>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</si>
  <si>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</si>
  <si>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</si>
  <si>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</si>
  <si>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</si>
  <si>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</si>
  <si>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</si>
  <si>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</si>
  <si>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</si>
  <si>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</si>
  <si>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</si>
  <si>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</si>
  <si>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</si>
  <si>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</si>
  <si>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</si>
  <si>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</si>
  <si>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</si>
  <si>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</si>
  <si>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</si>
  <si>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</si>
  <si>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</si>
  <si>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</si>
  <si>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</si>
  <si>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</si>
  <si>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</si>
  <si>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</si>
  <si>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</si>
  <si>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</si>
  <si>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</si>
  <si>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</si>
  <si>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</si>
  <si>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</si>
  <si>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</si>
  <si>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</si>
  <si>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</si>
  <si>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</si>
  <si>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</si>
  <si>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</si>
  <si>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</si>
  <si>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</si>
  <si>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</si>
  <si>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</si>
  <si>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</si>
  <si>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</si>
  <si>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</si>
  <si>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</si>
  <si>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</si>
  <si>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</si>
  <si>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</si>
  <si>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</si>
  <si>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</si>
  <si>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</si>
  <si>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</si>
  <si>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</si>
  <si>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</si>
  <si>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</si>
  <si>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</si>
  <si>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</si>
  <si>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</si>
  <si>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</si>
  <si>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</si>
  <si>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</si>
  <si>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</si>
  <si>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</si>
  <si>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</si>
  <si>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</si>
  <si>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</si>
  <si>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</si>
  <si>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</si>
  <si>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</si>
  <si>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</si>
  <si>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</si>
  <si>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</si>
  <si>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</si>
  <si>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</si>
  <si>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</si>
  <si>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</si>
  <si>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</si>
  <si>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</si>
  <si>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</si>
  <si>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</si>
  <si>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</si>
  <si>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</si>
  <si>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</si>
  <si>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</si>
  <si>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</si>
  <si>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</si>
  <si>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</si>
  <si>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</si>
  <si>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</si>
  <si>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</si>
  <si>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</si>
  <si>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</si>
  <si>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</si>
  <si>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</si>
  <si>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</si>
  <si>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</si>
  <si>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</si>
  <si>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</si>
  <si>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</si>
  <si>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</si>
  <si>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</si>
  <si>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</si>
  <si>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</si>
  <si>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</si>
  <si>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</si>
  <si>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</si>
  <si>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</si>
  <si>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</si>
  <si>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</si>
  <si>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</si>
  <si>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</si>
  <si>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</si>
  <si>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</si>
  <si>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</si>
  <si>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</si>
  <si>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</si>
  <si>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</si>
  <si>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</si>
  <si>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</si>
  <si>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</si>
  <si>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</si>
  <si>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</si>
  <si>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</si>
  <si>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</si>
  <si>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</si>
  <si>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</si>
  <si>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</si>
  <si>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</si>
  <si>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</si>
  <si>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</si>
  <si>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</si>
  <si>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</si>
  <si>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</si>
  <si>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</si>
  <si>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</si>
  <si>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</si>
  <si>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</si>
  <si>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</si>
  <si>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</si>
  <si>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</si>
  <si>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</si>
  <si>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</si>
  <si>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</si>
  <si>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</si>
  <si>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</si>
  <si>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</si>
  <si>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</si>
  <si>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</si>
  <si>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</si>
  <si>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</si>
  <si>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</si>
  <si>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</si>
  <si>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</si>
  <si>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</si>
  <si>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</si>
  <si>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</si>
  <si>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</si>
  <si>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</si>
  <si>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</si>
  <si>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</si>
  <si>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</si>
  <si>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</si>
  <si>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</si>
  <si>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</si>
  <si>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</si>
  <si>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</si>
  <si>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</si>
  <si>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</si>
  <si>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</si>
  <si>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</si>
  <si>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</si>
  <si>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</si>
  <si>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</si>
  <si>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</si>
  <si>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</si>
  <si>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</si>
  <si>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</si>
  <si>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</si>
  <si>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</si>
  <si>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</si>
  <si>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</si>
  <si>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</si>
  <si>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</si>
  <si>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</si>
  <si>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</si>
  <si>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</si>
  <si>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</si>
  <si>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</si>
  <si>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</si>
  <si>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</si>
  <si>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</si>
  <si>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</si>
  <si>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</si>
  <si>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</si>
  <si>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</si>
  <si>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</si>
  <si>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</si>
  <si>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</si>
  <si>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</si>
  <si>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</si>
  <si>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</si>
  <si>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</si>
  <si>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</si>
  <si>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</si>
  <si>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</si>
  <si>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</si>
  <si>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</si>
  <si>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</si>
  <si>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</si>
  <si>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</si>
  <si>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</si>
  <si>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</si>
  <si>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</si>
  <si>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</si>
  <si>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</si>
  <si>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</si>
  <si>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</si>
  <si>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</si>
  <si>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</si>
  <si>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</si>
  <si>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</si>
  <si>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</si>
  <si>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</si>
  <si>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</si>
  <si>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</si>
  <si>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</si>
  <si>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</si>
  <si>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</si>
  <si>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</si>
  <si>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</si>
  <si>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</si>
  <si>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</si>
  <si>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</si>
  <si>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</si>
  <si>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</si>
  <si>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</si>
  <si>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</si>
  <si>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</si>
  <si>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</si>
  <si>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</si>
  <si>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</si>
  <si>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</si>
  <si>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</si>
  <si>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</si>
  <si>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</si>
  <si>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</si>
  <si>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</si>
  <si>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</si>
  <si>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</si>
  <si>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</si>
  <si>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</si>
  <si>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</si>
  <si>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</si>
  <si>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</si>
  <si>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</si>
  <si>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</si>
  <si>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</si>
  <si>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</si>
  <si>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</si>
  <si>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</si>
  <si>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</si>
  <si>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</si>
  <si>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</si>
  <si>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</si>
  <si>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</si>
  <si>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</si>
  <si>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</si>
  <si>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</si>
  <si>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</si>
  <si>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</si>
  <si>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</si>
  <si>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</si>
  <si>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</si>
  <si>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</si>
  <si>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</si>
  <si>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</si>
  <si>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</si>
  <si>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</si>
  <si>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</si>
  <si>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</si>
  <si>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</si>
  <si>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</si>
  <si>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</si>
  <si>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</si>
  <si>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</si>
  <si>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</si>
  <si>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</si>
  <si>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</si>
  <si>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</si>
  <si>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</si>
  <si>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</si>
  <si>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</si>
  <si>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</si>
  <si>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</si>
  <si>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</si>
  <si>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</si>
  <si>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</si>
  <si>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</si>
  <si>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</si>
  <si>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</si>
  <si>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</si>
  <si>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</si>
  <si>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</si>
  <si>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</si>
  <si>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</si>
  <si>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</si>
  <si>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</si>
  <si>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</si>
  <si>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</si>
  <si>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</si>
  <si>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</si>
  <si>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</si>
  <si>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</si>
  <si>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</si>
  <si>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</si>
  <si>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</si>
  <si>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</si>
  <si>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</si>
  <si>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</si>
  <si>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</si>
  <si>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</si>
  <si>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</si>
  <si>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</si>
  <si>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</si>
  <si>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</si>
  <si>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</si>
  <si>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</si>
  <si>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</si>
  <si>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</si>
  <si>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</si>
  <si>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</si>
  <si>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</si>
  <si>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</si>
  <si>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</si>
  <si>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</si>
  <si>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</si>
  <si>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</si>
  <si>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</si>
  <si>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</si>
  <si>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</si>
  <si>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</si>
  <si>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</si>
  <si>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</si>
  <si>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</si>
  <si>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</si>
  <si>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</si>
  <si>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</si>
  <si>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</si>
  <si>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</si>
  <si>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</si>
  <si>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</si>
  <si>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</si>
  <si>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</si>
  <si>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</si>
  <si>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</si>
  <si>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</si>
  <si>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</si>
  <si>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</si>
  <si>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</si>
  <si>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</si>
  <si>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</si>
  <si>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</si>
  <si>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</si>
  <si>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</si>
  <si>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</si>
  <si>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</si>
  <si>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</si>
  <si>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</si>
  <si>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</si>
  <si>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</si>
  <si>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</si>
  <si>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</si>
  <si>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</si>
  <si>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</si>
  <si>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</si>
  <si>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</si>
  <si>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</si>
  <si>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</si>
  <si>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</si>
  <si>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</si>
  <si>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</si>
  <si>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</si>
  <si>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</si>
  <si>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</si>
  <si>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</si>
  <si>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</si>
  <si>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</si>
  <si>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</si>
  <si>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</si>
  <si>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</si>
  <si>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</si>
  <si>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</si>
  <si>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</si>
  <si>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</si>
  <si>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</si>
  <si>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</si>
  <si>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</si>
  <si>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</si>
  <si>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</si>
  <si>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</si>
  <si>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</si>
  <si>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</si>
  <si>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</si>
  <si>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</si>
  <si>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</si>
  <si>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</si>
  <si>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</si>
  <si>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</si>
  <si>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</si>
  <si>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</si>
  <si>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</si>
  <si>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</si>
  <si>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</si>
  <si>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</si>
  <si>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</si>
  <si>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</si>
  <si>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</si>
  <si>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</si>
  <si>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</si>
  <si>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</si>
  <si>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</si>
  <si>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</si>
  <si>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</si>
  <si>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</si>
  <si>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</si>
  <si>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</si>
  <si>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</si>
  <si>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</si>
  <si>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</si>
  <si>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</si>
  <si>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</si>
  <si>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</si>
  <si>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</si>
  <si>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</si>
  <si>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</si>
  <si>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</si>
  <si>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</si>
  <si>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</si>
  <si>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</si>
  <si>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</si>
  <si>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</si>
  <si>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</si>
  <si>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</si>
  <si>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</si>
  <si>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</si>
  <si>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</si>
  <si>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</si>
  <si>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</si>
  <si>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</si>
  <si>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</si>
  <si>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</si>
  <si>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</si>
  <si>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</si>
  <si>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</si>
  <si>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</si>
  <si>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</si>
  <si>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</si>
  <si>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</si>
  <si>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</si>
  <si>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</si>
  <si>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</si>
  <si>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</si>
  <si>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</si>
  <si>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</si>
  <si>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</si>
  <si>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</si>
  <si>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</si>
  <si>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</si>
  <si>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</si>
  <si>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</si>
  <si>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</si>
  <si>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</si>
  <si>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</si>
  <si>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</si>
  <si>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</si>
  <si>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</si>
  <si>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</si>
  <si>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</si>
  <si>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</si>
  <si>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</si>
  <si>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</si>
  <si>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</si>
  <si>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</si>
  <si>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</si>
  <si>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</si>
  <si>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</si>
  <si>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</si>
  <si>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</si>
  <si>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</si>
  <si>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</si>
  <si>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</si>
  <si>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</si>
  <si>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</si>
  <si>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</si>
  <si>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</si>
  <si>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</si>
  <si>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</si>
  <si>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</si>
  <si>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</si>
  <si>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</si>
  <si>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</si>
  <si>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</si>
  <si>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</si>
  <si>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</si>
  <si>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</si>
  <si>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</si>
  <si>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</si>
  <si>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</si>
  <si>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</si>
  <si>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</si>
  <si>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</si>
  <si>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</si>
  <si>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</si>
  <si>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</si>
  <si>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</si>
  <si>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</si>
  <si>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</si>
  <si>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</si>
  <si>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</si>
  <si>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</si>
  <si>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</si>
  <si>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</si>
  <si>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</si>
  <si>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</si>
  <si>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</si>
  <si>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</si>
  <si>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</si>
  <si>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</si>
  <si>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</si>
  <si>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</si>
  <si>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</si>
  <si>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</si>
  <si>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</si>
  <si>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</si>
  <si>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</si>
  <si>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</si>
  <si>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</si>
  <si>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</si>
  <si>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</si>
  <si>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</si>
  <si>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</si>
  <si>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</si>
  <si>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</si>
  <si>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</si>
  <si>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</si>
  <si>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</si>
  <si>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</si>
  <si>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</si>
  <si>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</si>
  <si>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</si>
  <si>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</si>
  <si>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</si>
  <si>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</si>
  <si>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</si>
  <si>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</si>
  <si>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</si>
  <si>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</si>
  <si>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</si>
  <si>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</si>
  <si>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</si>
  <si>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</si>
  <si>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</si>
  <si>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</si>
  <si>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</si>
  <si>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</si>
  <si>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</si>
  <si>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</si>
  <si>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</si>
  <si>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</si>
  <si>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</si>
  <si>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</si>
  <si>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</si>
  <si>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</si>
  <si>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</si>
  <si>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</si>
  <si>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</si>
  <si>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</si>
  <si>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</si>
  <si>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</si>
  <si>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</si>
  <si>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</si>
  <si>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</si>
  <si>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</si>
  <si>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</si>
  <si>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</si>
  <si>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</si>
  <si>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</si>
  <si>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</si>
  <si>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</si>
  <si>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</si>
  <si>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</si>
  <si>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</si>
  <si>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</si>
  <si>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</si>
  <si>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</si>
  <si>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</si>
  <si>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</si>
  <si>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</si>
  <si>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</si>
  <si>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</si>
  <si>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</si>
  <si>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</si>
  <si>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</si>
  <si>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</si>
  <si>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</si>
  <si>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</si>
  <si>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</si>
  <si>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</si>
  <si>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</si>
  <si>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</si>
  <si>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</si>
  <si>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</si>
  <si>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</si>
  <si>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</si>
  <si>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</si>
  <si>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</si>
  <si>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</si>
  <si>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</si>
  <si>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</si>
  <si>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</si>
  <si>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</si>
  <si>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</si>
  <si>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</si>
  <si>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</si>
  <si>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</si>
  <si>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</si>
  <si>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</si>
  <si>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</si>
  <si>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</si>
  <si>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</si>
  <si>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</si>
  <si>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</si>
  <si>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</si>
  <si>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</si>
  <si>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</si>
  <si>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</si>
  <si>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</si>
  <si>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</si>
  <si>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</si>
  <si>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</si>
  <si>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</si>
  <si>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</si>
  <si>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</si>
  <si>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</si>
  <si>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</si>
  <si>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</si>
  <si>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</si>
  <si>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</si>
  <si>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</si>
  <si>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</si>
  <si>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</si>
  <si>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</si>
  <si>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</si>
  <si>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</si>
  <si>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</si>
  <si>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</si>
  <si>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</si>
  <si>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</si>
  <si>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</si>
  <si>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</si>
  <si>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</si>
  <si>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</si>
  <si>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</si>
  <si>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</si>
  <si>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</si>
  <si>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</si>
  <si>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</si>
  <si>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</si>
  <si>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</si>
  <si>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</si>
  <si>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</si>
  <si>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</si>
  <si>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</si>
  <si>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</si>
  <si>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</si>
  <si>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</si>
  <si>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</si>
  <si>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</si>
  <si>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</si>
  <si>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</si>
  <si>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</si>
  <si>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</si>
  <si>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</si>
  <si>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</si>
  <si>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</si>
  <si>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</si>
  <si>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</si>
  <si>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</si>
  <si>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</si>
  <si>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</si>
  <si>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</si>
  <si>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</si>
  <si>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</si>
  <si>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</si>
  <si>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</si>
  <si>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</si>
  <si>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</si>
  <si>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</si>
  <si>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</si>
  <si>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</si>
  <si>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</si>
  <si>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</si>
  <si>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</si>
  <si>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</si>
  <si>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</si>
  <si>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</si>
  <si>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</si>
  <si>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</si>
  <si>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</si>
  <si>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</si>
  <si>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</si>
  <si>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</si>
  <si>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</si>
  <si>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</si>
  <si>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</si>
  <si>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</si>
  <si>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</si>
  <si>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</si>
  <si>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</si>
  <si>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</si>
  <si>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</si>
  <si>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</si>
  <si>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</si>
  <si>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</si>
  <si>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</si>
  <si>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</si>
  <si>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</si>
  <si>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</si>
  <si>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</si>
  <si>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</si>
  <si>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</si>
  <si>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</si>
  <si>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</si>
  <si>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</si>
  <si>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</si>
  <si>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</si>
  <si>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</si>
  <si>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</si>
  <si>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</si>
  <si>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</si>
  <si>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</si>
  <si>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</si>
  <si>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</si>
  <si>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</si>
  <si>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</si>
  <si>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</si>
  <si>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</si>
  <si>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</si>
  <si>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</si>
  <si>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</si>
  <si>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</si>
  <si>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</si>
  <si>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</si>
  <si>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</si>
  <si>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</si>
  <si>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</si>
  <si>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</si>
  <si>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</si>
  <si>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</si>
  <si>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</si>
  <si>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</si>
  <si>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</si>
  <si>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</si>
  <si>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</si>
  <si>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</si>
  <si>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</si>
  <si>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</si>
  <si>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</si>
  <si>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</si>
  <si>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</si>
  <si>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</si>
  <si>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</si>
  <si>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</si>
  <si>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</si>
  <si>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</si>
  <si>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</si>
  <si>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</si>
  <si>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</si>
  <si>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</si>
  <si>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</si>
  <si>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</si>
  <si>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</si>
  <si>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</si>
  <si>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</si>
  <si>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</si>
  <si>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</si>
  <si>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</si>
  <si>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</si>
  <si>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</si>
  <si>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</si>
  <si>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</si>
  <si>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</si>
  <si>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</si>
  <si>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</si>
  <si>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</si>
  <si>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</si>
  <si>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</si>
  <si>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</si>
  <si>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</si>
  <si>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</si>
  <si>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</si>
  <si>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</si>
  <si>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</si>
  <si>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</si>
  <si>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</si>
  <si>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</si>
  <si>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</si>
  <si>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</si>
  <si>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</si>
  <si>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</si>
  <si>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</si>
  <si>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</si>
  <si>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</si>
  <si>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</si>
  <si>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</si>
  <si>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</si>
  <si>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</si>
  <si>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</si>
  <si>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</si>
  <si>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</si>
  <si>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</si>
  <si>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</si>
  <si>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</si>
  <si>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</si>
  <si>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</si>
  <si>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</si>
  <si>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</si>
  <si>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</si>
  <si>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</si>
  <si>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</si>
  <si>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</si>
  <si>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</si>
  <si>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</si>
  <si>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</si>
  <si>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</si>
  <si>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</si>
  <si>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</si>
  <si>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</si>
  <si>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</si>
  <si>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</si>
  <si>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</si>
  <si>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</si>
  <si>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</si>
  <si>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</si>
  <si>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</si>
  <si>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</si>
  <si>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</si>
  <si>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</si>
  <si>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</si>
  <si>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</si>
  <si>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</si>
  <si>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</si>
  <si>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</si>
  <si>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</si>
  <si>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</si>
  <si>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</si>
  <si>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</si>
  <si>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</si>
  <si>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</si>
  <si>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</si>
  <si>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</si>
  <si>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</si>
  <si>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</si>
  <si>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</si>
  <si>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</si>
  <si>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</si>
  <si>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</si>
  <si>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</si>
  <si>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</si>
  <si>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</si>
  <si>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</si>
  <si>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</si>
  <si>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</si>
  <si>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</si>
  <si>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</si>
  <si>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</si>
  <si>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</si>
  <si>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</si>
  <si>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</si>
  <si>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</si>
  <si>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</si>
  <si>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</si>
  <si>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</si>
  <si>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</si>
  <si>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</si>
  <si>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</si>
  <si>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</si>
  <si>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</si>
  <si>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</si>
  <si>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</si>
  <si>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</si>
  <si>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</si>
  <si>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</si>
  <si>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</si>
  <si>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</si>
  <si>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</si>
  <si>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</si>
  <si>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</si>
  <si>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</si>
  <si>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</si>
  <si>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</si>
  <si>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</si>
  <si>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</si>
  <si>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</si>
  <si>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</si>
  <si>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</si>
  <si>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</si>
  <si>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</si>
  <si>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</si>
  <si>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</si>
  <si>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</si>
  <si>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</si>
  <si>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</si>
  <si>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</si>
  <si>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</si>
  <si>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</si>
  <si>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</si>
  <si>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</si>
  <si>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</si>
  <si>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</si>
  <si>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</si>
  <si>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</si>
  <si>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</si>
  <si>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</si>
  <si>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</si>
  <si>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</si>
  <si>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</si>
  <si>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</si>
  <si>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</si>
  <si>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</si>
  <si>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</si>
  <si>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</si>
  <si>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</si>
  <si>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</si>
  <si>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</si>
  <si>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</si>
  <si>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</si>
  <si>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</si>
  <si>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</si>
  <si>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</si>
  <si>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</si>
  <si>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</si>
  <si>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</si>
  <si>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</si>
  <si>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</si>
  <si>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</si>
  <si>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</si>
  <si>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</si>
  <si>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</si>
  <si>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</si>
  <si>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</si>
  <si>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</si>
  <si>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</si>
  <si>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</si>
  <si>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</si>
  <si>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</si>
  <si>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</si>
  <si>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</si>
  <si>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</si>
  <si>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</si>
  <si>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</si>
  <si>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</si>
  <si>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</si>
  <si>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</si>
  <si>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</si>
  <si>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</si>
  <si>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</si>
  <si>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</si>
  <si>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</si>
  <si>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</si>
  <si>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</si>
  <si>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</si>
  <si>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</si>
  <si>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</si>
  <si>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</si>
  <si>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</si>
  <si>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</si>
  <si>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</si>
  <si>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</si>
  <si>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</si>
  <si>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</si>
  <si>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</si>
  <si>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</si>
  <si>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</si>
  <si>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</si>
  <si>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</si>
  <si>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</si>
  <si>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</si>
  <si>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</si>
  <si>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</si>
  <si>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</si>
  <si>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</si>
  <si>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</si>
  <si>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</si>
  <si>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</si>
  <si>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</si>
  <si>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</si>
  <si>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</si>
  <si>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</si>
  <si>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</si>
  <si>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</si>
  <si>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</si>
  <si>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</si>
  <si>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</si>
  <si>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</si>
  <si>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</si>
  <si>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愛宕病院</t>
    <phoneticPr fontId="3"/>
  </si>
  <si>
    <t>〒850-0822 長崎市愛宕４丁目１４番１号</t>
    <phoneticPr fontId="3"/>
  </si>
  <si>
    <t>〇</t>
  </si>
  <si>
    <t>医療法人</t>
  </si>
  <si>
    <t>内科</t>
  </si>
  <si>
    <t>療養病棟入院料１</t>
  </si>
  <si>
    <t>ＤＰＣ病院ではない</t>
  </si>
  <si>
    <t>-</t>
    <phoneticPr fontId="3"/>
  </si>
  <si>
    <t>4階病棟</t>
  </si>
  <si>
    <t>慢性期機能</t>
  </si>
  <si>
    <t>5階病棟</t>
  </si>
  <si>
    <t>6階病棟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</si>
</sst>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na0001.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150</v>
      </c>
      <c r="K103" s="237" t="str">
        <f t="shared" si="1"/>
        <v/>
      </c>
      <c r="L103" s="258">
        <v>53</v>
      </c>
      <c r="M103" s="258">
        <v>60</v>
      </c>
      <c r="N103" s="258">
        <v>37</v>
      </c>
    </row>
    <row r="104" spans="1:22" s="83" customFormat="1" ht="34.5" customHeight="1">
      <c r="A104" s="244" t="s">
        <v>614</v>
      </c>
      <c r="B104" s="84"/>
      <c r="C104" s="396"/>
      <c r="D104" s="397"/>
      <c r="E104" s="428"/>
      <c r="F104" s="429"/>
      <c r="G104" s="320" t="s">
        <v>47</v>
      </c>
      <c r="H104" s="322"/>
      <c r="I104" s="420"/>
      <c r="J104" s="256">
        <f t="shared" si="0"/>
        <v>150</v>
      </c>
      <c r="K104" s="237" t="str">
        <f t="shared" si="1"/>
        <v/>
      </c>
      <c r="L104" s="258">
        <v>53</v>
      </c>
      <c r="M104" s="258">
        <v>60</v>
      </c>
      <c r="N104" s="258">
        <v>37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144</v>
      </c>
      <c r="K106" s="237" t="str">
        <f t="shared" si="1"/>
        <v/>
      </c>
      <c r="L106" s="258">
        <v>52</v>
      </c>
      <c r="M106" s="258">
        <v>57</v>
      </c>
      <c r="N106" s="258">
        <v>35</v>
      </c>
    </row>
    <row r="107" spans="1:22" s="83" customFormat="1" ht="34.5" customHeight="1">
      <c r="A107" s="244" t="s">
        <v>614</v>
      </c>
      <c r="B107" s="84"/>
      <c r="C107" s="396"/>
      <c r="D107" s="397"/>
      <c r="E107" s="428"/>
      <c r="F107" s="429"/>
      <c r="G107" s="320" t="s">
        <v>47</v>
      </c>
      <c r="H107" s="322"/>
      <c r="I107" s="420"/>
      <c r="J107" s="256">
        <f t="shared" si="0"/>
        <v>144</v>
      </c>
      <c r="K107" s="237" t="str">
        <f t="shared" si="1"/>
        <v/>
      </c>
      <c r="L107" s="258">
        <v>52</v>
      </c>
      <c r="M107" s="258">
        <v>57</v>
      </c>
      <c r="N107" s="258">
        <v>35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150</v>
      </c>
      <c r="K109" s="237" t="str">
        <f t="shared" si="1"/>
        <v/>
      </c>
      <c r="L109" s="258">
        <v>53</v>
      </c>
      <c r="M109" s="258">
        <v>60</v>
      </c>
      <c r="N109" s="258">
        <v>37</v>
      </c>
    </row>
    <row r="110" spans="1:22" s="83" customFormat="1" ht="34.5" customHeight="1">
      <c r="A110" s="244" t="s">
        <v>614</v>
      </c>
      <c r="B110" s="84"/>
      <c r="C110" s="396"/>
      <c r="D110" s="397"/>
      <c r="E110" s="432"/>
      <c r="F110" s="433"/>
      <c r="G110" s="317" t="s">
        <v>47</v>
      </c>
      <c r="H110" s="319"/>
      <c r="I110" s="420"/>
      <c r="J110" s="256">
        <f t="shared" si="0"/>
        <v>150</v>
      </c>
      <c r="K110" s="237" t="str">
        <f t="shared" si="1"/>
        <v/>
      </c>
      <c r="L110" s="258">
        <v>53</v>
      </c>
      <c r="M110" s="258">
        <v>60</v>
      </c>
      <c r="N110" s="258">
        <v>37</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53</v>
      </c>
      <c r="M132" s="82">
        <v>60</v>
      </c>
      <c r="N132" s="82">
        <v>37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141</v>
      </c>
      <c r="K157" s="264" t="str">
        <f t="shared" si="3"/>
        <v/>
      </c>
      <c r="L157" s="117">
        <v>51</v>
      </c>
      <c r="M157" s="117">
        <v>59</v>
      </c>
      <c r="N157" s="117">
        <v>31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10</v>
      </c>
      <c r="M269" s="147">
        <v>12</v>
      </c>
      <c r="N269" s="147">
        <v>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25</v>
      </c>
      <c r="K271" s="81" t="str">
        <f t="shared" si="8"/>
        <v/>
      </c>
      <c r="L271" s="147">
        <v>9</v>
      </c>
      <c r="M271" s="147">
        <v>9</v>
      </c>
      <c r="N271" s="147">
        <v>7</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40</v>
      </c>
      <c r="K273" s="81" t="str">
        <f t="shared" si="8"/>
        <v/>
      </c>
      <c r="L273" s="147">
        <v>12</v>
      </c>
      <c r="M273" s="147">
        <v>18</v>
      </c>
      <c r="N273" s="147">
        <v>10</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134</v>
      </c>
      <c r="K392" s="81" t="str">
        <f t="shared" ref="K392:K397" si="12">IF(OR(COUNTIF(L392:N392,"未確認")&gt;0,COUNTIF(L392:N392,"~*")&gt;0),"※","")</f>
        <v/>
      </c>
      <c r="L392" s="147">
        <v>55</v>
      </c>
      <c r="M392" s="147">
        <v>51</v>
      </c>
      <c r="N392" s="147">
        <v>28</v>
      </c>
    </row>
    <row r="393" spans="1:22" s="83" customFormat="1" ht="34.5" customHeight="1">
      <c r="A393" s="249" t="s">
        <v>773</v>
      </c>
      <c r="B393" s="84"/>
      <c r="C393" s="370"/>
      <c r="D393" s="380"/>
      <c r="E393" s="320" t="s">
        <v>224</v>
      </c>
      <c r="F393" s="321"/>
      <c r="G393" s="321"/>
      <c r="H393" s="322"/>
      <c r="I393" s="343"/>
      <c r="J393" s="140">
        <f t="shared" si="11"/>
        <v>134</v>
      </c>
      <c r="K393" s="81" t="str">
        <f t="shared" si="12"/>
        <v/>
      </c>
      <c r="L393" s="147">
        <v>55</v>
      </c>
      <c r="M393" s="147">
        <v>51</v>
      </c>
      <c r="N393" s="147">
        <v>28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48037</v>
      </c>
      <c r="K396" s="81" t="str">
        <f t="shared" si="12"/>
        <v/>
      </c>
      <c r="L396" s="147">
        <v>17074</v>
      </c>
      <c r="M396" s="147">
        <v>19461</v>
      </c>
      <c r="N396" s="147">
        <v>11502</v>
      </c>
    </row>
    <row r="397" spans="1:22" s="83" customFormat="1" ht="34.5" customHeight="1">
      <c r="A397" s="250" t="s">
        <v>777</v>
      </c>
      <c r="B397" s="119"/>
      <c r="C397" s="370"/>
      <c r="D397" s="320" t="s">
        <v>228</v>
      </c>
      <c r="E397" s="321"/>
      <c r="F397" s="321"/>
      <c r="G397" s="321"/>
      <c r="H397" s="322"/>
      <c r="I397" s="344"/>
      <c r="J397" s="140">
        <f t="shared" si="11"/>
        <v>130</v>
      </c>
      <c r="K397" s="81" t="str">
        <f t="shared" si="12"/>
        <v/>
      </c>
      <c r="L397" s="147">
        <v>54</v>
      </c>
      <c r="M397" s="147">
        <v>50</v>
      </c>
      <c r="N397" s="147">
        <v>26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134</v>
      </c>
      <c r="K405" s="81" t="str">
        <f t="shared" ref="K405:K422" si="14">IF(OR(COUNTIF(L405:N405,"未確認")&gt;0,COUNTIF(L405:N405,"~*")&gt;0),"※","")</f>
        <v/>
      </c>
      <c r="L405" s="147">
        <v>55</v>
      </c>
      <c r="M405" s="147">
        <v>51</v>
      </c>
      <c r="N405" s="147">
        <v>28</v>
      </c>
    </row>
    <row r="406" spans="1:22" s="83" customFormat="1" ht="34.5" customHeight="1">
      <c r="A406" s="251" t="s">
        <v>779</v>
      </c>
      <c r="B406" s="119"/>
      <c r="C406" s="369"/>
      <c r="D406" s="375" t="s">
        <v>233</v>
      </c>
      <c r="E406" s="377" t="s">
        <v>234</v>
      </c>
      <c r="F406" s="378"/>
      <c r="G406" s="378"/>
      <c r="H406" s="379"/>
      <c r="I406" s="361"/>
      <c r="J406" s="140">
        <f t="shared" si="13"/>
        <v>7</v>
      </c>
      <c r="K406" s="81" t="str">
        <f t="shared" si="14"/>
        <v/>
      </c>
      <c r="L406" s="147">
        <v>2</v>
      </c>
      <c r="M406" s="147">
        <v>3</v>
      </c>
      <c r="N406" s="147">
        <v>2</v>
      </c>
    </row>
    <row r="407" spans="1:22" s="83" customFormat="1" ht="34.5" customHeight="1">
      <c r="A407" s="251" t="s">
        <v>780</v>
      </c>
      <c r="B407" s="119"/>
      <c r="C407" s="369"/>
      <c r="D407" s="369"/>
      <c r="E407" s="320" t="s">
        <v>235</v>
      </c>
      <c r="F407" s="321"/>
      <c r="G407" s="321"/>
      <c r="H407" s="322"/>
      <c r="I407" s="361"/>
      <c r="J407" s="140">
        <f t="shared" si="13"/>
        <v>0</v>
      </c>
      <c r="K407" s="81" t="str">
        <f t="shared" si="14"/>
        <v/>
      </c>
      <c r="L407" s="147">
        <v>0</v>
      </c>
      <c r="M407" s="147">
        <v>0</v>
      </c>
      <c r="N407" s="147">
        <v>0</v>
      </c>
    </row>
    <row r="408" spans="1:22" s="83" customFormat="1" ht="34.5" customHeight="1">
      <c r="A408" s="251" t="s">
        <v>781</v>
      </c>
      <c r="B408" s="119"/>
      <c r="C408" s="369"/>
      <c r="D408" s="369"/>
      <c r="E408" s="320" t="s">
        <v>236</v>
      </c>
      <c r="F408" s="321"/>
      <c r="G408" s="321"/>
      <c r="H408" s="322"/>
      <c r="I408" s="361"/>
      <c r="J408" s="140">
        <f t="shared" si="13"/>
        <v>111</v>
      </c>
      <c r="K408" s="81" t="str">
        <f t="shared" si="14"/>
        <v/>
      </c>
      <c r="L408" s="147">
        <v>45</v>
      </c>
      <c r="M408" s="147">
        <v>42</v>
      </c>
      <c r="N408" s="147">
        <v>24</v>
      </c>
    </row>
    <row r="409" spans="1:22" s="83" customFormat="1" ht="34.5" customHeight="1">
      <c r="A409" s="251" t="s">
        <v>782</v>
      </c>
      <c r="B409" s="119"/>
      <c r="C409" s="369"/>
      <c r="D409" s="369"/>
      <c r="E409" s="317" t="s">
        <v>989</v>
      </c>
      <c r="F409" s="318"/>
      <c r="G409" s="318"/>
      <c r="H409" s="319"/>
      <c r="I409" s="361"/>
      <c r="J409" s="140">
        <f t="shared" si="13"/>
        <v>16</v>
      </c>
      <c r="K409" s="81" t="str">
        <f t="shared" si="14"/>
        <v/>
      </c>
      <c r="L409" s="147">
        <v>8</v>
      </c>
      <c r="M409" s="147">
        <v>6</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130</v>
      </c>
      <c r="K413" s="81" t="str">
        <f t="shared" si="14"/>
        <v/>
      </c>
      <c r="L413" s="147">
        <v>54</v>
      </c>
      <c r="M413" s="147">
        <v>50</v>
      </c>
      <c r="N413" s="147">
        <v>26</v>
      </c>
    </row>
    <row r="414" spans="1:22" s="83" customFormat="1" ht="34.5" customHeight="1">
      <c r="A414" s="251" t="s">
        <v>787</v>
      </c>
      <c r="B414" s="119"/>
      <c r="C414" s="369"/>
      <c r="D414" s="375" t="s">
        <v>240</v>
      </c>
      <c r="E414" s="377" t="s">
        <v>241</v>
      </c>
      <c r="F414" s="378"/>
      <c r="G414" s="378"/>
      <c r="H414" s="379"/>
      <c r="I414" s="361"/>
      <c r="J414" s="140">
        <f t="shared" si="13"/>
        <v>7</v>
      </c>
      <c r="K414" s="81" t="str">
        <f t="shared" si="14"/>
        <v/>
      </c>
      <c r="L414" s="147">
        <v>3</v>
      </c>
      <c r="M414" s="147">
        <v>3</v>
      </c>
      <c r="N414" s="147">
        <v>1</v>
      </c>
    </row>
    <row r="415" spans="1:22" s="83" customFormat="1" ht="34.5" customHeight="1">
      <c r="A415" s="251" t="s">
        <v>788</v>
      </c>
      <c r="B415" s="119"/>
      <c r="C415" s="369"/>
      <c r="D415" s="369"/>
      <c r="E415" s="320" t="s">
        <v>242</v>
      </c>
      <c r="F415" s="321"/>
      <c r="G415" s="321"/>
      <c r="H415" s="322"/>
      <c r="I415" s="361"/>
      <c r="J415" s="140">
        <f t="shared" si="13"/>
        <v>0</v>
      </c>
      <c r="K415" s="81" t="str">
        <f t="shared" si="14"/>
        <v/>
      </c>
      <c r="L415" s="147">
        <v>0</v>
      </c>
      <c r="M415" s="147">
        <v>0</v>
      </c>
      <c r="N415" s="147">
        <v>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5</v>
      </c>
      <c r="M416" s="147">
        <v>5</v>
      </c>
      <c r="N416" s="147">
        <v>2</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1</v>
      </c>
      <c r="M417" s="147">
        <v>1</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1</v>
      </c>
      <c r="M420" s="147">
        <v>1</v>
      </c>
      <c r="N420" s="147">
        <v>1</v>
      </c>
    </row>
    <row r="421" spans="1:22" s="83" customFormat="1" ht="34.5" customHeight="1">
      <c r="A421" s="251" t="s">
        <v>794</v>
      </c>
      <c r="B421" s="119"/>
      <c r="C421" s="369"/>
      <c r="D421" s="369"/>
      <c r="E421" s="320" t="s">
        <v>247</v>
      </c>
      <c r="F421" s="321"/>
      <c r="G421" s="321"/>
      <c r="H421" s="322"/>
      <c r="I421" s="361"/>
      <c r="J421" s="140">
        <f t="shared" si="13"/>
        <v>106</v>
      </c>
      <c r="K421" s="81" t="str">
        <f t="shared" si="14"/>
        <v/>
      </c>
      <c r="L421" s="147">
        <v>44</v>
      </c>
      <c r="M421" s="147">
        <v>40</v>
      </c>
      <c r="N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123</v>
      </c>
      <c r="K430" s="193" t="str">
        <f>IF(OR(COUNTIF(L430:N430,"未確認")&gt;0,COUNTIF(L430:N430,"~*")&gt;0),"※","")</f>
        <v/>
      </c>
      <c r="L430" s="147">
        <v>51</v>
      </c>
      <c r="M430" s="147">
        <v>47</v>
      </c>
      <c r="N430" s="147">
        <v>25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123</v>
      </c>
      <c r="K433" s="193" t="str">
        <f>IF(OR(COUNTIF(L433:N433,"未確認")&gt;0,COUNTIF(L433:N433,"~*")&gt;0),"※","")</f>
        <v/>
      </c>
      <c r="L433" s="147">
        <v>51</v>
      </c>
      <c r="M433" s="147">
        <v>47</v>
      </c>
      <c r="N433" s="147">
        <v>25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t="s">
        <v>541</v>
      </c>
      <c r="N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132</v>
      </c>
      <c r="K683" s="201" t="str">
        <f>IF(OR(COUNTIF(L683:N683,"未確認")&gt;0,COUNTIF(L683:N683,"*")&gt;0),"※","")</f>
        <v/>
      </c>
      <c r="L683" s="117">
        <v>46</v>
      </c>
      <c r="M683" s="117">
        <v>55</v>
      </c>
      <c r="N683" s="117">
        <v>31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261030-956F-40A4-9646-1F2ECD992F6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2019-12-23T01:56:50Z</dcterms:modified>
</cp:coreProperties>
</file>