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9E9F287-9F31-4EA2-888E-31613FBA2BA7}"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<sst xmlns="http://schemas.openxmlformats.org/spreadsheetml/2006/main" count="3084" uniqueCount="1048">
  <si>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</si>
  <si>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</si>
  <si>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</si>
  <si>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</si>
  <si>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</si>
  <si>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</si>
  <si>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</si>
  <si>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</si>
  <si>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</si>
  <si>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</si>
  <si>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</si>
  <si>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</si>
  <si>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</si>
  <si>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</si>
  <si>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</si>
  <si>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</si>
  <si>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</si>
  <si>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</si>
  <si>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</si>
  <si>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</si>
  <si>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</si>
  <si>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</si>
  <si>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</si>
  <si>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</si>
  <si>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</si>
  <si>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</si>
  <si>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</si>
  <si>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</si>
  <si>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</si>
  <si>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</si>
  <si>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</si>
  <si>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</si>
  <si>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</si>
  <si>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</si>
  <si>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</si>
  <si>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</si>
  <si>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</si>
  <si>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</si>
  <si>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</si>
  <si>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</si>
  <si>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</si>
  <si>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</si>
  <si>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</si>
  <si>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</si>
  <si>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</si>
  <si>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</si>
  <si>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</si>
  <si>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</si>
  <si>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</si>
  <si>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</si>
  <si>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</si>
  <si>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</si>
  <si>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</si>
  <si>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</si>
  <si>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</si>
  <si>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</si>
  <si>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</si>
  <si>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</si>
  <si>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</si>
  <si>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</si>
  <si>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</si>
  <si>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</si>
  <si>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</si>
  <si>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</si>
  <si>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</si>
  <si>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</si>
  <si>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</si>
  <si>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</si>
  <si>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</si>
  <si>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</si>
  <si>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</si>
  <si>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</si>
  <si>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</si>
  <si>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</si>
  <si>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</si>
  <si>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</si>
  <si>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</si>
  <si>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</si>
  <si>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</si>
  <si>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</si>
  <si>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</si>
  <si>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</si>
  <si>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</si>
  <si>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</si>
  <si>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</si>
  <si>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</si>
  <si>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</si>
  <si>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</si>
  <si>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</si>
  <si>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</si>
  <si>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</si>
  <si>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</si>
  <si>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</si>
  <si>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</si>
  <si>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</si>
  <si>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</si>
  <si>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</si>
  <si>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</si>
  <si>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</si>
  <si>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</si>
  <si>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</si>
  <si>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</si>
  <si>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</si>
  <si>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</si>
  <si>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</si>
  <si>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</si>
  <si>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</si>
  <si>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</si>
  <si>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</si>
  <si>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</si>
  <si>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</si>
  <si>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</si>
  <si>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</si>
  <si>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</si>
  <si>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</si>
  <si>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</si>
  <si>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</si>
  <si>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</si>
  <si>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</si>
  <si>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</si>
  <si>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</si>
  <si>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</si>
  <si>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</si>
  <si>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</si>
  <si>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</si>
  <si>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</si>
  <si>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</si>
  <si>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</si>
  <si>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</si>
  <si>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</si>
  <si>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</si>
  <si>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</si>
  <si>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</si>
  <si>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</si>
  <si>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</si>
  <si>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</si>
  <si>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</si>
  <si>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</si>
  <si>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</si>
  <si>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</si>
  <si>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</si>
  <si>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</si>
  <si>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</si>
  <si>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</si>
  <si>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</si>
  <si>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</si>
  <si>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</si>
  <si>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</si>
  <si>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</si>
  <si>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</si>
  <si>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</si>
  <si>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</si>
  <si>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</si>
  <si>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</si>
  <si>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</si>
  <si>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</si>
  <si>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</si>
  <si>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</si>
  <si>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</si>
  <si>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</si>
  <si>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</si>
  <si>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</si>
  <si>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</si>
  <si>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</si>
  <si>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</si>
  <si>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</si>
  <si>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</si>
  <si>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</si>
  <si>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</si>
  <si>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</si>
  <si>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</si>
  <si>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</si>
  <si>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</si>
  <si>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</si>
  <si>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</si>
  <si>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</si>
  <si>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</si>
  <si>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</si>
  <si>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</si>
  <si>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</si>
  <si>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</si>
  <si>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</si>
  <si>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</si>
  <si>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</si>
  <si>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</si>
  <si>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</si>
  <si>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</si>
  <si>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</si>
  <si>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</si>
  <si>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</si>
  <si>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</si>
  <si>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</si>
  <si>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</si>
  <si>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</si>
  <si>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</si>
  <si>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</si>
  <si>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</si>
  <si>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</si>
  <si>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</si>
  <si>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</si>
  <si>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</si>
  <si>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</si>
  <si>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</si>
  <si>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</si>
  <si>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</si>
  <si>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</si>
  <si>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</si>
  <si>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</si>
  <si>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</si>
  <si>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</si>
  <si>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</si>
  <si>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</si>
  <si>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</si>
  <si>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</si>
  <si>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</si>
  <si>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</si>
  <si>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</si>
  <si>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</si>
  <si>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</si>
  <si>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</si>
  <si>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</si>
  <si>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</si>
  <si>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</si>
  <si>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</si>
  <si>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</si>
  <si>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</si>
  <si>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</si>
  <si>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</si>
  <si>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</si>
  <si>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</si>
  <si>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</si>
  <si>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</si>
  <si>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</si>
  <si>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</si>
  <si>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</si>
  <si>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</si>
  <si>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</si>
  <si>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</si>
  <si>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</si>
  <si>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</si>
  <si>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</si>
  <si>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</si>
  <si>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</si>
  <si>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</si>
  <si>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</si>
  <si>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</si>
  <si>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</si>
  <si>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</si>
  <si>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</si>
  <si>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</si>
  <si>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</si>
  <si>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</si>
  <si>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</si>
  <si>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</si>
  <si>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</si>
  <si>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</si>
  <si>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</si>
  <si>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</si>
  <si>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</si>
  <si>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</si>
  <si>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</si>
  <si>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</si>
  <si>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</si>
  <si>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</si>
  <si>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</si>
  <si>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</si>
  <si>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</si>
  <si>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</si>
  <si>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</si>
  <si>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</si>
  <si>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</si>
  <si>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</si>
  <si>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</si>
  <si>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</si>
  <si>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</si>
  <si>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</si>
  <si>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</si>
  <si>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</si>
  <si>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</si>
  <si>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</si>
  <si>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</si>
  <si>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</si>
  <si>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</si>
  <si>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</si>
  <si>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</si>
  <si>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</si>
  <si>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</si>
  <si>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</si>
  <si>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</si>
  <si>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</si>
  <si>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</si>
  <si>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</si>
  <si>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</si>
  <si>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</si>
  <si>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</si>
  <si>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</si>
  <si>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</si>
  <si>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</si>
  <si>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</si>
  <si>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</si>
  <si>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</si>
  <si>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</si>
  <si>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</si>
  <si>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</si>
  <si>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</si>
  <si>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</si>
  <si>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</si>
  <si>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</si>
  <si>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</si>
  <si>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</si>
  <si>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</si>
  <si>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</si>
  <si>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</si>
  <si>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</si>
  <si>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</si>
  <si>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</si>
  <si>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</si>
  <si>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</si>
  <si>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</si>
  <si>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</si>
  <si>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</si>
  <si>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</si>
  <si>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</si>
  <si>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</si>
  <si>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</si>
  <si>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</si>
  <si>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</si>
  <si>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</si>
  <si>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</si>
  <si>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</si>
  <si>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</si>
  <si>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</si>
  <si>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</si>
  <si>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</si>
  <si>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</si>
  <si>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</si>
  <si>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</si>
  <si>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</si>
  <si>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</si>
  <si>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</si>
  <si>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</si>
  <si>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</si>
  <si>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</si>
  <si>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</si>
  <si>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</si>
  <si>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</si>
  <si>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</si>
  <si>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</si>
  <si>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</si>
  <si>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</si>
  <si>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</si>
  <si>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</si>
  <si>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</si>
  <si>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</si>
  <si>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</si>
  <si>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</si>
  <si>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</si>
  <si>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</si>
  <si>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</si>
  <si>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</si>
  <si>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</si>
  <si>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</si>
  <si>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</si>
  <si>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</si>
  <si>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</si>
  <si>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</si>
  <si>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</si>
  <si>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</si>
  <si>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</si>
  <si>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</si>
  <si>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</si>
  <si>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</si>
  <si>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</si>
  <si>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</si>
  <si>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</si>
  <si>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</si>
  <si>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</si>
  <si>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</si>
  <si>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</si>
  <si>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</si>
  <si>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</si>
  <si>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</si>
  <si>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</si>
  <si>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</si>
  <si>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</si>
  <si>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</si>
  <si>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</si>
  <si>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</si>
  <si>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</si>
  <si>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</si>
  <si>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</si>
  <si>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</si>
  <si>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</si>
  <si>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</si>
  <si>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</si>
  <si>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</si>
  <si>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</si>
  <si>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</si>
  <si>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</si>
  <si>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</si>
  <si>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</si>
  <si>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</si>
  <si>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</si>
  <si>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</si>
  <si>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</si>
  <si>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</si>
  <si>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</si>
  <si>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</si>
  <si>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</si>
  <si>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</si>
  <si>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</si>
  <si>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</si>
  <si>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</si>
  <si>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</si>
  <si>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</si>
  <si>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</si>
  <si>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</si>
  <si>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</si>
  <si>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</si>
  <si>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</si>
  <si>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</si>
  <si>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</si>
  <si>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</si>
  <si>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</si>
  <si>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</si>
  <si>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</si>
  <si>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</si>
  <si>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</si>
  <si>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</si>
  <si>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</si>
  <si>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</si>
  <si>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</si>
  <si>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</si>
  <si>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</si>
  <si>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</si>
  <si>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</si>
  <si>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</si>
  <si>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</si>
  <si>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</si>
  <si>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</si>
  <si>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</si>
  <si>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</si>
  <si>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</si>
  <si>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</si>
  <si>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</si>
  <si>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</si>
  <si>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</si>
  <si>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</si>
  <si>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</si>
  <si>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</si>
  <si>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</si>
  <si>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</si>
  <si>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</si>
  <si>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</si>
  <si>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</si>
  <si>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</si>
  <si>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</si>
  <si>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</si>
  <si>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</si>
  <si>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</si>
  <si>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</si>
  <si>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</si>
  <si>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</si>
  <si>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</si>
  <si>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</si>
  <si>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</si>
  <si>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</si>
  <si>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</si>
  <si>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</si>
  <si>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</si>
  <si>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</si>
  <si>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</si>
  <si>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</si>
  <si>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</si>
  <si>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</si>
  <si>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</si>
  <si>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</si>
  <si>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</si>
  <si>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</si>
  <si>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</si>
  <si>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</si>
  <si>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</si>
  <si>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</si>
  <si>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</si>
  <si>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</si>
  <si>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</si>
  <si>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</si>
  <si>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</si>
  <si>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</si>
  <si>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</si>
  <si>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</si>
  <si>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</si>
  <si>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</si>
  <si>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</si>
  <si>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</si>
  <si>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</si>
  <si>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</si>
  <si>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</si>
  <si>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</si>
  <si>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</si>
  <si>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</si>
  <si>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</si>
  <si>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</si>
  <si>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</si>
  <si>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</si>
  <si>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</si>
  <si>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</si>
  <si>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</si>
  <si>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</si>
  <si>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</si>
  <si>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</si>
  <si>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</si>
  <si>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</si>
  <si>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</si>
  <si>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</si>
  <si>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</si>
  <si>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</si>
  <si>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</si>
  <si>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</si>
  <si>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</si>
  <si>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</si>
  <si>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</si>
  <si>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</si>
  <si>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</si>
  <si>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</si>
  <si>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</si>
  <si>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</si>
  <si>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</si>
  <si>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</si>
  <si>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</si>
  <si>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</si>
  <si>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</si>
  <si>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</si>
  <si>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</si>
  <si>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</si>
  <si>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</si>
  <si>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</si>
  <si>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</si>
  <si>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</si>
  <si>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</si>
  <si>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</si>
  <si>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</si>
  <si>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</si>
  <si>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</si>
  <si>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</si>
  <si>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</si>
  <si>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</si>
  <si>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</si>
  <si>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</si>
  <si>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</si>
  <si>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</si>
  <si>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</si>
  <si>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</si>
  <si>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</si>
  <si>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</si>
  <si>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</si>
  <si>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</si>
  <si>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</si>
  <si>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</si>
  <si>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</si>
  <si>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</si>
  <si>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</si>
  <si>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</si>
  <si>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</si>
  <si>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</si>
  <si>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</si>
  <si>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</si>
  <si>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</si>
  <si>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</si>
  <si>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</si>
  <si>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</si>
  <si>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</si>
  <si>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</si>
  <si>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</si>
  <si>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</si>
  <si>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</si>
  <si>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</si>
  <si>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</si>
  <si>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</si>
  <si>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</si>
  <si>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</si>
  <si>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</si>
  <si>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</si>
  <si>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</si>
  <si>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</si>
  <si>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</si>
  <si>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</si>
  <si>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</si>
  <si>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</si>
  <si>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</si>
  <si>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</si>
  <si>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</si>
  <si>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</si>
  <si>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</si>
  <si>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</si>
  <si>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</si>
  <si>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</si>
  <si>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</si>
  <si>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</si>
  <si>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</si>
  <si>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</si>
  <si>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</si>
  <si>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</si>
  <si>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</si>
  <si>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</si>
  <si>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</si>
  <si>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</si>
  <si>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</si>
  <si>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</si>
  <si>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</si>
  <si>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</si>
  <si>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</si>
  <si>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</si>
  <si>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</si>
  <si>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</si>
  <si>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</si>
  <si>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</si>
  <si>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</si>
  <si>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</si>
  <si>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</si>
  <si>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</si>
  <si>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</si>
  <si>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</si>
  <si>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</si>
  <si>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</si>
  <si>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</si>
  <si>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</si>
  <si>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</si>
  <si>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</si>
  <si>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</si>
  <si>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</si>
  <si>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</si>
  <si>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</si>
  <si>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</si>
  <si>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</si>
  <si>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</si>
  <si>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</si>
  <si>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</si>
  <si>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</si>
  <si>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</si>
  <si>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</si>
  <si>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</si>
  <si>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</si>
  <si>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</si>
  <si>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</si>
  <si>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</si>
  <si>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</si>
  <si>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</si>
  <si>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</si>
  <si>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</si>
  <si>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</si>
  <si>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</si>
  <si>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</si>
  <si>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</si>
  <si>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</si>
  <si>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</si>
  <si>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</si>
  <si>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</si>
  <si>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</si>
  <si>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</si>
  <si>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</si>
  <si>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</si>
  <si>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</si>
  <si>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</si>
  <si>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</si>
  <si>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</si>
  <si>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</si>
  <si>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</si>
  <si>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</si>
  <si>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</si>
  <si>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</si>
  <si>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</si>
  <si>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</si>
  <si>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</si>
  <si>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</si>
  <si>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</si>
  <si>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</si>
  <si>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</si>
  <si>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</si>
  <si>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</si>
  <si>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</si>
  <si>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</si>
  <si>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</si>
  <si>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</si>
  <si>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</si>
  <si>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</si>
  <si>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</si>
  <si>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</si>
  <si>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</si>
  <si>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</si>
  <si>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</si>
  <si>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</si>
  <si>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</si>
  <si>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</si>
  <si>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</si>
  <si>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</si>
  <si>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</si>
  <si>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</si>
  <si>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</si>
  <si>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</si>
  <si>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</si>
  <si>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</si>
  <si>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</si>
  <si>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</si>
  <si>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</si>
  <si>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</si>
  <si>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</si>
  <si>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</si>
  <si>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</si>
  <si>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</si>
  <si>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</si>
  <si>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</si>
  <si>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</si>
  <si>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</si>
  <si>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</si>
  <si>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</si>
  <si>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</si>
  <si>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</si>
  <si>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</si>
  <si>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</si>
  <si>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</si>
  <si>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</si>
  <si>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</si>
  <si>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</si>
  <si>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</si>
  <si>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</si>
  <si>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</si>
  <si>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</si>
  <si>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</si>
  <si>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</si>
  <si>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</si>
  <si>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</si>
  <si>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</si>
  <si>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</si>
  <si>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</si>
  <si>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</si>
  <si>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</si>
  <si>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</si>
  <si>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</si>
  <si>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</si>
  <si>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</si>
  <si>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</si>
  <si>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</si>
  <si>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</si>
  <si>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</si>
  <si>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</si>
  <si>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</si>
  <si>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</si>
  <si>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</si>
  <si>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</si>
  <si>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</si>
  <si>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</si>
  <si>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</si>
  <si>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</si>
  <si>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</si>
  <si>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</si>
  <si>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</si>
  <si>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</si>
  <si>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</si>
  <si>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</si>
  <si>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</si>
  <si>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</si>
  <si>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</si>
  <si>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</si>
  <si>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</si>
  <si>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</si>
  <si>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</si>
  <si>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</si>
  <si>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</si>
  <si>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</si>
  <si>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</si>
  <si>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</si>
  <si>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</si>
  <si>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</si>
  <si>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</si>
  <si>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</si>
  <si>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</si>
  <si>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</si>
  <si>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</si>
  <si>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</si>
  <si>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</si>
  <si>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</si>
  <si>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</si>
  <si>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</si>
  <si>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</si>
  <si>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</si>
  <si>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</si>
  <si>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</si>
  <si>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</si>
  <si>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</si>
  <si>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</si>
  <si>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</si>
  <si>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</si>
  <si>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</si>
  <si>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</si>
  <si>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</si>
  <si>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</si>
  <si>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</si>
  <si>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</si>
  <si>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</si>
  <si>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</si>
  <si>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</si>
  <si>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</si>
  <si>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</si>
  <si>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</si>
  <si>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</si>
  <si>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</si>
  <si>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</si>
  <si>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</si>
  <si>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</si>
  <si>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</si>
  <si>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</si>
  <si>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</si>
  <si>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</si>
  <si>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</si>
  <si>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</si>
  <si>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</si>
  <si>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</si>
  <si>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</si>
  <si>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</si>
  <si>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</si>
  <si>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</si>
  <si>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</si>
  <si>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</si>
  <si>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</si>
  <si>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</si>
  <si>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</si>
  <si>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</si>
  <si>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</si>
  <si>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</si>
  <si>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</si>
  <si>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</si>
  <si>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</si>
  <si>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</si>
  <si>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</si>
  <si>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</si>
  <si>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</si>
  <si>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</si>
  <si>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</si>
  <si>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</si>
  <si>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</si>
  <si>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</si>
  <si>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</si>
  <si>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</si>
  <si>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</si>
  <si>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</si>
  <si>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</si>
  <si>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</si>
  <si>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</si>
  <si>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</si>
  <si>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</si>
  <si>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</si>
  <si>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</si>
  <si>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</si>
  <si>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</si>
  <si>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</si>
  <si>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</si>
  <si>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</si>
  <si>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</si>
  <si>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</si>
  <si>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</si>
  <si>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</si>
  <si>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</si>
  <si>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</si>
  <si>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</si>
  <si>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</si>
  <si>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</si>
  <si>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</si>
  <si>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</si>
  <si>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</si>
  <si>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</si>
  <si>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</si>
  <si>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</si>
  <si>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</si>
  <si>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</si>
  <si>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</si>
  <si>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</si>
  <si>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</si>
  <si>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</si>
  <si>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</si>
  <si>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</si>
  <si>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</si>
  <si>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</si>
  <si>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</si>
  <si>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</si>
  <si>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</si>
  <si>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</si>
  <si>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</si>
  <si>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</si>
  <si>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</si>
  <si>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</si>
  <si>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</si>
  <si>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</si>
  <si>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</si>
  <si>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</si>
  <si>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</si>
  <si>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</si>
  <si>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</si>
  <si>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</si>
  <si>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</si>
  <si>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</si>
  <si>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</si>
  <si>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</si>
  <si>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</si>
  <si>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</si>
  <si>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</si>
  <si>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</si>
  <si>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</si>
  <si>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</si>
  <si>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</si>
  <si>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</si>
  <si>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</si>
  <si>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</si>
  <si>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</si>
  <si>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</si>
  <si>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</si>
  <si>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</si>
  <si>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</si>
  <si>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</si>
  <si>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</si>
  <si>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</si>
  <si>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</si>
  <si>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</si>
  <si>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</si>
  <si>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</si>
  <si>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</si>
  <si>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</si>
  <si>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</si>
  <si>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</si>
  <si>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</si>
  <si>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</si>
  <si>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</si>
  <si>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</si>
  <si>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</si>
  <si>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</si>
  <si>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</si>
  <si>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</si>
  <si>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</si>
  <si>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</si>
  <si>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</si>
  <si>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</si>
  <si>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</si>
  <si>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</si>
  <si>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</si>
  <si>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</si>
  <si>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</si>
  <si>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</si>
  <si>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</si>
  <si>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</si>
  <si>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</si>
  <si>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</si>
  <si>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</si>
  <si>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</si>
  <si>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</si>
  <si>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</si>
  <si>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</si>
  <si>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</si>
  <si>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</si>
  <si>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</si>
  <si>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</si>
  <si>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</si>
  <si>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</si>
  <si>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</si>
  <si>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</si>
  <si>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</si>
  <si>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</si>
  <si>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</si>
  <si>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</si>
  <si>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</si>
  <si>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</si>
  <si>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</si>
  <si>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</si>
  <si>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</si>
  <si>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</si>
  <si>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</si>
  <si>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</si>
  <si>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</si>
  <si>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</si>
  <si>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</si>
  <si>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</si>
  <si>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</si>
  <si>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</si>
  <si>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</si>
  <si>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</si>
  <si>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</si>
  <si>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</si>
  <si>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</si>
  <si>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</si>
  <si>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</si>
  <si>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</si>
  <si>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</si>
  <si>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</si>
  <si>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</si>
  <si>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</si>
  <si>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</si>
  <si>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</si>
  <si>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</si>
  <si>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</si>
  <si>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</si>
  <si>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</si>
  <si>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</si>
  <si>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</si>
  <si>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</si>
  <si>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</si>
  <si>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</si>
  <si>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</si>
  <si>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</si>
  <si>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</si>
  <si>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</si>
  <si>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</si>
  <si>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</si>
  <si>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</si>
  <si>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</si>
  <si>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</si>
  <si>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</si>
  <si>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</si>
  <si>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</si>
  <si>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</si>
  <si>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</si>
  <si>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</si>
  <si>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</si>
  <si>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</si>
  <si>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</si>
  <si>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</si>
  <si>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</si>
  <si>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</si>
  <si>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</si>
  <si>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</si>
  <si>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</si>
  <si>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</si>
  <si>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</si>
  <si>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</si>
  <si>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</si>
  <si>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</si>
  <si>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</si>
  <si>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</si>
  <si>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</si>
  <si>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三景台病院</t>
    <phoneticPr fontId="3"/>
  </si>
  <si>
    <t>〒850-0823 長崎市弥生町７－４３</t>
    <phoneticPr fontId="3"/>
  </si>
  <si>
    <t>〇</t>
  </si>
  <si>
    <t>個人</t>
  </si>
  <si>
    <t>内科</t>
  </si>
  <si>
    <t>療養病棟入院料１</t>
  </si>
  <si>
    <t>ＤＰＣ病院ではない</t>
  </si>
  <si>
    <t>-</t>
    <phoneticPr fontId="3"/>
  </si>
  <si>
    <t>1病棟</t>
  </si>
  <si>
    <t>慢性期機能</t>
  </si>
  <si>
    <t>2病棟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</si>
</sst>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a0023.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1047</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1047</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1047</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1047</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1047</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105</v>
      </c>
      <c r="K103" s="237" t="str">
        <f t="shared" si="1"/>
        <v/>
      </c>
      <c r="L103" s="258">
        <v>60</v>
      </c>
      <c r="M103" s="258">
        <v>45</v>
      </c>
    </row>
    <row r="104" spans="1:22" s="83" customFormat="1" ht="34.5" customHeight="1">
      <c r="A104" s="244" t="s">
        <v>614</v>
      </c>
      <c r="B104" s="84"/>
      <c r="C104" s="396"/>
      <c r="D104" s="397"/>
      <c r="E104" s="428"/>
      <c r="F104" s="429"/>
      <c r="G104" s="320" t="s">
        <v>47</v>
      </c>
      <c r="H104" s="322"/>
      <c r="I104" s="420"/>
      <c r="J104" s="256">
        <f t="shared" si="0"/>
        <v>105</v>
      </c>
      <c r="K104" s="237" t="str">
        <f t="shared" si="1"/>
        <v/>
      </c>
      <c r="L104" s="258">
        <v>60</v>
      </c>
      <c r="M104" s="258">
        <v>45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75</v>
      </c>
      <c r="K106" s="237" t="str">
        <f t="shared" si="1"/>
        <v/>
      </c>
      <c r="L106" s="258">
        <v>44</v>
      </c>
      <c r="M106" s="258">
        <v>31</v>
      </c>
    </row>
    <row r="107" spans="1:22" s="83" customFormat="1" ht="34.5" customHeight="1">
      <c r="A107" s="244" t="s">
        <v>614</v>
      </c>
      <c r="B107" s="84"/>
      <c r="C107" s="396"/>
      <c r="D107" s="397"/>
      <c r="E107" s="428"/>
      <c r="F107" s="429"/>
      <c r="G107" s="320" t="s">
        <v>47</v>
      </c>
      <c r="H107" s="322"/>
      <c r="I107" s="420"/>
      <c r="J107" s="256">
        <f t="shared" si="0"/>
        <v>75</v>
      </c>
      <c r="K107" s="237" t="str">
        <f t="shared" si="1"/>
        <v/>
      </c>
      <c r="L107" s="258">
        <v>44</v>
      </c>
      <c r="M107" s="258">
        <v>31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105</v>
      </c>
      <c r="K109" s="237" t="str">
        <f t="shared" si="1"/>
        <v/>
      </c>
      <c r="L109" s="258">
        <v>60</v>
      </c>
      <c r="M109" s="258">
        <v>45</v>
      </c>
    </row>
    <row r="110" spans="1:22" s="83" customFormat="1" ht="34.5" customHeight="1">
      <c r="A110" s="244" t="s">
        <v>614</v>
      </c>
      <c r="B110" s="84"/>
      <c r="C110" s="396"/>
      <c r="D110" s="397"/>
      <c r="E110" s="432"/>
      <c r="F110" s="433"/>
      <c r="G110" s="317" t="s">
        <v>47</v>
      </c>
      <c r="H110" s="319"/>
      <c r="I110" s="420"/>
      <c r="J110" s="256">
        <f t="shared" si="0"/>
        <v>105</v>
      </c>
      <c r="K110" s="237" t="str">
        <f t="shared" si="1"/>
        <v/>
      </c>
      <c r="L110" s="258">
        <v>60</v>
      </c>
      <c r="M110" s="258">
        <v>45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60</v>
      </c>
      <c r="M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73</v>
      </c>
      <c r="K157" s="264" t="str">
        <f t="shared" si="3"/>
        <v/>
      </c>
      <c r="L157" s="117">
        <v>73</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11</v>
      </c>
      <c r="K269" s="81" t="str">
        <f t="shared" si="8"/>
        <v/>
      </c>
      <c r="L269" s="147">
        <v>7</v>
      </c>
      <c r="M269" s="147">
        <v>4</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17</v>
      </c>
      <c r="K271" s="81" t="str">
        <f t="shared" si="8"/>
        <v/>
      </c>
      <c r="L271" s="147">
        <v>9</v>
      </c>
      <c r="M271" s="147">
        <v>8</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16</v>
      </c>
      <c r="K273" s="81" t="str">
        <f t="shared" si="8"/>
        <v/>
      </c>
      <c r="L273" s="147">
        <v>8</v>
      </c>
      <c r="M273" s="147">
        <v>8</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0.5</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28</v>
      </c>
      <c r="K392" s="81" t="str">
        <f t="shared" ref="K392:K397" si="12">IF(OR(COUNTIF(L392:M392,"未確認")&gt;0,COUNTIF(L392:M392,"~*")&gt;0),"※","")</f>
        <v/>
      </c>
      <c r="L392" s="147">
        <v>13</v>
      </c>
      <c r="M392" s="147">
        <v>15</v>
      </c>
    </row>
    <row r="393" spans="1:22" s="83" customFormat="1" ht="34.5" customHeight="1">
      <c r="A393" s="249" t="s">
        <v>773</v>
      </c>
      <c r="B393" s="84"/>
      <c r="C393" s="370"/>
      <c r="D393" s="380"/>
      <c r="E393" s="320" t="s">
        <v>224</v>
      </c>
      <c r="F393" s="321"/>
      <c r="G393" s="321"/>
      <c r="H393" s="322"/>
      <c r="I393" s="343"/>
      <c r="J393" s="140">
        <f t="shared" si="11"/>
        <v>15</v>
      </c>
      <c r="K393" s="81" t="str">
        <f t="shared" si="12"/>
        <v/>
      </c>
      <c r="L393" s="147">
        <v>0</v>
      </c>
      <c r="M393" s="147">
        <v>15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13</v>
      </c>
      <c r="K395" s="81" t="str">
        <f t="shared" si="12"/>
        <v/>
      </c>
      <c r="L395" s="147">
        <v>13</v>
      </c>
      <c r="M395" s="147">
        <v>0</v>
      </c>
    </row>
    <row r="396" spans="1:22" s="83" customFormat="1" ht="34.5" customHeight="1">
      <c r="A396" s="250" t="s">
        <v>776</v>
      </c>
      <c r="B396" s="1"/>
      <c r="C396" s="370"/>
      <c r="D396" s="320" t="s">
        <v>227</v>
      </c>
      <c r="E396" s="321"/>
      <c r="F396" s="321"/>
      <c r="G396" s="321"/>
      <c r="H396" s="322"/>
      <c r="I396" s="343"/>
      <c r="J396" s="140">
        <f t="shared" si="11"/>
        <v>25540</v>
      </c>
      <c r="K396" s="81" t="str">
        <f t="shared" si="12"/>
        <v/>
      </c>
      <c r="L396" s="147">
        <v>14922</v>
      </c>
      <c r="M396" s="147">
        <v>10618</v>
      </c>
    </row>
    <row r="397" spans="1:22" s="83" customFormat="1" ht="34.5" customHeight="1">
      <c r="A397" s="250" t="s">
        <v>777</v>
      </c>
      <c r="B397" s="119"/>
      <c r="C397" s="370"/>
      <c r="D397" s="320" t="s">
        <v>228</v>
      </c>
      <c r="E397" s="321"/>
      <c r="F397" s="321"/>
      <c r="G397" s="321"/>
      <c r="H397" s="322"/>
      <c r="I397" s="344"/>
      <c r="J397" s="140">
        <f t="shared" si="11"/>
        <v>31</v>
      </c>
      <c r="K397" s="81" t="str">
        <f t="shared" si="12"/>
        <v/>
      </c>
      <c r="L397" s="147">
        <v>16</v>
      </c>
      <c r="M397" s="147">
        <v>15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28</v>
      </c>
      <c r="K405" s="81" t="str">
        <f t="shared" ref="K405:K422" si="14">IF(OR(COUNTIF(L405:M405,"未確認")&gt;0,COUNTIF(L405:M405,"~*")&gt;0),"※","")</f>
        <v/>
      </c>
      <c r="L405" s="147">
        <v>13</v>
      </c>
      <c r="M405" s="147">
        <v>15</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row>
    <row r="408" spans="1:22" s="83" customFormat="1" ht="34.5" customHeight="1">
      <c r="A408" s="251" t="s">
        <v>781</v>
      </c>
      <c r="B408" s="119"/>
      <c r="C408" s="369"/>
      <c r="D408" s="369"/>
      <c r="E408" s="320" t="s">
        <v>236</v>
      </c>
      <c r="F408" s="321"/>
      <c r="G408" s="321"/>
      <c r="H408" s="322"/>
      <c r="I408" s="361"/>
      <c r="J408" s="140">
        <f t="shared" si="13"/>
        <v>25</v>
      </c>
      <c r="K408" s="81" t="str">
        <f t="shared" si="14"/>
        <v/>
      </c>
      <c r="L408" s="147">
        <v>12</v>
      </c>
      <c r="M408" s="147">
        <v>13</v>
      </c>
    </row>
    <row r="409" spans="1:22" s="83" customFormat="1" ht="34.5" customHeight="1">
      <c r="A409" s="251" t="s">
        <v>782</v>
      </c>
      <c r="B409" s="119"/>
      <c r="C409" s="369"/>
      <c r="D409" s="369"/>
      <c r="E409" s="317" t="s">
        <v>989</v>
      </c>
      <c r="F409" s="318"/>
      <c r="G409" s="318"/>
      <c r="H409" s="319"/>
      <c r="I409" s="361"/>
      <c r="J409" s="140">
        <f t="shared" si="13"/>
        <v>3</v>
      </c>
      <c r="K409" s="81" t="str">
        <f t="shared" si="14"/>
        <v/>
      </c>
      <c r="L409" s="147">
        <v>1</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31</v>
      </c>
      <c r="K413" s="81" t="str">
        <f t="shared" si="14"/>
        <v/>
      </c>
      <c r="L413" s="147">
        <v>16</v>
      </c>
      <c r="M413" s="147">
        <v>15</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1</v>
      </c>
      <c r="K415" s="81" t="str">
        <f t="shared" si="14"/>
        <v/>
      </c>
      <c r="L415" s="147">
        <v>0</v>
      </c>
      <c r="M415" s="147">
        <v>1</v>
      </c>
    </row>
    <row r="416" spans="1:22" s="83" customFormat="1" ht="34.5" customHeight="1">
      <c r="A416" s="251" t="s">
        <v>789</v>
      </c>
      <c r="B416" s="119"/>
      <c r="C416" s="369"/>
      <c r="D416" s="369"/>
      <c r="E416" s="320" t="s">
        <v>243</v>
      </c>
      <c r="F416" s="321"/>
      <c r="G416" s="321"/>
      <c r="H416" s="322"/>
      <c r="I416" s="361"/>
      <c r="J416" s="140">
        <f t="shared" si="13"/>
        <v>1</v>
      </c>
      <c r="K416" s="81" t="str">
        <f t="shared" si="14"/>
        <v/>
      </c>
      <c r="L416" s="147">
        <v>1</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29</v>
      </c>
      <c r="K421" s="81" t="str">
        <f t="shared" si="14"/>
        <v/>
      </c>
      <c r="L421" s="147">
        <v>15</v>
      </c>
      <c r="M421" s="147">
        <v>14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31</v>
      </c>
      <c r="K430" s="193" t="str">
        <f>IF(OR(COUNTIF(L430:M430,"未確認")&gt;0,COUNTIF(L430:M430,"~*")&gt;0),"※","")</f>
        <v/>
      </c>
      <c r="L430" s="147">
        <v>16</v>
      </c>
      <c r="M430" s="147">
        <v>15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30</v>
      </c>
      <c r="K433" s="193" t="str">
        <f>IF(OR(COUNTIF(L433:M433,"未確認")&gt;0,COUNTIF(L433:M433,"~*")&gt;0),"※","")</f>
        <v/>
      </c>
      <c r="L433" s="147">
        <v>16</v>
      </c>
      <c r="M433" s="147">
        <v>14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v>
      </c>
      <c r="K434" s="193" t="str">
        <f>IF(OR(COUNTIF(L434:M434,"未確認")&gt;0,COUNTIF(L434:M434,"~*")&gt;0),"※","")</f>
        <v/>
      </c>
      <c r="L434" s="147">
        <v>0</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47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15</v>
      </c>
      <c r="K638" s="201" t="str">
        <f t="shared" si="31"/>
        <v/>
      </c>
      <c r="L638" s="117">
        <v>15</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66</v>
      </c>
      <c r="K646" s="201" t="str">
        <f t="shared" ref="K646:K660" si="33">IF(OR(COUNTIF(L646:M646,"未確認")&gt;0,COUNTIF(L646:M646,"*")&gt;0),"※","")</f>
        <v/>
      </c>
      <c r="L646" s="117">
        <v>66</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66</v>
      </c>
      <c r="K650" s="201" t="str">
        <f t="shared" si="33"/>
        <v/>
      </c>
      <c r="L650" s="117">
        <v>66</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64</v>
      </c>
      <c r="K683" s="201" t="str">
        <f>IF(OR(COUNTIF(L683:M683,"未確認")&gt;0,COUNTIF(L683:M683,"*")&gt;0),"※","")</f>
        <v/>
      </c>
      <c r="L683" s="117">
        <v>64</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37</v>
      </c>
      <c r="K695" s="201" t="str">
        <f>IF(OR(COUNTIF(L695:M695,"未確認")&gt;0,COUNTIF(L695:M695,"*")&gt;0),"※","")</f>
        <v/>
      </c>
      <c r="L695" s="117">
        <v>37</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CBF03A8-41E8-4798-BDE0-68D4C913EB8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2019-12-23T01:56:22Z</dcterms:modified>
</cp:coreProperties>
</file>