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q5NEU9Z21Ry84D6S8Z79waLNUj69H56/eCeYhycyrQ7xUY1//WoQV/SITwvv73YCMxagYc4obr9ZW9astKHyaA==" workbookSaltValue="kbF+nDpZOGXiISgy7m+Y4g==" workbookSpinCount="100000" lockStructure="1"/>
  <bookViews>
    <workbookView xWindow="0" yWindow="0" windowWidth="14370" windowHeight="6180"/>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AL10" i="4"/>
  <c r="AD10" i="4"/>
  <c r="W10" i="4"/>
  <c r="B10" i="4"/>
  <c r="BB8" i="4"/>
  <c r="AD8" i="4"/>
  <c r="W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<sst xmlns="http://schemas.openxmlformats.org/spreadsheetml/2006/main" count="235" uniqueCount="123">
  <si>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</si>
  <si>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</si>
  <si>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</si>
  <si>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</si>
  <si>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</si>
  <si>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</si>
  <si>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</si>
  <si>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</si>
  <si>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</si>
  <si>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</si>
  <si>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</si>
  <si>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</si>
  <si>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</si>
  <si>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</si>
  <si>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</si>
  <si>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</si>
  <si>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</si>
  <si>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</si>
  <si>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</si>
  <si>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</si>
  <si>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</si>
  <si>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</si>
  <si>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</si>
  <si>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</si>
  <si>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</si>
  <si>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</si>
  <si>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</si>
  <si>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</si>
  <si>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</si>
  <si>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</si>
  <si>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</si>
  <si>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</si>
  <si>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</si>
  <si>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</si>
  <si>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</si>
  <si>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</si>
  <si>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</si>
  <si>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</si>
  <si>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</si>
  <si>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</si>
  <si>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</si>
  <si>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</si>
  <si>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</si>
  <si>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</si>
  <si>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</si>
  <si>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</si>
  <si>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</si>
  <si>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</si>
  <si>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</si>
  <si>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</si>
  <si>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</si>
  <si>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</si>
  <si>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</si>
  <si>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</si>
  <si>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</si>
  <si>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</si>
  <si>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</si>
  <si>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</si>
  <si>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</si>
  <si>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</si>
  <si>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</si>
  <si>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</si>
  <si>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</si>
  <si>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</si>
  <si>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</si>
  <si>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</si>
  <si>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</si>
  <si>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</si>
  <si>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</si>
  <si>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</si>
  <si>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</si>
  <si>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</si>
  <si>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</si>
  <si>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</si>
  <si>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</si>
  <si>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</si>
  <si>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</si>
  <si>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</si>
  <si>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</si>
  <si>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</si>
  <si>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</si>
  <si>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</si>
  <si>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</si>
  <si>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</si>
  <si>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</si>
  <si>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</si>
  <si>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</si>
  <si>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</si>
  <si>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</si>
  <si>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</si>
  <si>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</si>
  <si>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</si>
  <si>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</si>
  <si>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</si>
  <si>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</si>
  <si>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</si>
  <si>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</si>
  <si>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</si>
  <si>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</si>
  <si>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</si>
  <si>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</si>
  <si>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</si>
  <si>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</si>
  <si>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</si>
  <si>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</si>
  <si>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</si>
  <si>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</si>
  <si>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</si>
  <si>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</si>
  <si>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</si>
  <si>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</si>
  <si>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</si>
  <si>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</si>
  <si>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</si>
  <si>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</si>
  <si>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</si>
  <si>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</si>
  <si>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</si>
  <si>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</si>
  <si>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</si>
  <si>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節水意識の向上に伴う水需要の減少に連動して、汚水量や下水道使用料は減少していくと見込まれる一方、管渠や処理場施設は老朽化による維持管理費の増加や防災・危機管理対策の強化に多額の改築・更新費用が発生する厳しい状況の中で、今後は企業債残高の縮減やアセットマネジメントの実施等により、中長期を見据えた効率的・効果的な事業運営を行って経営の安定化を図る必要がある。</t>
    <rPh sb="1" eb="3">
      <t>ジンコウ</t>
    </rPh>
    <rPh sb="3" eb="5">
      <t>ゲンショウ</t>
    </rPh>
    <rPh sb="6" eb="8">
      <t>セッスイ</t>
    </rPh>
    <rPh sb="8" eb="10">
      <t>イシキ</t>
    </rPh>
    <rPh sb="11" eb="13">
      <t>コウジョウ</t>
    </rPh>
    <rPh sb="14" eb="15">
      <t>トモナ</t>
    </rPh>
    <rPh sb="16" eb="17">
      <t>ミズ</t>
    </rPh>
    <rPh sb="17" eb="19">
      <t>ジュヨウ</t>
    </rPh>
    <rPh sb="20" eb="21">
      <t>ゲン</t>
    </rPh>
    <rPh sb="21" eb="22">
      <t>ショウ</t>
    </rPh>
    <rPh sb="23" eb="25">
      <t>レンドウ</t>
    </rPh>
    <rPh sb="28" eb="30">
      <t>オスイ</t>
    </rPh>
    <rPh sb="30" eb="31">
      <t>リョウ</t>
    </rPh>
    <rPh sb="32" eb="34">
      <t>ゲスイ</t>
    </rPh>
    <rPh sb="34" eb="35">
      <t>ドウ</t>
    </rPh>
    <rPh sb="35" eb="37">
      <t>シヨウ</t>
    </rPh>
    <rPh sb="37" eb="38">
      <t>リョウ</t>
    </rPh>
    <rPh sb="39" eb="40">
      <t>ゲン</t>
    </rPh>
    <rPh sb="40" eb="41">
      <t>ショウ</t>
    </rPh>
    <rPh sb="46" eb="48">
      <t>ミコ</t>
    </rPh>
    <rPh sb="51" eb="53">
      <t>イッポウ</t>
    </rPh>
    <rPh sb="54" eb="55">
      <t>カン</t>
    </rPh>
    <rPh sb="55" eb="56">
      <t>キョ</t>
    </rPh>
    <rPh sb="57" eb="59">
      <t>ショリ</t>
    </rPh>
    <rPh sb="59" eb="60">
      <t>ジョウ</t>
    </rPh>
    <rPh sb="60" eb="62">
      <t>シセツ</t>
    </rPh>
    <rPh sb="63" eb="66">
      <t>ロウキュウカ</t>
    </rPh>
    <rPh sb="69" eb="71">
      <t>イジ</t>
    </rPh>
    <rPh sb="71" eb="74">
      <t>カンリヒ</t>
    </rPh>
    <rPh sb="75" eb="77">
      <t>ゾウカ</t>
    </rPh>
    <rPh sb="78" eb="80">
      <t>ボウサイ</t>
    </rPh>
    <rPh sb="81" eb="83">
      <t>キキ</t>
    </rPh>
    <rPh sb="83" eb="85">
      <t>カンリ</t>
    </rPh>
    <rPh sb="85" eb="87">
      <t>タイサク</t>
    </rPh>
    <rPh sb="88" eb="90">
      <t>キョウカ</t>
    </rPh>
    <rPh sb="91" eb="93">
      <t>タガク</t>
    </rPh>
    <rPh sb="94" eb="96">
      <t>カイチク</t>
    </rPh>
    <rPh sb="97" eb="99">
      <t>コウシン</t>
    </rPh>
    <rPh sb="99" eb="101">
      <t>ヒヨウ</t>
    </rPh>
    <rPh sb="102" eb="104">
      <t>ハッセイ</t>
    </rPh>
    <rPh sb="106" eb="107">
      <t>キビ</t>
    </rPh>
    <rPh sb="109" eb="111">
      <t>ジョウキョウ</t>
    </rPh>
    <rPh sb="112" eb="113">
      <t>ナカ</t>
    </rPh>
    <rPh sb="115" eb="117">
      <t>コンゴ</t>
    </rPh>
    <rPh sb="118" eb="120">
      <t>キギョウ</t>
    </rPh>
    <rPh sb="120" eb="121">
      <t>サイ</t>
    </rPh>
    <rPh sb="121" eb="123">
      <t>ザンダカ</t>
    </rPh>
    <rPh sb="124" eb="126">
      <t>シュクゲン</t>
    </rPh>
    <rPh sb="138" eb="140">
      <t>ジッシ</t>
    </rPh>
    <rPh sb="140" eb="141">
      <t>トウ</t>
    </rPh>
    <rPh sb="145" eb="148">
      <t>チュウチョウキ</t>
    </rPh>
    <rPh sb="149" eb="151">
      <t>ミス</t>
    </rPh>
    <rPh sb="153" eb="156">
      <t>コウリツテキ</t>
    </rPh>
    <rPh sb="157" eb="160">
      <t>コウカテキ</t>
    </rPh>
    <rPh sb="161" eb="163">
      <t>ジギョウ</t>
    </rPh>
    <rPh sb="163" eb="165">
      <t>ウンエイ</t>
    </rPh>
    <rPh sb="166" eb="167">
      <t>オコナ</t>
    </rPh>
    <rPh sb="169" eb="171">
      <t>ケイエイ</t>
    </rPh>
    <rPh sb="172" eb="175">
      <t>アンテイカ</t>
    </rPh>
    <rPh sb="176" eb="177">
      <t>ハカ</t>
    </rPh>
    <rPh sb="178" eb="180">
      <t>ヒツヨウ</t>
    </rPh>
    <phoneticPr fontId="4"/>
  </si>
  <si>
    <t>　管渠の老朽化は、類似団体と比べて低いものの、右肩上がりに進んでおり、今後は施設の改築時期を迎えていくこととなる。
　しかしながら、管渠改善率は、平成29年度においては類似団体と比べて高いものの、未だ１%未満で、管渠の更新などの改善は進んでいない。そのため、人口や処理水量の減少に応じた適正規模での施設の更新や補強工事等による施設の延命化を図っていく必要がある。</t>
    <rPh sb="1" eb="2">
      <t>カン</t>
    </rPh>
    <rPh sb="2" eb="3">
      <t>キョ</t>
    </rPh>
    <rPh sb="4" eb="7">
      <t>ロウキュウカ</t>
    </rPh>
    <rPh sb="9" eb="11">
      <t>ルイジ</t>
    </rPh>
    <rPh sb="11" eb="13">
      <t>ダンタイ</t>
    </rPh>
    <rPh sb="14" eb="15">
      <t>クラ</t>
    </rPh>
    <rPh sb="17" eb="18">
      <t>ヒク</t>
    </rPh>
    <rPh sb="23" eb="25">
      <t>ミギカタ</t>
    </rPh>
    <rPh sb="25" eb="26">
      <t>ア</t>
    </rPh>
    <rPh sb="29" eb="30">
      <t>スス</t>
    </rPh>
    <rPh sb="35" eb="37">
      <t>コンゴ</t>
    </rPh>
    <rPh sb="38" eb="40">
      <t>シセツ</t>
    </rPh>
    <rPh sb="41" eb="43">
      <t>カイチク</t>
    </rPh>
    <rPh sb="43" eb="45">
      <t>ジキ</t>
    </rPh>
    <rPh sb="46" eb="47">
      <t>ムカ</t>
    </rPh>
    <rPh sb="66" eb="67">
      <t>カン</t>
    </rPh>
    <rPh sb="67" eb="68">
      <t>キョ</t>
    </rPh>
    <rPh sb="68" eb="70">
      <t>カイゼン</t>
    </rPh>
    <rPh sb="70" eb="71">
      <t>リツ</t>
    </rPh>
    <rPh sb="73" eb="75">
      <t>ヘイセイ</t>
    </rPh>
    <rPh sb="77" eb="79">
      <t>ネンド</t>
    </rPh>
    <rPh sb="84" eb="86">
      <t>ルイジ</t>
    </rPh>
    <rPh sb="86" eb="88">
      <t>ダンタイ</t>
    </rPh>
    <rPh sb="89" eb="90">
      <t>クラ</t>
    </rPh>
    <rPh sb="92" eb="93">
      <t>タカ</t>
    </rPh>
    <rPh sb="98" eb="99">
      <t>イマ</t>
    </rPh>
    <rPh sb="102" eb="104">
      <t>ミマン</t>
    </rPh>
    <rPh sb="106" eb="107">
      <t>カン</t>
    </rPh>
    <rPh sb="107" eb="108">
      <t>キョ</t>
    </rPh>
    <rPh sb="109" eb="111">
      <t>コウシン</t>
    </rPh>
    <rPh sb="114" eb="116">
      <t>カイゼン</t>
    </rPh>
    <rPh sb="117" eb="118">
      <t>スス</t>
    </rPh>
    <rPh sb="129" eb="131">
      <t>ジンコウ</t>
    </rPh>
    <rPh sb="132" eb="134">
      <t>ショリ</t>
    </rPh>
    <rPh sb="134" eb="136">
      <t>スイリョウ</t>
    </rPh>
    <rPh sb="137" eb="138">
      <t>ゲン</t>
    </rPh>
    <rPh sb="138" eb="139">
      <t>ショウ</t>
    </rPh>
    <rPh sb="140" eb="141">
      <t>オウ</t>
    </rPh>
    <rPh sb="143" eb="145">
      <t>テキセイ</t>
    </rPh>
    <rPh sb="145" eb="147">
      <t>キボ</t>
    </rPh>
    <rPh sb="149" eb="151">
      <t>シセツ</t>
    </rPh>
    <rPh sb="152" eb="154">
      <t>コウシン</t>
    </rPh>
    <rPh sb="155" eb="157">
      <t>ホキョウ</t>
    </rPh>
    <rPh sb="157" eb="159">
      <t>コウジ</t>
    </rPh>
    <rPh sb="159" eb="160">
      <t>トウ</t>
    </rPh>
    <rPh sb="163" eb="165">
      <t>シセツ</t>
    </rPh>
    <rPh sb="166" eb="168">
      <t>エンメイ</t>
    </rPh>
    <rPh sb="168" eb="169">
      <t>カ</t>
    </rPh>
    <rPh sb="170" eb="171">
      <t>ハカ</t>
    </rPh>
    <rPh sb="175" eb="177">
      <t>ヒツヨウ</t>
    </rPh>
    <phoneticPr fontId="4"/>
  </si>
  <si>
    <t>　経営状況は、経常収支比率が安定して100％を超え、累積欠損金は生じておらず、企業債残高を着実に減少させていることから企業債残高対事業規模比率が減少しており、健全な水準にあるといえる。
　流動比率は、平成26年度から100％を下回っているが、新会計基準への移行により、建設改良費等に充てられた企業債が流動負債に含まれたことによるものである。平成29年度は、固定資産の売却等により流動資産の現金・預金が増加したこと及び流動負債の企業債が減少したこと等により増加している。
　本市は、斜面市街地が多い特殊な地形の影響等により下水道施設を多数有しているため、使用料水準や汚水処理原価が類似団体に比べて高くなっている。今後、人口減少や節水意識の向上等により水需要が減少し、それに伴い収益が減少することが見込まれるため、効率的な維持管理を行うなど健全な運営が必要である。
　施設利用率は、平成27年度の下水処理場の汚水処理機能一部停止等により向上し、類似団体に比べて高くなっているが、今後も適正規模での施設利用を行う必要がある。
　水洗化率は、類似団体と同様に年々上昇しているが、普及率は既に一定の段階に達しているため、今後は既整備地区の水洗化の促進により、環境への寄与、収入増を図っていく必要がある。</t>
    <rPh sb="1" eb="3">
      <t>ケイエイ</t>
    </rPh>
    <rPh sb="3" eb="5">
      <t>ジョウキョウ</t>
    </rPh>
    <rPh sb="7" eb="9">
      <t>ケイジョウ</t>
    </rPh>
    <rPh sb="9" eb="11">
      <t>シュウシ</t>
    </rPh>
    <rPh sb="11" eb="13">
      <t>ヒリツ</t>
    </rPh>
    <rPh sb="14" eb="16">
      <t>アンテイ</t>
    </rPh>
    <rPh sb="23" eb="24">
      <t>コ</t>
    </rPh>
    <rPh sb="26" eb="28">
      <t>ルイセキ</t>
    </rPh>
    <rPh sb="28" eb="31">
      <t>ケッソンキン</t>
    </rPh>
    <rPh sb="32" eb="33">
      <t>ショウ</t>
    </rPh>
    <rPh sb="39" eb="41">
      <t>キギョウ</t>
    </rPh>
    <rPh sb="41" eb="42">
      <t>サイ</t>
    </rPh>
    <rPh sb="42" eb="44">
      <t>ザンダカ</t>
    </rPh>
    <rPh sb="45" eb="47">
      <t>チャクジツ</t>
    </rPh>
    <rPh sb="48" eb="49">
      <t>ゲン</t>
    </rPh>
    <rPh sb="49" eb="50">
      <t>ショウ</t>
    </rPh>
    <rPh sb="59" eb="61">
      <t>キギョウ</t>
    </rPh>
    <rPh sb="61" eb="62">
      <t>サイ</t>
    </rPh>
    <rPh sb="62" eb="64">
      <t>ザンダカ</t>
    </rPh>
    <rPh sb="64" eb="65">
      <t>タイ</t>
    </rPh>
    <rPh sb="65" eb="67">
      <t>ジギョウ</t>
    </rPh>
    <rPh sb="67" eb="69">
      <t>キボ</t>
    </rPh>
    <rPh sb="69" eb="71">
      <t>ヒリツ</t>
    </rPh>
    <rPh sb="72" eb="73">
      <t>ゲン</t>
    </rPh>
    <rPh sb="73" eb="74">
      <t>ショウ</t>
    </rPh>
    <rPh sb="79" eb="81">
      <t>ケンゼン</t>
    </rPh>
    <rPh sb="82" eb="84">
      <t>スイジュン</t>
    </rPh>
    <rPh sb="94" eb="96">
      <t>リュウドウ</t>
    </rPh>
    <rPh sb="96" eb="98">
      <t>ヒリツ</t>
    </rPh>
    <rPh sb="100" eb="102">
      <t>ヘイセイ</t>
    </rPh>
    <rPh sb="104" eb="106">
      <t>ネンド</t>
    </rPh>
    <rPh sb="113" eb="115">
      <t>シタマワ</t>
    </rPh>
    <rPh sb="121" eb="122">
      <t>シン</t>
    </rPh>
    <rPh sb="122" eb="124">
      <t>カイケイ</t>
    </rPh>
    <rPh sb="124" eb="126">
      <t>キジュン</t>
    </rPh>
    <rPh sb="128" eb="130">
      <t>イコウ</t>
    </rPh>
    <rPh sb="134" eb="136">
      <t>ケンセツ</t>
    </rPh>
    <rPh sb="136" eb="138">
      <t>カイリョウ</t>
    </rPh>
    <rPh sb="138" eb="139">
      <t>ヒ</t>
    </rPh>
    <rPh sb="139" eb="140">
      <t>トウ</t>
    </rPh>
    <rPh sb="141" eb="142">
      <t>ア</t>
    </rPh>
    <rPh sb="146" eb="148">
      <t>キギョウ</t>
    </rPh>
    <rPh sb="148" eb="149">
      <t>サイ</t>
    </rPh>
    <rPh sb="155" eb="156">
      <t>フク</t>
    </rPh>
    <rPh sb="170" eb="172">
      <t>ヘイセイ</t>
    </rPh>
    <rPh sb="174" eb="176">
      <t>ネンド</t>
    </rPh>
    <rPh sb="178" eb="180">
      <t>コテイ</t>
    </rPh>
    <rPh sb="180" eb="182">
      <t>シサン</t>
    </rPh>
    <rPh sb="183" eb="185">
      <t>バイキャク</t>
    </rPh>
    <rPh sb="185" eb="186">
      <t>トウ</t>
    </rPh>
    <rPh sb="189" eb="191">
      <t>リュウドウ</t>
    </rPh>
    <rPh sb="191" eb="193">
      <t>シサン</t>
    </rPh>
    <rPh sb="194" eb="196">
      <t>ゲンキン</t>
    </rPh>
    <rPh sb="197" eb="199">
      <t>ヨキン</t>
    </rPh>
    <rPh sb="200" eb="202">
      <t>ゾウカ</t>
    </rPh>
    <rPh sb="206" eb="207">
      <t>オヨ</t>
    </rPh>
    <rPh sb="208" eb="210">
      <t>リュウドウ</t>
    </rPh>
    <rPh sb="210" eb="212">
      <t>フサイ</t>
    </rPh>
    <rPh sb="213" eb="215">
      <t>キギョウ</t>
    </rPh>
    <rPh sb="215" eb="216">
      <t>サイ</t>
    </rPh>
    <rPh sb="217" eb="218">
      <t>ゲン</t>
    </rPh>
    <rPh sb="218" eb="219">
      <t>ショウ</t>
    </rPh>
    <rPh sb="223" eb="224">
      <t>トウ</t>
    </rPh>
    <rPh sb="227" eb="229">
      <t>ゾウカ</t>
    </rPh>
    <rPh sb="236" eb="237">
      <t>ホン</t>
    </rPh>
    <rPh sb="237" eb="238">
      <t>シ</t>
    </rPh>
    <rPh sb="240" eb="242">
      <t>シャメン</t>
    </rPh>
    <rPh sb="242" eb="245">
      <t>シガイチ</t>
    </rPh>
    <rPh sb="246" eb="247">
      <t>オオ</t>
    </rPh>
    <rPh sb="248" eb="250">
      <t>トクシュ</t>
    </rPh>
    <rPh sb="251" eb="253">
      <t>チケイ</t>
    </rPh>
    <rPh sb="254" eb="257">
      <t>エイキョウトウ</t>
    </rPh>
    <rPh sb="260" eb="262">
      <t>ゲスイ</t>
    </rPh>
    <rPh sb="262" eb="263">
      <t>ドウ</t>
    </rPh>
    <rPh sb="263" eb="265">
      <t>シセツ</t>
    </rPh>
    <rPh sb="266" eb="268">
      <t>タスウ</t>
    </rPh>
    <rPh sb="268" eb="269">
      <t>ユウ</t>
    </rPh>
    <rPh sb="279" eb="281">
      <t>スイジュン</t>
    </rPh>
    <rPh sb="282" eb="284">
      <t>オスイ</t>
    </rPh>
    <rPh sb="284" eb="286">
      <t>ショリ</t>
    </rPh>
    <rPh sb="286" eb="288">
      <t>ゲンカ</t>
    </rPh>
    <rPh sb="289" eb="291">
      <t>ルイジ</t>
    </rPh>
    <rPh sb="291" eb="293">
      <t>ダンタイ</t>
    </rPh>
    <rPh sb="294" eb="295">
      <t>クラ</t>
    </rPh>
    <rPh sb="297" eb="298">
      <t>タカ</t>
    </rPh>
    <rPh sb="305" eb="307">
      <t>コンゴ</t>
    </rPh>
    <rPh sb="308" eb="310">
      <t>ジンコウ</t>
    </rPh>
    <rPh sb="310" eb="311">
      <t>ゲン</t>
    </rPh>
    <rPh sb="311" eb="312">
      <t>ショウ</t>
    </rPh>
    <rPh sb="313" eb="315">
      <t>セッスイ</t>
    </rPh>
    <rPh sb="315" eb="317">
      <t>イシキ</t>
    </rPh>
    <rPh sb="318" eb="320">
      <t>コウジョウ</t>
    </rPh>
    <rPh sb="320" eb="321">
      <t>トウ</t>
    </rPh>
    <rPh sb="324" eb="325">
      <t>ミズ</t>
    </rPh>
    <rPh sb="325" eb="327">
      <t>ジュヨウ</t>
    </rPh>
    <rPh sb="328" eb="329">
      <t>ゲン</t>
    </rPh>
    <rPh sb="329" eb="330">
      <t>ショウ</t>
    </rPh>
    <rPh sb="335" eb="336">
      <t>トモナ</t>
    </rPh>
    <rPh sb="337" eb="339">
      <t>シュウエキ</t>
    </rPh>
    <rPh sb="340" eb="341">
      <t>ゲン</t>
    </rPh>
    <rPh sb="341" eb="342">
      <t>ショウ</t>
    </rPh>
    <rPh sb="347" eb="349">
      <t>ミコ</t>
    </rPh>
    <rPh sb="355" eb="358">
      <t>コウリツテキ</t>
    </rPh>
    <rPh sb="359" eb="361">
      <t>イジ</t>
    </rPh>
    <rPh sb="361" eb="363">
      <t>カンリ</t>
    </rPh>
    <rPh sb="364" eb="365">
      <t>オコナ</t>
    </rPh>
    <rPh sb="368" eb="370">
      <t>ケンゼン</t>
    </rPh>
    <rPh sb="371" eb="373">
      <t>ウンエイ</t>
    </rPh>
    <rPh sb="374" eb="376">
      <t>ヒツヨウ</t>
    </rPh>
    <rPh sb="382" eb="384">
      <t>シセツ</t>
    </rPh>
    <rPh sb="384" eb="387">
      <t>リヨウリツ</t>
    </rPh>
    <rPh sb="389" eb="391">
      <t>ヘイセイ</t>
    </rPh>
    <rPh sb="393" eb="395">
      <t>ネンド</t>
    </rPh>
    <rPh sb="396" eb="398">
      <t>ゲスイ</t>
    </rPh>
    <rPh sb="398" eb="400">
      <t>ショリ</t>
    </rPh>
    <rPh sb="400" eb="401">
      <t>ジョウ</t>
    </rPh>
    <rPh sb="402" eb="404">
      <t>オスイ</t>
    </rPh>
    <rPh sb="404" eb="406">
      <t>ショリ</t>
    </rPh>
    <rPh sb="406" eb="408">
      <t>キノウ</t>
    </rPh>
    <rPh sb="408" eb="410">
      <t>イチブ</t>
    </rPh>
    <rPh sb="410" eb="412">
      <t>テイシ</t>
    </rPh>
    <rPh sb="412" eb="413">
      <t>トウ</t>
    </rPh>
    <rPh sb="416" eb="418">
      <t>コウジョウ</t>
    </rPh>
    <rPh sb="420" eb="422">
      <t>ルイジ</t>
    </rPh>
    <rPh sb="422" eb="424">
      <t>ダンタイ</t>
    </rPh>
    <rPh sb="425" eb="426">
      <t>クラ</t>
    </rPh>
    <rPh sb="428" eb="429">
      <t>タカ</t>
    </rPh>
    <rPh sb="437" eb="439">
      <t>コンゴ</t>
    </rPh>
    <rPh sb="440" eb="442">
      <t>テキセイ</t>
    </rPh>
    <rPh sb="442" eb="444">
      <t>キボ</t>
    </rPh>
    <rPh sb="446" eb="448">
      <t>シセツ</t>
    </rPh>
    <rPh sb="448" eb="450">
      <t>リヨウ</t>
    </rPh>
    <rPh sb="451" eb="452">
      <t>オコナ</t>
    </rPh>
    <rPh sb="453" eb="455">
      <t>ヒツヨウ</t>
    </rPh>
    <rPh sb="461" eb="464">
      <t>スイセンカ</t>
    </rPh>
    <rPh sb="464" eb="465">
      <t>リツ</t>
    </rPh>
    <rPh sb="467" eb="469">
      <t>ルイジ</t>
    </rPh>
    <rPh sb="469" eb="471">
      <t>ダンタイ</t>
    </rPh>
    <rPh sb="472" eb="474">
      <t>ドウヨウ</t>
    </rPh>
    <rPh sb="475" eb="477">
      <t>ネンネン</t>
    </rPh>
    <rPh sb="477" eb="479">
      <t>ジョウショウ</t>
    </rPh>
    <rPh sb="485" eb="487">
      <t>フキュウ</t>
    </rPh>
    <rPh sb="487" eb="488">
      <t>リツ</t>
    </rPh>
    <rPh sb="489" eb="490">
      <t>スデ</t>
    </rPh>
    <rPh sb="491" eb="493">
      <t>イッテイ</t>
    </rPh>
    <rPh sb="494" eb="496">
      <t>ダンカイ</t>
    </rPh>
    <rPh sb="497" eb="498">
      <t>タッ</t>
    </rPh>
    <rPh sb="505" eb="507">
      <t>コンゴ</t>
    </rPh>
    <rPh sb="508" eb="509">
      <t>キ</t>
    </rPh>
    <rPh sb="509" eb="511">
      <t>セイビ</t>
    </rPh>
    <rPh sb="511" eb="513">
      <t>チク</t>
    </rPh>
    <rPh sb="514" eb="517">
      <t>スイセンカ</t>
    </rPh>
    <rPh sb="518" eb="520">
      <t>ソクシン</t>
    </rPh>
    <rPh sb="524" eb="526">
      <t>カンキョウ</t>
    </rPh>
    <rPh sb="528" eb="530">
      <t>キヨ</t>
    </rPh>
    <rPh sb="531" eb="533">
      <t>シュウニュウ</t>
    </rPh>
    <rPh sb="533" eb="534">
      <t>ゾウ</t>
    </rPh>
    <rPh sb="535" eb="536">
      <t>ハカ</t>
    </rPh>
    <rPh sb="540" eb="5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</si>
</sst>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0.08</c:v>
                </c:pt>
                <c:pt idx="1">
                  <c:v>0.13</c:v>
                </c:pt>
                <c:pt idx="2">
                  <c:v>0.1</c:v>
                </c:pt>
                <c:pt idx="3">
                  <c:v>0.09</c:v>
                </c:pt>
                <c:pt idx="4">
                  <c:v>0.3</c:v>
                </c:pt>
              </c:numCache>
            </c:numRef>
          </c:val>
          <c:extLst>
            <c:ext xmlns:c16="http://schemas.microsoft.com/office/drawing/2014/chart" uri="{C3380CC4-5D6E-409C-BE32-E72D297353CC}">
              <c16:uniqueId val="{00000000-A5E9-4715-AFC5-3770D4D2BE50}"/>
            </c:ext>
          </c:extLst>
        </c:ser>
        <c:dLbls>
          <c:showLegendKey val="0"/>
          <c:showVal val="0"/>
          <c:showCatName val="0"/>
          <c:showSerName val="0"/>
          <c:showPercent val="0"/>
          <c:showBubbleSize val="0"/>
        </c:dLbls>
        <c:gapWidth val="150"/>
        <c:axId val="274768784"/>
        <c:axId val="18982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A5E9-4715-AFC5-3770D4D2BE50}"/>
            </c:ext>
          </c:extLst>
        </c:ser>
        <c:dLbls>
          <c:showLegendKey val="0"/>
          <c:showVal val="0"/>
          <c:showCatName val="0"/>
          <c:showSerName val="0"/>
          <c:showPercent val="0"/>
          <c:showBubbleSize val="0"/>
        </c:dLbls>
        <c:marker val="1"/>
        <c:smooth val="0"/>
        <c:axId val="274768784"/>
        <c:axId val="189827928"/>
      </c:lineChart>
      <c:dateAx>
        <c:axId val="274768784"/>
        <c:scaling>
          <c:orientation val="minMax"/>
        </c:scaling>
        <c:delete val="1"/>
        <c:axPos val="b"/>
        <c:numFmt formatCode="ge" sourceLinked="1"/>
        <c:majorTickMark val="none"/>
        <c:minorTickMark val="none"/>
        <c:tickLblPos val="none"/>
        <c:crossAx val="189827928"/>
        <c:crosses val="autoZero"/>
        <c:auto val="1"/>
        <c:lblOffset val="100"/>
        <c:baseTimeUnit val="years"/>
      </c:dateAx>
      <c:valAx>
        <c:axId val="1898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6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60.8</c:v>
                </c:pt>
                <c:pt idx="1">
                  <c:v>64.81</c:v>
                </c:pt>
                <c:pt idx="2">
                  <c:v>73.22</c:v>
                </c:pt>
                <c:pt idx="3">
                  <c:v>70.040000000000006</c:v>
                </c:pt>
                <c:pt idx="4">
                  <c:v>69.62</c:v>
                </c:pt>
              </c:numCache>
            </c:numRef>
          </c:val>
          <c:extLst>
            <c:ext xmlns:c16="http://schemas.microsoft.com/office/drawing/2014/chart" uri="{C3380CC4-5D6E-409C-BE32-E72D297353CC}">
              <c16:uniqueId val="{00000000-02C7-4ACF-9D0F-0C5DD493C3EB}"/>
            </c:ext>
          </c:extLst>
        </c:ser>
        <c:dLbls>
          <c:showLegendKey val="0"/>
          <c:showVal val="0"/>
          <c:showCatName val="0"/>
          <c:showSerName val="0"/>
          <c:showPercent val="0"/>
          <c:showBubbleSize val="0"/>
        </c:dLbls>
        <c:gapWidth val="150"/>
        <c:axId val="309888024"/>
        <c:axId val="3098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02C7-4ACF-9D0F-0C5DD493C3EB}"/>
            </c:ext>
          </c:extLst>
        </c:ser>
        <c:dLbls>
          <c:showLegendKey val="0"/>
          <c:showVal val="0"/>
          <c:showCatName val="0"/>
          <c:showSerName val="0"/>
          <c:showPercent val="0"/>
          <c:showBubbleSize val="0"/>
        </c:dLbls>
        <c:marker val="1"/>
        <c:smooth val="0"/>
        <c:axId val="309888024"/>
        <c:axId val="309888416"/>
      </c:lineChart>
      <c:dateAx>
        <c:axId val="309888024"/>
        <c:scaling>
          <c:orientation val="minMax"/>
        </c:scaling>
        <c:delete val="1"/>
        <c:axPos val="b"/>
        <c:numFmt formatCode="ge" sourceLinked="1"/>
        <c:majorTickMark val="none"/>
        <c:minorTickMark val="none"/>
        <c:tickLblPos val="none"/>
        <c:crossAx val="309888416"/>
        <c:crosses val="autoZero"/>
        <c:auto val="1"/>
        <c:lblOffset val="100"/>
        <c:baseTimeUnit val="years"/>
      </c:dateAx>
      <c:valAx>
        <c:axId val="3098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8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95.18</c:v>
                </c:pt>
                <c:pt idx="1">
                  <c:v>95.82</c:v>
                </c:pt>
                <c:pt idx="2">
                  <c:v>96.28</c:v>
                </c:pt>
                <c:pt idx="3">
                  <c:v>96.67</c:v>
                </c:pt>
                <c:pt idx="4">
                  <c:v>97.14</c:v>
                </c:pt>
              </c:numCache>
            </c:numRef>
          </c:val>
          <c:extLst>
            <c:ext xmlns:c16="http://schemas.microsoft.com/office/drawing/2014/chart" uri="{C3380CC4-5D6E-409C-BE32-E72D297353CC}">
              <c16:uniqueId val="{00000000-4F6F-44E2-AF36-0C488D20203F}"/>
            </c:ext>
          </c:extLst>
        </c:ser>
        <c:dLbls>
          <c:showLegendKey val="0"/>
          <c:showVal val="0"/>
          <c:showCatName val="0"/>
          <c:showSerName val="0"/>
          <c:showPercent val="0"/>
          <c:showBubbleSize val="0"/>
        </c:dLbls>
        <c:gapWidth val="150"/>
        <c:axId val="310371096"/>
        <c:axId val="3103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4F6F-44E2-AF36-0C488D20203F}"/>
            </c:ext>
          </c:extLst>
        </c:ser>
        <c:dLbls>
          <c:showLegendKey val="0"/>
          <c:showVal val="0"/>
          <c:showCatName val="0"/>
          <c:showSerName val="0"/>
          <c:showPercent val="0"/>
          <c:showBubbleSize val="0"/>
        </c:dLbls>
        <c:marker val="1"/>
        <c:smooth val="0"/>
        <c:axId val="310371096"/>
        <c:axId val="310371488"/>
      </c:lineChart>
      <c:dateAx>
        <c:axId val="310371096"/>
        <c:scaling>
          <c:orientation val="minMax"/>
        </c:scaling>
        <c:delete val="1"/>
        <c:axPos val="b"/>
        <c:numFmt formatCode="ge" sourceLinked="1"/>
        <c:majorTickMark val="none"/>
        <c:minorTickMark val="none"/>
        <c:tickLblPos val="none"/>
        <c:crossAx val="310371488"/>
        <c:crosses val="autoZero"/>
        <c:auto val="1"/>
        <c:lblOffset val="100"/>
        <c:baseTimeUnit val="years"/>
      </c:dateAx>
      <c:valAx>
        <c:axId val="3103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7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115.11</c:v>
                </c:pt>
                <c:pt idx="1">
                  <c:v>113.99</c:v>
                </c:pt>
                <c:pt idx="2">
                  <c:v>115.15</c:v>
                </c:pt>
                <c:pt idx="3">
                  <c:v>116.53</c:v>
                </c:pt>
                <c:pt idx="4">
                  <c:v>116.05</c:v>
                </c:pt>
              </c:numCache>
            </c:numRef>
          </c:val>
          <c:extLst>
            <c:ext xmlns:c16="http://schemas.microsoft.com/office/drawing/2014/chart" uri="{C3380CC4-5D6E-409C-BE32-E72D297353CC}">
              <c16:uniqueId val="{00000000-07CF-4039-9B88-8BD400274267}"/>
            </c:ext>
          </c:extLst>
        </c:ser>
        <c:dLbls>
          <c:showLegendKey val="0"/>
          <c:showVal val="0"/>
          <c:showCatName val="0"/>
          <c:showSerName val="0"/>
          <c:showPercent val="0"/>
          <c:showBubbleSize val="0"/>
        </c:dLbls>
        <c:gapWidth val="150"/>
        <c:axId val="275273632"/>
        <c:axId val="2752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c:ext xmlns:c16="http://schemas.microsoft.com/office/drawing/2014/chart" uri="{C3380CC4-5D6E-409C-BE32-E72D297353CC}">
              <c16:uniqueId val="{00000001-07CF-4039-9B88-8BD400274267}"/>
            </c:ext>
          </c:extLst>
        </c:ser>
        <c:dLbls>
          <c:showLegendKey val="0"/>
          <c:showVal val="0"/>
          <c:showCatName val="0"/>
          <c:showSerName val="0"/>
          <c:showPercent val="0"/>
          <c:showBubbleSize val="0"/>
        </c:dLbls>
        <c:marker val="1"/>
        <c:smooth val="0"/>
        <c:axId val="275273632"/>
        <c:axId val="275271672"/>
      </c:lineChart>
      <c:dateAx>
        <c:axId val="275273632"/>
        <c:scaling>
          <c:orientation val="minMax"/>
        </c:scaling>
        <c:delete val="1"/>
        <c:axPos val="b"/>
        <c:numFmt formatCode="ge" sourceLinked="1"/>
        <c:majorTickMark val="none"/>
        <c:minorTickMark val="none"/>
        <c:tickLblPos val="none"/>
        <c:crossAx val="275271672"/>
        <c:crosses val="autoZero"/>
        <c:auto val="1"/>
        <c:lblOffset val="100"/>
        <c:baseTimeUnit val="years"/>
      </c:dateAx>
      <c:valAx>
        <c:axId val="27527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16.66</c:v>
                </c:pt>
                <c:pt idx="1">
                  <c:v>28.72</c:v>
                </c:pt>
                <c:pt idx="2">
                  <c:v>30.43</c:v>
                </c:pt>
                <c:pt idx="3">
                  <c:v>32.619999999999997</c:v>
                </c:pt>
                <c:pt idx="4">
                  <c:v>34.69</c:v>
                </c:pt>
              </c:numCache>
            </c:numRef>
          </c:val>
          <c:extLst>
            <c:ext xmlns:c16="http://schemas.microsoft.com/office/drawing/2014/chart" uri="{C3380CC4-5D6E-409C-BE32-E72D297353CC}">
              <c16:uniqueId val="{00000000-358D-4CE4-9A99-431F1FC968CE}"/>
            </c:ext>
          </c:extLst>
        </c:ser>
        <c:dLbls>
          <c:showLegendKey val="0"/>
          <c:showVal val="0"/>
          <c:showCatName val="0"/>
          <c:showSerName val="0"/>
          <c:showPercent val="0"/>
          <c:showBubbleSize val="0"/>
        </c:dLbls>
        <c:gapWidth val="150"/>
        <c:axId val="309260760"/>
        <c:axId val="3092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c:ext xmlns:c16="http://schemas.microsoft.com/office/drawing/2014/chart" uri="{C3380CC4-5D6E-409C-BE32-E72D297353CC}">
              <c16:uniqueId val="{00000001-358D-4CE4-9A99-431F1FC968CE}"/>
            </c:ext>
          </c:extLst>
        </c:ser>
        <c:dLbls>
          <c:showLegendKey val="0"/>
          <c:showVal val="0"/>
          <c:showCatName val="0"/>
          <c:showSerName val="0"/>
          <c:showPercent val="0"/>
          <c:showBubbleSize val="0"/>
        </c:dLbls>
        <c:marker val="1"/>
        <c:smooth val="0"/>
        <c:axId val="309260760"/>
        <c:axId val="309261152"/>
      </c:lineChart>
      <c:dateAx>
        <c:axId val="309260760"/>
        <c:scaling>
          <c:orientation val="minMax"/>
        </c:scaling>
        <c:delete val="1"/>
        <c:axPos val="b"/>
        <c:numFmt formatCode="ge" sourceLinked="1"/>
        <c:majorTickMark val="none"/>
        <c:minorTickMark val="none"/>
        <c:tickLblPos val="none"/>
        <c:crossAx val="309261152"/>
        <c:crosses val="autoZero"/>
        <c:auto val="1"/>
        <c:lblOffset val="100"/>
        <c:baseTimeUnit val="years"/>
      </c:dateAx>
      <c:valAx>
        <c:axId val="3092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1.28</c:v>
                </c:pt>
                <c:pt idx="1">
                  <c:v>1.69</c:v>
                </c:pt>
                <c:pt idx="2">
                  <c:v>2.15</c:v>
                </c:pt>
                <c:pt idx="3">
                  <c:v>2.75</c:v>
                </c:pt>
                <c:pt idx="4">
                  <c:v>2.95</c:v>
                </c:pt>
              </c:numCache>
            </c:numRef>
          </c:val>
          <c:extLst>
            <c:ext xmlns:c16="http://schemas.microsoft.com/office/drawing/2014/chart" uri="{C3380CC4-5D6E-409C-BE32-E72D297353CC}">
              <c16:uniqueId val="{00000000-F05A-47B3-82E2-ECBA096C1213}"/>
            </c:ext>
          </c:extLst>
        </c:ser>
        <c:dLbls>
          <c:showLegendKey val="0"/>
          <c:showVal val="0"/>
          <c:showCatName val="0"/>
          <c:showSerName val="0"/>
          <c:showPercent val="0"/>
          <c:showBubbleSize val="0"/>
        </c:dLbls>
        <c:gapWidth val="150"/>
        <c:axId val="309262328"/>
        <c:axId val="3092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c:ext xmlns:c16="http://schemas.microsoft.com/office/drawing/2014/chart" uri="{C3380CC4-5D6E-409C-BE32-E72D297353CC}">
              <c16:uniqueId val="{00000001-F05A-47B3-82E2-ECBA096C1213}"/>
            </c:ext>
          </c:extLst>
        </c:ser>
        <c:dLbls>
          <c:showLegendKey val="0"/>
          <c:showVal val="0"/>
          <c:showCatName val="0"/>
          <c:showSerName val="0"/>
          <c:showPercent val="0"/>
          <c:showBubbleSize val="0"/>
        </c:dLbls>
        <c:marker val="1"/>
        <c:smooth val="0"/>
        <c:axId val="309262328"/>
        <c:axId val="309262720"/>
      </c:lineChart>
      <c:dateAx>
        <c:axId val="309262328"/>
        <c:scaling>
          <c:orientation val="minMax"/>
        </c:scaling>
        <c:delete val="1"/>
        <c:axPos val="b"/>
        <c:numFmt formatCode="ge" sourceLinked="1"/>
        <c:majorTickMark val="none"/>
        <c:minorTickMark val="none"/>
        <c:tickLblPos val="none"/>
        <c:crossAx val="309262720"/>
        <c:crosses val="autoZero"/>
        <c:auto val="1"/>
        <c:lblOffset val="100"/>
        <c:baseTimeUnit val="years"/>
      </c:dateAx>
      <c:valAx>
        <c:axId val="309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CD-43BB-8710-A593BCFA5897}"/>
            </c:ext>
          </c:extLst>
        </c:ser>
        <c:dLbls>
          <c:showLegendKey val="0"/>
          <c:showVal val="0"/>
          <c:showCatName val="0"/>
          <c:showSerName val="0"/>
          <c:showPercent val="0"/>
          <c:showBubbleSize val="0"/>
        </c:dLbls>
        <c:gapWidth val="150"/>
        <c:axId val="309263896"/>
        <c:axId val="3092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c:ext xmlns:c16="http://schemas.microsoft.com/office/drawing/2014/chart" uri="{C3380CC4-5D6E-409C-BE32-E72D297353CC}">
              <c16:uniqueId val="{00000001-82CD-43BB-8710-A593BCFA5897}"/>
            </c:ext>
          </c:extLst>
        </c:ser>
        <c:dLbls>
          <c:showLegendKey val="0"/>
          <c:showVal val="0"/>
          <c:showCatName val="0"/>
          <c:showSerName val="0"/>
          <c:showPercent val="0"/>
          <c:showBubbleSize val="0"/>
        </c:dLbls>
        <c:marker val="1"/>
        <c:smooth val="0"/>
        <c:axId val="309263896"/>
        <c:axId val="309264288"/>
      </c:lineChart>
      <c:dateAx>
        <c:axId val="309263896"/>
        <c:scaling>
          <c:orientation val="minMax"/>
        </c:scaling>
        <c:delete val="1"/>
        <c:axPos val="b"/>
        <c:numFmt formatCode="ge" sourceLinked="1"/>
        <c:majorTickMark val="none"/>
        <c:minorTickMark val="none"/>
        <c:tickLblPos val="none"/>
        <c:crossAx val="309264288"/>
        <c:crosses val="autoZero"/>
        <c:auto val="1"/>
        <c:lblOffset val="100"/>
        <c:baseTimeUnit val="years"/>
      </c:dateAx>
      <c:valAx>
        <c:axId val="3092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293.55</c:v>
                </c:pt>
                <c:pt idx="1">
                  <c:v>47.57</c:v>
                </c:pt>
                <c:pt idx="2">
                  <c:v>48.27</c:v>
                </c:pt>
                <c:pt idx="3">
                  <c:v>57.89</c:v>
                </c:pt>
                <c:pt idx="4">
                  <c:v>95.78</c:v>
                </c:pt>
              </c:numCache>
            </c:numRef>
          </c:val>
          <c:extLst>
            <c:ext xmlns:c16="http://schemas.microsoft.com/office/drawing/2014/chart" uri="{C3380CC4-5D6E-409C-BE32-E72D297353CC}">
              <c16:uniqueId val="{00000000-B1ED-4EF9-96ED-E5A26C2CFA56}"/>
            </c:ext>
          </c:extLst>
        </c:ser>
        <c:dLbls>
          <c:showLegendKey val="0"/>
          <c:showVal val="0"/>
          <c:showCatName val="0"/>
          <c:showSerName val="0"/>
          <c:showPercent val="0"/>
          <c:showBubbleSize val="0"/>
        </c:dLbls>
        <c:gapWidth val="150"/>
        <c:axId val="309306600"/>
        <c:axId val="30930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c:ext xmlns:c16="http://schemas.microsoft.com/office/drawing/2014/chart" uri="{C3380CC4-5D6E-409C-BE32-E72D297353CC}">
              <c16:uniqueId val="{00000001-B1ED-4EF9-96ED-E5A26C2CFA56}"/>
            </c:ext>
          </c:extLst>
        </c:ser>
        <c:dLbls>
          <c:showLegendKey val="0"/>
          <c:showVal val="0"/>
          <c:showCatName val="0"/>
          <c:showSerName val="0"/>
          <c:showPercent val="0"/>
          <c:showBubbleSize val="0"/>
        </c:dLbls>
        <c:marker val="1"/>
        <c:smooth val="0"/>
        <c:axId val="309306600"/>
        <c:axId val="309306992"/>
      </c:lineChart>
      <c:dateAx>
        <c:axId val="309306600"/>
        <c:scaling>
          <c:orientation val="minMax"/>
        </c:scaling>
        <c:delete val="1"/>
        <c:axPos val="b"/>
        <c:numFmt formatCode="ge" sourceLinked="1"/>
        <c:majorTickMark val="none"/>
        <c:minorTickMark val="none"/>
        <c:tickLblPos val="none"/>
        <c:crossAx val="309306992"/>
        <c:crosses val="autoZero"/>
        <c:auto val="1"/>
        <c:lblOffset val="100"/>
        <c:baseTimeUnit val="years"/>
      </c:dateAx>
      <c:valAx>
        <c:axId val="3093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526.34</c:v>
                </c:pt>
                <c:pt idx="1">
                  <c:v>635.89</c:v>
                </c:pt>
                <c:pt idx="2">
                  <c:v>558.17999999999995</c:v>
                </c:pt>
                <c:pt idx="3">
                  <c:v>516.16</c:v>
                </c:pt>
                <c:pt idx="4">
                  <c:v>467.16</c:v>
                </c:pt>
              </c:numCache>
            </c:numRef>
          </c:val>
          <c:extLst>
            <c:ext xmlns:c16="http://schemas.microsoft.com/office/drawing/2014/chart" uri="{C3380CC4-5D6E-409C-BE32-E72D297353CC}">
              <c16:uniqueId val="{00000000-3F1D-4177-8444-6DA0771BAD85}"/>
            </c:ext>
          </c:extLst>
        </c:ser>
        <c:dLbls>
          <c:showLegendKey val="0"/>
          <c:showVal val="0"/>
          <c:showCatName val="0"/>
          <c:showSerName val="0"/>
          <c:showPercent val="0"/>
          <c:showBubbleSize val="0"/>
        </c:dLbls>
        <c:gapWidth val="150"/>
        <c:axId val="309308168"/>
        <c:axId val="30930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3F1D-4177-8444-6DA0771BAD85}"/>
            </c:ext>
          </c:extLst>
        </c:ser>
        <c:dLbls>
          <c:showLegendKey val="0"/>
          <c:showVal val="0"/>
          <c:showCatName val="0"/>
          <c:showSerName val="0"/>
          <c:showPercent val="0"/>
          <c:showBubbleSize val="0"/>
        </c:dLbls>
        <c:marker val="1"/>
        <c:smooth val="0"/>
        <c:axId val="309308168"/>
        <c:axId val="309308560"/>
      </c:lineChart>
      <c:dateAx>
        <c:axId val="309308168"/>
        <c:scaling>
          <c:orientation val="minMax"/>
        </c:scaling>
        <c:delete val="1"/>
        <c:axPos val="b"/>
        <c:numFmt formatCode="ge" sourceLinked="1"/>
        <c:majorTickMark val="none"/>
        <c:minorTickMark val="none"/>
        <c:tickLblPos val="none"/>
        <c:crossAx val="309308560"/>
        <c:crosses val="autoZero"/>
        <c:auto val="1"/>
        <c:lblOffset val="100"/>
        <c:baseTimeUnit val="years"/>
      </c:dateAx>
      <c:valAx>
        <c:axId val="30930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123.26</c:v>
                </c:pt>
                <c:pt idx="1">
                  <c:v>120.44</c:v>
                </c:pt>
                <c:pt idx="2">
                  <c:v>127.56</c:v>
                </c:pt>
                <c:pt idx="3">
                  <c:v>130.24</c:v>
                </c:pt>
                <c:pt idx="4">
                  <c:v>129.18</c:v>
                </c:pt>
              </c:numCache>
            </c:numRef>
          </c:val>
          <c:extLst>
            <c:ext xmlns:c16="http://schemas.microsoft.com/office/drawing/2014/chart" uri="{C3380CC4-5D6E-409C-BE32-E72D297353CC}">
              <c16:uniqueId val="{00000000-3704-4BCC-AAA2-2D672344C2A3}"/>
            </c:ext>
          </c:extLst>
        </c:ser>
        <c:dLbls>
          <c:showLegendKey val="0"/>
          <c:showVal val="0"/>
          <c:showCatName val="0"/>
          <c:showSerName val="0"/>
          <c:showPercent val="0"/>
          <c:showBubbleSize val="0"/>
        </c:dLbls>
        <c:gapWidth val="150"/>
        <c:axId val="309884888"/>
        <c:axId val="3098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3704-4BCC-AAA2-2D672344C2A3}"/>
            </c:ext>
          </c:extLst>
        </c:ser>
        <c:dLbls>
          <c:showLegendKey val="0"/>
          <c:showVal val="0"/>
          <c:showCatName val="0"/>
          <c:showSerName val="0"/>
          <c:showPercent val="0"/>
          <c:showBubbleSize val="0"/>
        </c:dLbls>
        <c:marker val="1"/>
        <c:smooth val="0"/>
        <c:axId val="309884888"/>
        <c:axId val="309885280"/>
      </c:lineChart>
      <c:dateAx>
        <c:axId val="309884888"/>
        <c:scaling>
          <c:orientation val="minMax"/>
        </c:scaling>
        <c:delete val="1"/>
        <c:axPos val="b"/>
        <c:numFmt formatCode="ge" sourceLinked="1"/>
        <c:majorTickMark val="none"/>
        <c:minorTickMark val="none"/>
        <c:tickLblPos val="none"/>
        <c:crossAx val="309885280"/>
        <c:crosses val="autoZero"/>
        <c:auto val="1"/>
        <c:lblOffset val="100"/>
        <c:baseTimeUnit val="years"/>
      </c:dateAx>
      <c:valAx>
        <c:axId val="3098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169.96</c:v>
                </c:pt>
                <c:pt idx="1">
                  <c:v>173.68</c:v>
                </c:pt>
                <c:pt idx="2">
                  <c:v>164.02</c:v>
                </c:pt>
                <c:pt idx="3">
                  <c:v>160.31</c:v>
                </c:pt>
                <c:pt idx="4">
                  <c:v>161.52000000000001</c:v>
                </c:pt>
              </c:numCache>
            </c:numRef>
          </c:val>
          <c:extLst>
            <c:ext xmlns:c16="http://schemas.microsoft.com/office/drawing/2014/chart" uri="{C3380CC4-5D6E-409C-BE32-E72D297353CC}">
              <c16:uniqueId val="{00000000-30FE-41CF-9588-41CC41C063C4}"/>
            </c:ext>
          </c:extLst>
        </c:ser>
        <c:dLbls>
          <c:showLegendKey val="0"/>
          <c:showVal val="0"/>
          <c:showCatName val="0"/>
          <c:showSerName val="0"/>
          <c:showPercent val="0"/>
          <c:showBubbleSize val="0"/>
        </c:dLbls>
        <c:gapWidth val="150"/>
        <c:axId val="309886456"/>
        <c:axId val="3098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30FE-41CF-9588-41CC41C063C4}"/>
            </c:ext>
          </c:extLst>
        </c:ser>
        <c:dLbls>
          <c:showLegendKey val="0"/>
          <c:showVal val="0"/>
          <c:showCatName val="0"/>
          <c:showSerName val="0"/>
          <c:showPercent val="0"/>
          <c:showBubbleSize val="0"/>
        </c:dLbls>
        <c:marker val="1"/>
        <c:smooth val="0"/>
        <c:axId val="309886456"/>
        <c:axId val="309886848"/>
      </c:lineChart>
      <c:dateAx>
        <c:axId val="309886456"/>
        <c:scaling>
          <c:orientation val="minMax"/>
        </c:scaling>
        <c:delete val="1"/>
        <c:axPos val="b"/>
        <c:numFmt formatCode="ge" sourceLinked="1"/>
        <c:majorTickMark val="none"/>
        <c:minorTickMark val="none"/>
        <c:tickLblPos val="none"/>
        <c:crossAx val="309886848"/>
        <c:crosses val="autoZero"/>
        <c:auto val="1"/>
        <c:lblOffset val="100"/>
        <c:baseTimeUnit val="years"/>
      </c:dateAx>
      <c:valAx>
        <c:axId val="309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長崎市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426631</v>
      </c>
      <c r="AM8" s="50"/>
      <c r="AN8" s="50"/>
      <c r="AO8" s="50"/>
      <c r="AP8" s="50"/>
      <c r="AQ8" s="50"/>
      <c r="AR8" s="50"/>
      <c r="AS8" s="50"/>
      <c r="AT8" s="45">
        <f>データ!T6</f>
        <v>405.86</v>
      </c>
      <c r="AU8" s="45"/>
      <c r="AV8" s="45"/>
      <c r="AW8" s="45"/>
      <c r="AX8" s="45"/>
      <c r="AY8" s="45"/>
      <c r="AZ8" s="45"/>
      <c r="BA8" s="45"/>
      <c r="BB8" s="45">
        <f>データ!U6</f>
        <v>1051.18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55.15</v>
      </c>
      <c r="J10" s="45"/>
      <c r="K10" s="45"/>
      <c r="L10" s="45"/>
      <c r="M10" s="45"/>
      <c r="N10" s="45"/>
      <c r="O10" s="45"/>
      <c r="P10" s="45">
        <f>データ!P6</f>
        <v>92.67</v>
      </c>
      <c r="Q10" s="45"/>
      <c r="R10" s="45"/>
      <c r="S10" s="45"/>
      <c r="T10" s="45"/>
      <c r="U10" s="45"/>
      <c r="V10" s="45"/>
      <c r="W10" s="45">
        <f>データ!Q6</f>
        <v>81.41</v>
      </c>
      <c r="X10" s="45"/>
      <c r="Y10" s="45"/>
      <c r="Z10" s="45"/>
      <c r="AA10" s="45"/>
      <c r="AB10" s="45"/>
      <c r="AC10" s="45"/>
      <c r="AD10" s="50">
        <f>データ!R6</f>
        <v>3240</v>
      </c>
      <c r="AE10" s="50"/>
      <c r="AF10" s="50"/>
      <c r="AG10" s="50"/>
      <c r="AH10" s="50"/>
      <c r="AI10" s="50"/>
      <c r="AJ10" s="50"/>
      <c r="AK10" s="2"/>
      <c r="AL10" s="50">
        <f>データ!V6</f>
        <v>392988</v>
      </c>
      <c r="AM10" s="50"/>
      <c r="AN10" s="50"/>
      <c r="AO10" s="50"/>
      <c r="AP10" s="50"/>
      <c r="AQ10" s="50"/>
      <c r="AR10" s="50"/>
      <c r="AS10" s="50"/>
      <c r="AT10" s="45">
        <f>データ!W6</f>
        <v>56.07</v>
      </c>
      <c r="AU10" s="45"/>
      <c r="AV10" s="45"/>
      <c r="AW10" s="45"/>
      <c r="AX10" s="45"/>
      <c r="AY10" s="45"/>
      <c r="AZ10" s="45"/>
      <c r="BA10" s="45"/>
      <c r="BB10" s="45">
        <f>データ!X6</f>
        <v>7008.88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1gk/j4+zLiQiZ/XYw8ZFfu8BRk0f7HhmUozpuI4MUG4+eZrtO3giFQC/uIlqNiaao6amvrTfQsljYpRlGuhZA==" saltValue="sVWwpfIWXl/s5Yvyt85/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422011</v>
      </c>
      <c r="D6" s="33">
        <f t="shared" si="3"/>
        <v>46</v>
      </c>
      <c r="E6" s="33">
        <f t="shared" si="3"/>
        <v>17</v>
      </c>
      <c r="F6" s="33">
        <f t="shared" si="3"/>
        <v>1</v>
      </c>
      <c r="G6" s="33">
        <f t="shared" si="3"/>
        <v>0</v>
      </c>
      <c r="H6" s="33" t="str">
        <f t="shared" si="3"/>
        <v>長崎県　長崎市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55.15</v>
      </c>
      <c r="P6" s="34">
        <f t="shared" si="3"/>
        <v>92.67</v>
      </c>
      <c r="Q6" s="34">
        <f t="shared" si="3"/>
        <v>81.41</v>
      </c>
      <c r="R6" s="34">
        <f t="shared" si="3"/>
        <v>3240</v>
      </c>
      <c r="S6" s="34">
        <f t="shared" si="3"/>
        <v>426631</v>
      </c>
      <c r="T6" s="34">
        <f t="shared" si="3"/>
        <v>405.86</v>
      </c>
      <c r="U6" s="34">
        <f t="shared" si="3"/>
        <v>1051.18</v>
      </c>
      <c r="V6" s="34">
        <f t="shared" si="3"/>
        <v>392988</v>
      </c>
      <c r="W6" s="34">
        <f t="shared" si="3"/>
        <v>56.07</v>
      </c>
      <c r="X6" s="34">
        <f t="shared" si="3"/>
        <v>7008.88</v>
      </c>
      <c r="Y6" s="35">
        <f>IF(Y7="",NA(),Y7)</f>
        <v>115.11</v>
      </c>
      <c r="Z6" s="35">
        <f t="shared" ref="Z6:AH6" si="4">IF(Z7="",NA(),Z7)</f>
        <v>113.99</v>
      </c>
      <c r="AA6" s="35">
        <f t="shared" si="4"/>
        <v>115.15</v>
      </c>
      <c r="AB6" s="35">
        <f t="shared" si="4"/>
        <v>116.53</v>
      </c>
      <c r="AC6" s="35">
        <f t="shared" si="4"/>
        <v>116.05</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293.55</v>
      </c>
      <c r="AV6" s="35">
        <f t="shared" ref="AV6:BD6" si="6">IF(AV7="",NA(),AV7)</f>
        <v>47.57</v>
      </c>
      <c r="AW6" s="35">
        <f t="shared" si="6"/>
        <v>48.27</v>
      </c>
      <c r="AX6" s="35">
        <f t="shared" si="6"/>
        <v>57.89</v>
      </c>
      <c r="AY6" s="35">
        <f t="shared" si="6"/>
        <v>95.78</v>
      </c>
      <c r="AZ6" s="35">
        <f t="shared" si="6"/>
        <v>205.35</v>
      </c>
      <c r="BA6" s="35">
        <f t="shared" si="6"/>
        <v>52.63</v>
      </c>
      <c r="BB6" s="35">
        <f t="shared" si="6"/>
        <v>54.09</v>
      </c>
      <c r="BC6" s="35">
        <f t="shared" si="6"/>
        <v>54.03</v>
      </c>
      <c r="BD6" s="35">
        <f t="shared" si="6"/>
        <v>65.83</v>
      </c>
      <c r="BE6" s="34" t="str">
        <f>IF(BE7="","",IF(BE7="-","【-】","【"&amp;SUBSTITUTE(TEXT(BE7,"#,##0.00"),"-","△")&amp;"】"))</f>
        <v>【66.41】</v>
      </c>
      <c r="BF6" s="35">
        <f>IF(BF7="",NA(),BF7)</f>
        <v>526.34</v>
      </c>
      <c r="BG6" s="35">
        <f t="shared" ref="BG6:BO6" si="7">IF(BG7="",NA(),BG7)</f>
        <v>635.89</v>
      </c>
      <c r="BH6" s="35">
        <f t="shared" si="7"/>
        <v>558.17999999999995</v>
      </c>
      <c r="BI6" s="35">
        <f t="shared" si="7"/>
        <v>516.16</v>
      </c>
      <c r="BJ6" s="35">
        <f t="shared" si="7"/>
        <v>467.16</v>
      </c>
      <c r="BK6" s="35">
        <f t="shared" si="7"/>
        <v>893.45</v>
      </c>
      <c r="BL6" s="35">
        <f t="shared" si="7"/>
        <v>843.57</v>
      </c>
      <c r="BM6" s="35">
        <f t="shared" si="7"/>
        <v>845.86</v>
      </c>
      <c r="BN6" s="35">
        <f t="shared" si="7"/>
        <v>802.49</v>
      </c>
      <c r="BO6" s="35">
        <f t="shared" si="7"/>
        <v>805.14</v>
      </c>
      <c r="BP6" s="34" t="str">
        <f>IF(BP7="","",IF(BP7="-","【-】","【"&amp;SUBSTITUTE(TEXT(BP7,"#,##0.00"),"-","△")&amp;"】"))</f>
        <v>【707.33】</v>
      </c>
      <c r="BQ6" s="35">
        <f>IF(BQ7="",NA(),BQ7)</f>
        <v>123.26</v>
      </c>
      <c r="BR6" s="35">
        <f t="shared" ref="BR6:BZ6" si="8">IF(BR7="",NA(),BR7)</f>
        <v>120.44</v>
      </c>
      <c r="BS6" s="35">
        <f t="shared" si="8"/>
        <v>127.56</v>
      </c>
      <c r="BT6" s="35">
        <f t="shared" si="8"/>
        <v>130.24</v>
      </c>
      <c r="BU6" s="35">
        <f t="shared" si="8"/>
        <v>129.18</v>
      </c>
      <c r="BV6" s="35">
        <f t="shared" si="8"/>
        <v>95.24</v>
      </c>
      <c r="BW6" s="35">
        <f t="shared" si="8"/>
        <v>99.86</v>
      </c>
      <c r="BX6" s="35">
        <f t="shared" si="8"/>
        <v>101.88</v>
      </c>
      <c r="BY6" s="35">
        <f t="shared" si="8"/>
        <v>103.18</v>
      </c>
      <c r="BZ6" s="35">
        <f t="shared" si="8"/>
        <v>100.22</v>
      </c>
      <c r="CA6" s="34" t="str">
        <f>IF(CA7="","",IF(CA7="-","【-】","【"&amp;SUBSTITUTE(TEXT(CA7,"#,##0.00"),"-","△")&amp;"】"))</f>
        <v>【101.26】</v>
      </c>
      <c r="CB6" s="35">
        <f>IF(CB7="",NA(),CB7)</f>
        <v>169.96</v>
      </c>
      <c r="CC6" s="35">
        <f t="shared" ref="CC6:CK6" si="9">IF(CC7="",NA(),CC7)</f>
        <v>173.68</v>
      </c>
      <c r="CD6" s="35">
        <f t="shared" si="9"/>
        <v>164.02</v>
      </c>
      <c r="CE6" s="35">
        <f t="shared" si="9"/>
        <v>160.31</v>
      </c>
      <c r="CF6" s="35">
        <f t="shared" si="9"/>
        <v>161.52000000000001</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60.8</v>
      </c>
      <c r="CN6" s="35">
        <f t="shared" ref="CN6:CV6" si="10">IF(CN7="",NA(),CN7)</f>
        <v>64.81</v>
      </c>
      <c r="CO6" s="35">
        <f t="shared" si="10"/>
        <v>73.22</v>
      </c>
      <c r="CP6" s="35">
        <f t="shared" si="10"/>
        <v>70.040000000000006</v>
      </c>
      <c r="CQ6" s="35">
        <f t="shared" si="10"/>
        <v>69.62</v>
      </c>
      <c r="CR6" s="35">
        <f t="shared" si="10"/>
        <v>61.1</v>
      </c>
      <c r="CS6" s="35">
        <f t="shared" si="10"/>
        <v>61.03</v>
      </c>
      <c r="CT6" s="35">
        <f t="shared" si="10"/>
        <v>62.5</v>
      </c>
      <c r="CU6" s="35">
        <f t="shared" si="10"/>
        <v>63.26</v>
      </c>
      <c r="CV6" s="35">
        <f t="shared" si="10"/>
        <v>61.54</v>
      </c>
      <c r="CW6" s="34" t="str">
        <f>IF(CW7="","",IF(CW7="-","【-】","【"&amp;SUBSTITUTE(TEXT(CW7,"#,##0.00"),"-","△")&amp;"】"))</f>
        <v>【60.13】</v>
      </c>
      <c r="CX6" s="35">
        <f>IF(CX7="",NA(),CX7)</f>
        <v>95.18</v>
      </c>
      <c r="CY6" s="35">
        <f t="shared" ref="CY6:DG6" si="11">IF(CY7="",NA(),CY7)</f>
        <v>95.82</v>
      </c>
      <c r="CZ6" s="35">
        <f t="shared" si="11"/>
        <v>96.28</v>
      </c>
      <c r="DA6" s="35">
        <f t="shared" si="11"/>
        <v>96.67</v>
      </c>
      <c r="DB6" s="35">
        <f t="shared" si="11"/>
        <v>97.14</v>
      </c>
      <c r="DC6" s="35">
        <f t="shared" si="11"/>
        <v>93.47</v>
      </c>
      <c r="DD6" s="35">
        <f t="shared" si="11"/>
        <v>93.83</v>
      </c>
      <c r="DE6" s="35">
        <f t="shared" si="11"/>
        <v>93.88</v>
      </c>
      <c r="DF6" s="35">
        <f t="shared" si="11"/>
        <v>94.07</v>
      </c>
      <c r="DG6" s="35">
        <f t="shared" si="11"/>
        <v>94.13</v>
      </c>
      <c r="DH6" s="34" t="str">
        <f>IF(DH7="","",IF(DH7="-","【-】","【"&amp;SUBSTITUTE(TEXT(DH7,"#,##0.00"),"-","△")&amp;"】"))</f>
        <v>【95.06】</v>
      </c>
      <c r="DI6" s="35">
        <f>IF(DI7="",NA(),DI7)</f>
        <v>16.66</v>
      </c>
      <c r="DJ6" s="35">
        <f t="shared" ref="DJ6:DR6" si="12">IF(DJ7="",NA(),DJ7)</f>
        <v>28.72</v>
      </c>
      <c r="DK6" s="35">
        <f t="shared" si="12"/>
        <v>30.43</v>
      </c>
      <c r="DL6" s="35">
        <f t="shared" si="12"/>
        <v>32.619999999999997</v>
      </c>
      <c r="DM6" s="35">
        <f t="shared" si="12"/>
        <v>34.69</v>
      </c>
      <c r="DN6" s="35">
        <f t="shared" si="12"/>
        <v>16.57</v>
      </c>
      <c r="DO6" s="35">
        <f t="shared" si="12"/>
        <v>28.06</v>
      </c>
      <c r="DP6" s="35">
        <f t="shared" si="12"/>
        <v>29.48</v>
      </c>
      <c r="DQ6" s="35">
        <f t="shared" si="12"/>
        <v>28.95</v>
      </c>
      <c r="DR6" s="35">
        <f t="shared" si="12"/>
        <v>30.11</v>
      </c>
      <c r="DS6" s="34" t="str">
        <f>IF(DS7="","",IF(DS7="-","【-】","【"&amp;SUBSTITUTE(TEXT(DS7,"#,##0.00"),"-","△")&amp;"】"))</f>
        <v>【38.13】</v>
      </c>
      <c r="DT6" s="35">
        <f>IF(DT7="",NA(),DT7)</f>
        <v>1.28</v>
      </c>
      <c r="DU6" s="35">
        <f t="shared" ref="DU6:EC6" si="13">IF(DU7="",NA(),DU7)</f>
        <v>1.69</v>
      </c>
      <c r="DV6" s="35">
        <f t="shared" si="13"/>
        <v>2.15</v>
      </c>
      <c r="DW6" s="35">
        <f t="shared" si="13"/>
        <v>2.75</v>
      </c>
      <c r="DX6" s="35">
        <f t="shared" si="13"/>
        <v>2.95</v>
      </c>
      <c r="DY6" s="35">
        <f t="shared" si="13"/>
        <v>3.11</v>
      </c>
      <c r="DZ6" s="35">
        <f t="shared" si="13"/>
        <v>3.32</v>
      </c>
      <c r="EA6" s="35">
        <f t="shared" si="13"/>
        <v>3.89</v>
      </c>
      <c r="EB6" s="35">
        <f t="shared" si="13"/>
        <v>4.07</v>
      </c>
      <c r="EC6" s="35">
        <f t="shared" si="13"/>
        <v>4.54</v>
      </c>
      <c r="ED6" s="34" t="str">
        <f>IF(ED7="","",IF(ED7="-","【-】","【"&amp;SUBSTITUTE(TEXT(ED7,"#,##0.00"),"-","△")&amp;"】"))</f>
        <v>【5.37】</v>
      </c>
      <c r="EE6" s="35">
        <f>IF(EE7="",NA(),EE7)</f>
        <v>0.08</v>
      </c>
      <c r="EF6" s="35">
        <f t="shared" ref="EF6:EN6" si="14">IF(EF7="",NA(),EF7)</f>
        <v>0.13</v>
      </c>
      <c r="EG6" s="35">
        <f t="shared" si="14"/>
        <v>0.1</v>
      </c>
      <c r="EH6" s="35">
        <f t="shared" si="14"/>
        <v>0.09</v>
      </c>
      <c r="EI6" s="35">
        <f t="shared" si="14"/>
        <v>0.3</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422011</v>
      </c>
      <c r="D7" s="37">
        <v>46</v>
      </c>
      <c r="E7" s="37">
        <v>17</v>
      </c>
      <c r="F7" s="37">
        <v>1</v>
      </c>
      <c r="G7" s="37">
        <v>0</v>
      </c>
      <c r="H7" s="37" t="s">
        <v>108</v>
      </c>
      <c r="I7" s="37" t="s">
        <v>109</v>
      </c>
      <c r="J7" s="37" t="s">
        <v>110</v>
      </c>
      <c r="K7" s="37" t="s">
        <v>111</v>
      </c>
      <c r="L7" s="37" t="s">
        <v>112</v>
      </c>
      <c r="M7" s="37" t="s">
        <v>113</v>
      </c>
      <c r="N7" s="38" t="s">
        <v>114</v>
      </c>
      <c r="O7" s="38">
        <v>55.15</v>
      </c>
      <c r="P7" s="38">
        <v>92.67</v>
      </c>
      <c r="Q7" s="38">
        <v>81.41</v>
      </c>
      <c r="R7" s="38">
        <v>3240</v>
      </c>
      <c r="S7" s="38">
        <v>426631</v>
      </c>
      <c r="T7" s="38">
        <v>405.86</v>
      </c>
      <c r="U7" s="38">
        <v>1051.18</v>
      </c>
      <c r="V7" s="38">
        <v>392988</v>
      </c>
      <c r="W7" s="38">
        <v>56.07</v>
      </c>
      <c r="X7" s="38">
        <v>7008.88</v>
      </c>
      <c r="Y7" s="38">
        <v>115.11</v>
      </c>
      <c r="Z7" s="38">
        <v>113.99</v>
      </c>
      <c r="AA7" s="38">
        <v>115.15</v>
      </c>
      <c r="AB7" s="38">
        <v>116.53</v>
      </c>
      <c r="AC7" s="38">
        <v>116.05</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293.55</v>
      </c>
      <c r="AV7" s="38">
        <v>47.57</v>
      </c>
      <c r="AW7" s="38">
        <v>48.27</v>
      </c>
      <c r="AX7" s="38">
        <v>57.89</v>
      </c>
      <c r="AY7" s="38">
        <v>95.78</v>
      </c>
      <c r="AZ7" s="38">
        <v>205.35</v>
      </c>
      <c r="BA7" s="38">
        <v>52.63</v>
      </c>
      <c r="BB7" s="38">
        <v>54.09</v>
      </c>
      <c r="BC7" s="38">
        <v>54.03</v>
      </c>
      <c r="BD7" s="38">
        <v>65.83</v>
      </c>
      <c r="BE7" s="38">
        <v>66.41</v>
      </c>
      <c r="BF7" s="38">
        <v>526.34</v>
      </c>
      <c r="BG7" s="38">
        <v>635.89</v>
      </c>
      <c r="BH7" s="38">
        <v>558.17999999999995</v>
      </c>
      <c r="BI7" s="38">
        <v>516.16</v>
      </c>
      <c r="BJ7" s="38">
        <v>467.16</v>
      </c>
      <c r="BK7" s="38">
        <v>893.45</v>
      </c>
      <c r="BL7" s="38">
        <v>843.57</v>
      </c>
      <c r="BM7" s="38">
        <v>845.86</v>
      </c>
      <c r="BN7" s="38">
        <v>802.49</v>
      </c>
      <c r="BO7" s="38">
        <v>805.14</v>
      </c>
      <c r="BP7" s="38">
        <v>707.33</v>
      </c>
      <c r="BQ7" s="38">
        <v>123.26</v>
      </c>
      <c r="BR7" s="38">
        <v>120.44</v>
      </c>
      <c r="BS7" s="38">
        <v>127.56</v>
      </c>
      <c r="BT7" s="38">
        <v>130.24</v>
      </c>
      <c r="BU7" s="38">
        <v>129.18</v>
      </c>
      <c r="BV7" s="38">
        <v>95.24</v>
      </c>
      <c r="BW7" s="38">
        <v>99.86</v>
      </c>
      <c r="BX7" s="38">
        <v>101.88</v>
      </c>
      <c r="BY7" s="38">
        <v>103.18</v>
      </c>
      <c r="BZ7" s="38">
        <v>100.22</v>
      </c>
      <c r="CA7" s="38">
        <v>101.26</v>
      </c>
      <c r="CB7" s="38">
        <v>169.96</v>
      </c>
      <c r="CC7" s="38">
        <v>173.68</v>
      </c>
      <c r="CD7" s="38">
        <v>164.02</v>
      </c>
      <c r="CE7" s="38">
        <v>160.31</v>
      </c>
      <c r="CF7" s="38">
        <v>161.52000000000001</v>
      </c>
      <c r="CG7" s="38">
        <v>150.75</v>
      </c>
      <c r="CH7" s="38">
        <v>147.29</v>
      </c>
      <c r="CI7" s="38">
        <v>143.15</v>
      </c>
      <c r="CJ7" s="38">
        <v>141.11000000000001</v>
      </c>
      <c r="CK7" s="38">
        <v>144.79</v>
      </c>
      <c r="CL7" s="38">
        <v>136.38999999999999</v>
      </c>
      <c r="CM7" s="38">
        <v>60.8</v>
      </c>
      <c r="CN7" s="38">
        <v>64.81</v>
      </c>
      <c r="CO7" s="38">
        <v>73.22</v>
      </c>
      <c r="CP7" s="38">
        <v>70.040000000000006</v>
      </c>
      <c r="CQ7" s="38">
        <v>69.62</v>
      </c>
      <c r="CR7" s="38">
        <v>61.1</v>
      </c>
      <c r="CS7" s="38">
        <v>61.03</v>
      </c>
      <c r="CT7" s="38">
        <v>62.5</v>
      </c>
      <c r="CU7" s="38">
        <v>63.26</v>
      </c>
      <c r="CV7" s="38">
        <v>61.54</v>
      </c>
      <c r="CW7" s="38">
        <v>60.13</v>
      </c>
      <c r="CX7" s="38">
        <v>95.18</v>
      </c>
      <c r="CY7" s="38">
        <v>95.82</v>
      </c>
      <c r="CZ7" s="38">
        <v>96.28</v>
      </c>
      <c r="DA7" s="38">
        <v>96.67</v>
      </c>
      <c r="DB7" s="38">
        <v>97.14</v>
      </c>
      <c r="DC7" s="38">
        <v>93.47</v>
      </c>
      <c r="DD7" s="38">
        <v>93.83</v>
      </c>
      <c r="DE7" s="38">
        <v>93.88</v>
      </c>
      <c r="DF7" s="38">
        <v>94.07</v>
      </c>
      <c r="DG7" s="38">
        <v>94.13</v>
      </c>
      <c r="DH7" s="38">
        <v>95.06</v>
      </c>
      <c r="DI7" s="38">
        <v>16.66</v>
      </c>
      <c r="DJ7" s="38">
        <v>28.72</v>
      </c>
      <c r="DK7" s="38">
        <v>30.43</v>
      </c>
      <c r="DL7" s="38">
        <v>32.619999999999997</v>
      </c>
      <c r="DM7" s="38">
        <v>34.69</v>
      </c>
      <c r="DN7" s="38">
        <v>16.57</v>
      </c>
      <c r="DO7" s="38">
        <v>28.06</v>
      </c>
      <c r="DP7" s="38">
        <v>29.48</v>
      </c>
      <c r="DQ7" s="38">
        <v>28.95</v>
      </c>
      <c r="DR7" s="38">
        <v>30.11</v>
      </c>
      <c r="DS7" s="38">
        <v>38.130000000000003</v>
      </c>
      <c r="DT7" s="38">
        <v>1.28</v>
      </c>
      <c r="DU7" s="38">
        <v>1.69</v>
      </c>
      <c r="DV7" s="38">
        <v>2.15</v>
      </c>
      <c r="DW7" s="38">
        <v>2.75</v>
      </c>
      <c r="DX7" s="38">
        <v>2.95</v>
      </c>
      <c r="DY7" s="38">
        <v>3.11</v>
      </c>
      <c r="DZ7" s="38">
        <v>3.32</v>
      </c>
      <c r="EA7" s="38">
        <v>3.89</v>
      </c>
      <c r="EB7" s="38">
        <v>4.07</v>
      </c>
      <c r="EC7" s="38">
        <v>4.54</v>
      </c>
      <c r="ED7" s="38">
        <v>5.37</v>
      </c>
      <c r="EE7" s="38">
        <v>0.08</v>
      </c>
      <c r="EF7" s="38">
        <v>0.13</v>
      </c>
      <c r="EG7" s="38">
        <v>0.1</v>
      </c>
      <c r="EH7" s="38">
        <v>0.09</v>
      </c>
      <c r="EI7" s="38">
        <v>0.3</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2019-02-26T09:28:20Z</cp:lastPrinted>
  <dcterms:created xsi:type="dcterms:W3CDTF">2018-12-03T08:51:35Z</dcterms:created>
  <dcterms:modified xsi:type="dcterms:W3CDTF">2019-02-26T09:28:24Z</dcterms:modified>
  <cp:category/>
</cp:coreProperties>
</file>