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flngy\各課専用\総務部\契約管財課\⑳課内庶務\調査報告関係\公営企業経営戦略等\Ｈ３０\★【照会：２月１日（金）〆】公営企業に係る経営比較分析表（平成29年度決算）の分析等について\"/>
    </mc:Choice>
  </mc:AlternateContent>
  <workbookProtection workbookAlgorithmName="SHA-512" workbookHashValue="/JhjUzdVhf3bmiHQ0SmK4jaxappho1JGN7oI8iQ1ThzkkorLXCITHCgAAQO7gfintlGpT8DxTfYmFBcUW/mreg==" workbookSaltValue="Si5xLW2fjxQYEB9M2iSpj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30" i="4"/>
  <c r="LE76" i="4"/>
  <c r="FX51" i="4"/>
  <c r="KO30" i="4"/>
  <c r="AV76" i="4"/>
  <c r="KO51" i="4"/>
  <c r="HP76" i="4"/>
  <c r="BG51" i="4"/>
  <c r="FX30" i="4"/>
  <c r="FE51" i="4"/>
  <c r="HA76" i="4"/>
  <c r="AN51" i="4"/>
  <c r="FE30" i="4"/>
  <c r="AG76" i="4"/>
  <c r="AN30" i="4"/>
  <c r="JV51" i="4"/>
  <c r="JV30" i="4"/>
  <c r="KP76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<sst xmlns="http://schemas.openxmlformats.org/spreadsheetml/2006/main" count="288" uniqueCount="147">
  <si>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</si>
  <si>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</si>
  <si>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</si>
  <si>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</si>
  <si>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</si>
  <si>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</si>
  <si>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</si>
  <si>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</si>
  <si>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</si>
  <si>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</si>
  <si>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</si>
  <si>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</si>
  <si>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</si>
  <si>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</si>
  <si>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</si>
  <si>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</si>
  <si>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</si>
  <si>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</si>
  <si>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</si>
  <si>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</si>
  <si>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</si>
  <si>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</si>
  <si>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</si>
  <si>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</si>
  <si>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</si>
  <si>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</si>
  <si>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</si>
  <si>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</si>
  <si>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</si>
  <si>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</si>
  <si>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</si>
  <si>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</si>
  <si>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</si>
  <si>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</si>
  <si>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</si>
  <si>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</si>
  <si>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</si>
  <si>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</si>
  <si>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</si>
  <si>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</si>
  <si>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</si>
  <si>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</si>
  <si>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</si>
  <si>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</si>
  <si>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</si>
  <si>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</si>
  <si>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</si>
  <si>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</si>
  <si>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</si>
  <si>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</si>
  <si>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</si>
  <si>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</si>
  <si>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</si>
  <si>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</si>
  <si>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</si>
  <si>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</si>
  <si>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</si>
  <si>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</si>
  <si>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</si>
  <si>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</si>
  <si>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</si>
  <si>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</si>
  <si>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</si>
  <si>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</si>
  <si>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</si>
  <si>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</si>
  <si>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</si>
  <si>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</si>
  <si>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</si>
  <si>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</si>
  <si>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</si>
  <si>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</si>
  <si>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</si>
  <si>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</si>
  <si>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</si>
  <si>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</si>
  <si>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</si>
  <si>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</si>
  <si>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</si>
  <si>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</si>
  <si>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</si>
  <si>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</si>
  <si>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</si>
  <si>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</si>
  <si>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</si>
  <si>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</si>
  <si>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</si>
  <si>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</si>
  <si>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</si>
  <si>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</si>
  <si>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</si>
  <si>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</si>
  <si>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</si>
  <si>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</si>
  <si>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</si>
  <si>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</si>
  <si>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</si>
  <si>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</si>
  <si>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</si>
  <si>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</si>
  <si>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</si>
  <si>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</si>
  <si>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</si>
  <si>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</si>
  <si>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</si>
  <si>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</si>
  <si>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</si>
  <si>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</si>
  <si>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</si>
  <si>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</si>
  <si>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</si>
  <si>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</si>
  <si>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</si>
  <si>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</si>
  <si>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</si>
  <si>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</si>
  <si>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</si>
  <si>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</si>
  <si>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</si>
  <si>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</si>
  <si>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</si>
  <si>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</si>
  <si>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</si>
  <si>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</si>
  <si>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</si>
  <si>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長崎県　長与町</t>
  </si>
  <si>
    <t>吉無田駐車場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</si>
  <si>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</si>
  <si>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</si>
  <si>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</si>
  <si>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</si>
  <si>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</si>
  <si>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</si>
  <si>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</si>
  <si>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</si>
  <si>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</si>
  <si>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</si>
  <si>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</si>
  <si>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</si>
  <si>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</si>
  <si>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</si>
  <si>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</si>
  <si>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</si>
  <si>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ＪＲ駅に近接しているため、駐車場としての需要が非常に高いが、全区画を月極駐車場として運営しているため、月極契約者以外の利用は無く、利用希望者が途絶えない限り、稼働率はほぼ１００％の数値となる。</t>
    <rPh sb="14" eb="16">
      <t>チュウシャ</t>
    </rPh>
    <rPh sb="16" eb="17">
      <t>ジョウ</t>
    </rPh>
    <phoneticPr fontId="5"/>
  </si>
  <si>
    <t>　広場式構造のため、他の立体式駐車場及び地下式駐車場と比べ、維持管理にかかる経費等が少ないため、黒字の状況が続いている。
　今後は、周辺駐車場の配置、利用料金を調査し、現行料金設定の妥当性を検証することが必要である。</t>
    <rPh sb="62" eb="64">
      <t>コンゴ</t>
    </rPh>
    <phoneticPr fontId="5"/>
  </si>
  <si>
    <t>　建物、設備等の設置が無く、資産としては土地のみである。
　ＪＲ駅に近接したこの土地は、駐車場以外の用途としても需要がある可能性が高く、他用途への転換も検討する必要がある。</t>
    <phoneticPr fontId="5"/>
  </si>
  <si>
    <t>　ＪＲ駅に近接し、立地が良いことから駐車場としての需要も高く、当面は、事業を継続していくことが望ましいと思われる。
　しかしながら、立体式駐車場及び地下式駐車場と比べ、他用途転換が物理的、かつ、費用面で容易であるため、転換によって用途が高度化、複合化した場合との経済性の比較も行っていく必要がある。</t>
    <rPh sb="109" eb="111">
      <t>テンカン</t>
    </rPh>
    <rPh sb="115" eb="117">
      <t>ヨウト</t>
    </rPh>
    <rPh sb="127" eb="129">
      <t>バアイ</t>
    </rPh>
    <rPh sb="131" eb="134">
      <t>ケイザイセイ</t>
    </rPh>
    <rPh sb="135" eb="137">
      <t>ヒカク</t>
    </rPh>
    <rPh sb="138" eb="139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</si>
</sst>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A3-4FB5-9860-C43D0C1C6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53728"/>
        <c:axId val="302554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A3-4FB5-9860-C43D0C1C6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53728"/>
        <c:axId val="302554120"/>
      </c:lineChart>
      <c:dateAx>
        <c:axId val="30255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554120"/>
        <c:crosses val="autoZero"/>
        <c:auto val="1"/>
        <c:lblOffset val="100"/>
        <c:baseTimeUnit val="years"/>
      </c:dateAx>
      <c:valAx>
        <c:axId val="302554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553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6B-4D52-85E0-5C31AACCC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54904"/>
        <c:axId val="30255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6B-4D52-85E0-5C31AACCC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54904"/>
        <c:axId val="302555296"/>
      </c:lineChart>
      <c:dateAx>
        <c:axId val="30255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555296"/>
        <c:crosses val="autoZero"/>
        <c:auto val="1"/>
        <c:lblOffset val="100"/>
        <c:baseTimeUnit val="years"/>
      </c:dateAx>
      <c:valAx>
        <c:axId val="30255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554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87-4EC4-AF19-DCD12114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56080"/>
        <c:axId val="30255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87-4EC4-AF19-DCD12114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56080"/>
        <c:axId val="302556472"/>
      </c:lineChart>
      <c:dateAx>
        <c:axId val="30255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556472"/>
        <c:crosses val="autoZero"/>
        <c:auto val="1"/>
        <c:lblOffset val="100"/>
        <c:baseTimeUnit val="years"/>
      </c:dateAx>
      <c:valAx>
        <c:axId val="30255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55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18-4A5F-9124-A1DB6D7D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218592"/>
        <c:axId val="303218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8-4A5F-9124-A1DB6D7D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18592"/>
        <c:axId val="303218984"/>
      </c:lineChart>
      <c:dateAx>
        <c:axId val="30321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218984"/>
        <c:crosses val="autoZero"/>
        <c:auto val="1"/>
        <c:lblOffset val="100"/>
        <c:baseTimeUnit val="years"/>
      </c:dateAx>
      <c:valAx>
        <c:axId val="303218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321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96-4C7E-8A5A-49C93592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219768"/>
        <c:axId val="30322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6-4C7E-8A5A-49C93592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19768"/>
        <c:axId val="303220160"/>
      </c:lineChart>
      <c:dateAx>
        <c:axId val="303219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220160"/>
        <c:crosses val="autoZero"/>
        <c:auto val="1"/>
        <c:lblOffset val="100"/>
        <c:baseTimeUnit val="years"/>
      </c:dateAx>
      <c:valAx>
        <c:axId val="30322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3219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C-46FD-AA20-46003EBE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220944"/>
        <c:axId val="303221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0C-46FD-AA20-46003EBE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20944"/>
        <c:axId val="303221336"/>
      </c:lineChart>
      <c:dateAx>
        <c:axId val="30322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221336"/>
        <c:crosses val="autoZero"/>
        <c:auto val="1"/>
        <c:lblOffset val="100"/>
        <c:baseTimeUnit val="years"/>
      </c:dateAx>
      <c:valAx>
        <c:axId val="303221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3220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97.1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C9-4B6B-9090-5F3B9505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94336"/>
        <c:axId val="30339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C9-4B6B-9090-5F3B9505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94336"/>
        <c:axId val="303394728"/>
      </c:lineChart>
      <c:dateAx>
        <c:axId val="30339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394728"/>
        <c:crosses val="autoZero"/>
        <c:auto val="1"/>
        <c:lblOffset val="100"/>
        <c:baseTimeUnit val="years"/>
      </c:dateAx>
      <c:valAx>
        <c:axId val="30339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339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D1-4AAE-AC2B-DC6E6252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95512"/>
        <c:axId val="30339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D1-4AAE-AC2B-DC6E6252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95512"/>
        <c:axId val="303395904"/>
      </c:lineChart>
      <c:dateAx>
        <c:axId val="303395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395904"/>
        <c:crosses val="autoZero"/>
        <c:auto val="1"/>
        <c:lblOffset val="100"/>
        <c:baseTimeUnit val="years"/>
      </c:dateAx>
      <c:valAx>
        <c:axId val="30339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3395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2069</c:v>
                </c:pt>
                <c:pt idx="1">
                  <c:v>2128</c:v>
                </c:pt>
                <c:pt idx="2">
                  <c:v>2171</c:v>
                </c:pt>
                <c:pt idx="3">
                  <c:v>2192</c:v>
                </c:pt>
                <c:pt idx="4">
                  <c:v>2203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22-4657-8DF2-4715E17BC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96688"/>
        <c:axId val="30339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22-4657-8DF2-4715E17BC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96688"/>
        <c:axId val="303397080"/>
      </c:lineChart>
      <c:dateAx>
        <c:axId val="30339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397080"/>
        <c:crosses val="autoZero"/>
        <c:auto val="1"/>
        <c:lblOffset val="100"/>
        <c:baseTimeUnit val="years"/>
      </c:dateAx>
      <c:valAx>
        <c:axId val="30339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339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CY31" zoomScale="85" zoomScaleNormal="85" zoomScaleSheetLayoutView="70" workbookViewId="0">
      <selection activeCell="NE85" sqref="NE8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長崎県長与町　吉無田駐車場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Ａ３Ｂ１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駅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385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18" t="s">
        <v>19</v>
      </c>
      <c r="NE9" s="11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133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広場式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18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34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 t="str">
        <f>データ!W7</f>
        <v>-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導入なし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6" t="s">
        <v>23</v>
      </c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97" t="s">
        <v>25</v>
      </c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7"/>
      <c r="MX14" s="7"/>
      <c r="MY14" s="7"/>
      <c r="MZ14" s="7"/>
      <c r="NA14" s="7"/>
      <c r="NB14" s="8"/>
      <c r="NC14" s="2"/>
      <c r="ND14" s="100" t="s">
        <v>26</v>
      </c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2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20"/>
      <c r="MX15" s="20"/>
      <c r="MY15" s="20"/>
      <c r="MZ15" s="20"/>
      <c r="NA15" s="20"/>
      <c r="NB15" s="21"/>
      <c r="NC15" s="2"/>
      <c r="ND15" s="103" t="s">
        <v>144</v>
      </c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5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3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5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3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5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3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5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3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5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3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5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3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5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3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5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3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5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3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5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3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5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3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5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3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5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3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5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3"/>
      <c r="NE29" s="104"/>
      <c r="NF29" s="104"/>
      <c r="NG29" s="104"/>
      <c r="NH29" s="104"/>
      <c r="NI29" s="104"/>
      <c r="NJ29" s="104"/>
      <c r="NK29" s="104"/>
      <c r="NL29" s="104"/>
      <c r="NM29" s="104"/>
      <c r="NN29" s="104"/>
      <c r="NO29" s="104"/>
      <c r="NP29" s="104"/>
      <c r="NQ29" s="104"/>
      <c r="NR29" s="105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3"/>
      <c r="NE30" s="104"/>
      <c r="NF30" s="104"/>
      <c r="NG30" s="104"/>
      <c r="NH30" s="104"/>
      <c r="NI30" s="104"/>
      <c r="NJ30" s="104"/>
      <c r="NK30" s="104"/>
      <c r="NL30" s="104"/>
      <c r="NM30" s="104"/>
      <c r="NN30" s="104"/>
      <c r="NO30" s="104"/>
      <c r="NP30" s="104"/>
      <c r="NQ30" s="104"/>
      <c r="NR30" s="105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97.1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97.1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0" t="s">
        <v>28</v>
      </c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2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3" t="s">
        <v>145</v>
      </c>
      <c r="NE32" s="104"/>
      <c r="NF32" s="104"/>
      <c r="NG32" s="104"/>
      <c r="NH32" s="104"/>
      <c r="NI32" s="104"/>
      <c r="NJ32" s="104"/>
      <c r="NK32" s="104"/>
      <c r="NL32" s="104"/>
      <c r="NM32" s="104"/>
      <c r="NN32" s="104"/>
      <c r="NO32" s="104"/>
      <c r="NP32" s="104"/>
      <c r="NQ32" s="104"/>
      <c r="NR32" s="105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3"/>
      <c r="NE33" s="104"/>
      <c r="NF33" s="104"/>
      <c r="NG33" s="104"/>
      <c r="NH33" s="104"/>
      <c r="NI33" s="104"/>
      <c r="NJ33" s="104"/>
      <c r="NK33" s="104"/>
      <c r="NL33" s="104"/>
      <c r="NM33" s="104"/>
      <c r="NN33" s="104"/>
      <c r="NO33" s="104"/>
      <c r="NP33" s="104"/>
      <c r="NQ33" s="104"/>
      <c r="NR33" s="105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03"/>
      <c r="NE34" s="104"/>
      <c r="NF34" s="104"/>
      <c r="NG34" s="104"/>
      <c r="NH34" s="104"/>
      <c r="NI34" s="104"/>
      <c r="NJ34" s="104"/>
      <c r="NK34" s="104"/>
      <c r="NL34" s="104"/>
      <c r="NM34" s="104"/>
      <c r="NN34" s="104"/>
      <c r="NO34" s="104"/>
      <c r="NP34" s="104"/>
      <c r="NQ34" s="104"/>
      <c r="NR34" s="105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103"/>
      <c r="NE35" s="104"/>
      <c r="NF35" s="104"/>
      <c r="NG35" s="104"/>
      <c r="NH35" s="104"/>
      <c r="NI35" s="104"/>
      <c r="NJ35" s="104"/>
      <c r="NK35" s="104"/>
      <c r="NL35" s="104"/>
      <c r="NM35" s="104"/>
      <c r="NN35" s="104"/>
      <c r="NO35" s="104"/>
      <c r="NP35" s="104"/>
      <c r="NQ35" s="104"/>
      <c r="NR35" s="105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3"/>
      <c r="NE36" s="104"/>
      <c r="NF36" s="104"/>
      <c r="NG36" s="104"/>
      <c r="NH36" s="104"/>
      <c r="NI36" s="104"/>
      <c r="NJ36" s="104"/>
      <c r="NK36" s="104"/>
      <c r="NL36" s="104"/>
      <c r="NM36" s="104"/>
      <c r="NN36" s="104"/>
      <c r="NO36" s="104"/>
      <c r="NP36" s="104"/>
      <c r="NQ36" s="104"/>
      <c r="NR36" s="105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3"/>
      <c r="NE37" s="104"/>
      <c r="NF37" s="104"/>
      <c r="NG37" s="104"/>
      <c r="NH37" s="104"/>
      <c r="NI37" s="104"/>
      <c r="NJ37" s="104"/>
      <c r="NK37" s="104"/>
      <c r="NL37" s="104"/>
      <c r="NM37" s="104"/>
      <c r="NN37" s="104"/>
      <c r="NO37" s="104"/>
      <c r="NP37" s="104"/>
      <c r="NQ37" s="104"/>
      <c r="NR37" s="105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3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5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3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5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3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5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3"/>
      <c r="NE41" s="104"/>
      <c r="NF41" s="104"/>
      <c r="NG41" s="104"/>
      <c r="NH41" s="104"/>
      <c r="NI41" s="104"/>
      <c r="NJ41" s="104"/>
      <c r="NK41" s="104"/>
      <c r="NL41" s="104"/>
      <c r="NM41" s="104"/>
      <c r="NN41" s="104"/>
      <c r="NO41" s="104"/>
      <c r="NP41" s="104"/>
      <c r="NQ41" s="104"/>
      <c r="NR41" s="105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3"/>
      <c r="NE42" s="104"/>
      <c r="NF42" s="104"/>
      <c r="NG42" s="104"/>
      <c r="NH42" s="104"/>
      <c r="NI42" s="104"/>
      <c r="NJ42" s="104"/>
      <c r="NK42" s="104"/>
      <c r="NL42" s="104"/>
      <c r="NM42" s="104"/>
      <c r="NN42" s="104"/>
      <c r="NO42" s="104"/>
      <c r="NP42" s="104"/>
      <c r="NQ42" s="104"/>
      <c r="NR42" s="105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3"/>
      <c r="NE43" s="104"/>
      <c r="NF43" s="104"/>
      <c r="NG43" s="104"/>
      <c r="NH43" s="104"/>
      <c r="NI43" s="104"/>
      <c r="NJ43" s="104"/>
      <c r="NK43" s="104"/>
      <c r="NL43" s="104"/>
      <c r="NM43" s="104"/>
      <c r="NN43" s="104"/>
      <c r="NO43" s="104"/>
      <c r="NP43" s="104"/>
      <c r="NQ43" s="104"/>
      <c r="NR43" s="105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3"/>
      <c r="NE44" s="104"/>
      <c r="NF44" s="104"/>
      <c r="NG44" s="104"/>
      <c r="NH44" s="104"/>
      <c r="NI44" s="104"/>
      <c r="NJ44" s="104"/>
      <c r="NK44" s="104"/>
      <c r="NL44" s="104"/>
      <c r="NM44" s="104"/>
      <c r="NN44" s="104"/>
      <c r="NO44" s="104"/>
      <c r="NP44" s="104"/>
      <c r="NQ44" s="104"/>
      <c r="NR44" s="105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3"/>
      <c r="NE45" s="104"/>
      <c r="NF45" s="104"/>
      <c r="NG45" s="104"/>
      <c r="NH45" s="104"/>
      <c r="NI45" s="104"/>
      <c r="NJ45" s="104"/>
      <c r="NK45" s="104"/>
      <c r="NL45" s="104"/>
      <c r="NM45" s="104"/>
      <c r="NN45" s="104"/>
      <c r="NO45" s="104"/>
      <c r="NP45" s="104"/>
      <c r="NQ45" s="104"/>
      <c r="NR45" s="105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3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5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3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5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0" t="s">
        <v>33</v>
      </c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2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3" t="s">
        <v>143</v>
      </c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5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3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5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3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5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100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100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100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100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2069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2128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2171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2192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2203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3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5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3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5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3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5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03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5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03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5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3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5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3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5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3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5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97" t="s">
        <v>37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20"/>
      <c r="MX60" s="20"/>
      <c r="MY60" s="20"/>
      <c r="MZ60" s="20"/>
      <c r="NA60" s="20"/>
      <c r="NB60" s="21"/>
      <c r="NC60" s="2"/>
      <c r="ND60" s="103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5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20"/>
      <c r="MX61" s="20"/>
      <c r="MY61" s="20"/>
      <c r="MZ61" s="20"/>
      <c r="NA61" s="20"/>
      <c r="NB61" s="21"/>
      <c r="NC61" s="2"/>
      <c r="ND61" s="103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5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3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5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9" t="s">
        <v>38</v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3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5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6"/>
      <c r="NE64" s="107"/>
      <c r="NF64" s="107"/>
      <c r="NG64" s="107"/>
      <c r="NH64" s="107"/>
      <c r="NI64" s="107"/>
      <c r="NJ64" s="107"/>
      <c r="NK64" s="107"/>
      <c r="NL64" s="107"/>
      <c r="NM64" s="107"/>
      <c r="NN64" s="107"/>
      <c r="NO64" s="107"/>
      <c r="NP64" s="107"/>
      <c r="NQ64" s="107"/>
      <c r="NR64" s="108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0" t="s">
        <v>39</v>
      </c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2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3" t="s">
        <v>146</v>
      </c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5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8">
        <f>データ!CM7</f>
        <v>41</v>
      </c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9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3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5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1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3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5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1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3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5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4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3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5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3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5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9" t="s">
        <v>40</v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3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5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3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5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3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5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3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5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7"/>
      <c r="AG76" s="85">
        <f>データ!$C$11</f>
        <v>41640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7"/>
      <c r="AV76" s="85">
        <f>データ!$D$11</f>
        <v>42005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7"/>
      <c r="BK76" s="85">
        <f>データ!$E$11</f>
        <v>42370</v>
      </c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5">
        <f>データ!$F$11</f>
        <v>42736</v>
      </c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7"/>
      <c r="CO76" s="4"/>
      <c r="CP76" s="4"/>
      <c r="CQ76" s="4"/>
      <c r="CR76" s="4"/>
      <c r="CS76" s="4"/>
      <c r="CT76" s="4"/>
      <c r="CU76" s="4"/>
      <c r="CV76" s="88">
        <f>データ!CN7</f>
        <v>500</v>
      </c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9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5">
        <f>データ!$B$11</f>
        <v>41275</v>
      </c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7"/>
      <c r="HA76" s="85">
        <f>データ!$C$11</f>
        <v>41640</v>
      </c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7"/>
      <c r="HP76" s="85">
        <f>データ!$D$11</f>
        <v>42005</v>
      </c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7"/>
      <c r="IE76" s="85">
        <f>データ!$E$11</f>
        <v>42370</v>
      </c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7"/>
      <c r="IT76" s="85">
        <f>データ!$F$11</f>
        <v>42736</v>
      </c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5">
        <f>データ!$B$11</f>
        <v>41275</v>
      </c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7"/>
      <c r="KP76" s="85">
        <f>データ!$C$11</f>
        <v>41640</v>
      </c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7"/>
      <c r="LE76" s="85">
        <f>データ!$D$11</f>
        <v>42005</v>
      </c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7"/>
      <c r="LT76" s="85">
        <f>データ!$E$11</f>
        <v>42370</v>
      </c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7"/>
      <c r="MI76" s="85">
        <f>データ!$F$11</f>
        <v>42736</v>
      </c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7"/>
      <c r="MX76" s="4"/>
      <c r="MY76" s="4"/>
      <c r="MZ76" s="4"/>
      <c r="NA76" s="4"/>
      <c r="NB76" s="4"/>
      <c r="NC76" s="44"/>
      <c r="ND76" s="103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5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1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3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5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1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3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5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4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3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5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03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5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03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5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6"/>
      <c r="NE82" s="107"/>
      <c r="NF82" s="107"/>
      <c r="NG82" s="107"/>
      <c r="NH82" s="107"/>
      <c r="NI82" s="107"/>
      <c r="NJ82" s="107"/>
      <c r="NK82" s="107"/>
      <c r="NL82" s="107"/>
      <c r="NM82" s="107"/>
      <c r="NN82" s="107"/>
      <c r="NO82" s="107"/>
      <c r="NP82" s="107"/>
      <c r="NQ82" s="107"/>
      <c r="NR82" s="10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Gmq79QSb14Mhclt29ZShsQ1eAdHGYPRbQDm1M4pvMTz0PunNlZYdnzgp7dVI3Lj8qX9/83Y5YqvpEKsqQXKAA==" saltValue="lDysfsim2pPShccLs5xT6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72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41" t="s">
        <v>73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51" t="s">
        <v>74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75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51" t="s">
        <v>76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77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2" t="s">
        <v>78</v>
      </c>
      <c r="CN4" s="142" t="s">
        <v>79</v>
      </c>
      <c r="CO4" s="144" t="s">
        <v>80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41" t="s">
        <v>81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4" t="s">
        <v>82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100</v>
      </c>
      <c r="AM5" s="59" t="s">
        <v>101</v>
      </c>
      <c r="AN5" s="59" t="s">
        <v>111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112</v>
      </c>
      <c r="AX5" s="59" t="s">
        <v>113</v>
      </c>
      <c r="AY5" s="59" t="s">
        <v>111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109</v>
      </c>
      <c r="BG5" s="59" t="s">
        <v>99</v>
      </c>
      <c r="BH5" s="59" t="s">
        <v>112</v>
      </c>
      <c r="BI5" s="59" t="s">
        <v>101</v>
      </c>
      <c r="BJ5" s="59" t="s">
        <v>114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115</v>
      </c>
      <c r="BR5" s="59" t="s">
        <v>110</v>
      </c>
      <c r="BS5" s="59" t="s">
        <v>116</v>
      </c>
      <c r="BT5" s="59" t="s">
        <v>117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109</v>
      </c>
      <c r="CC5" s="59" t="s">
        <v>110</v>
      </c>
      <c r="CD5" s="59" t="s">
        <v>100</v>
      </c>
      <c r="CE5" s="59" t="s">
        <v>118</v>
      </c>
      <c r="CF5" s="59" t="s">
        <v>114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43"/>
      <c r="CN5" s="143"/>
      <c r="CO5" s="59" t="s">
        <v>109</v>
      </c>
      <c r="CP5" s="59" t="s">
        <v>119</v>
      </c>
      <c r="CQ5" s="59" t="s">
        <v>100</v>
      </c>
      <c r="CR5" s="59" t="s">
        <v>101</v>
      </c>
      <c r="CS5" s="59" t="s">
        <v>111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117</v>
      </c>
      <c r="DD5" s="59" t="s">
        <v>114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115</v>
      </c>
      <c r="DL5" s="59" t="s">
        <v>99</v>
      </c>
      <c r="DM5" s="59" t="s">
        <v>100</v>
      </c>
      <c r="DN5" s="59" t="s">
        <v>101</v>
      </c>
      <c r="DO5" s="59" t="s">
        <v>111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423076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長崎県長与町</v>
      </c>
      <c r="I6" s="60" t="str">
        <f t="shared" si="1"/>
        <v>吉無田駐車場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18</v>
      </c>
      <c r="S6" s="62" t="str">
        <f t="shared" si="1"/>
        <v>駅</v>
      </c>
      <c r="T6" s="62" t="str">
        <f t="shared" si="1"/>
        <v>無</v>
      </c>
      <c r="U6" s="63">
        <f t="shared" si="1"/>
        <v>385</v>
      </c>
      <c r="V6" s="63">
        <f t="shared" si="1"/>
        <v>34</v>
      </c>
      <c r="W6" s="63" t="str">
        <f t="shared" si="1"/>
        <v>-</v>
      </c>
      <c r="X6" s="62" t="str">
        <f t="shared" si="1"/>
        <v>導入なし</v>
      </c>
      <c r="Y6" s="64">
        <f>IF(Y8="-",NA(),Y8)</f>
        <v>0</v>
      </c>
      <c r="Z6" s="64">
        <f t="shared" ref="Z6:AH6" si="2">IF(Z8="-",NA(),Z8)</f>
        <v>0</v>
      </c>
      <c r="AA6" s="64">
        <f t="shared" si="2"/>
        <v>0</v>
      </c>
      <c r="AB6" s="64">
        <f t="shared" si="2"/>
        <v>0</v>
      </c>
      <c r="AC6" s="64">
        <f t="shared" si="2"/>
        <v>0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100</v>
      </c>
      <c r="BG6" s="64">
        <f t="shared" ref="BG6:BO6" si="5">IF(BG8="-",NA(),BG8)</f>
        <v>100</v>
      </c>
      <c r="BH6" s="64">
        <f t="shared" si="5"/>
        <v>100</v>
      </c>
      <c r="BI6" s="64">
        <f t="shared" si="5"/>
        <v>100</v>
      </c>
      <c r="BJ6" s="64">
        <f t="shared" si="5"/>
        <v>100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2069</v>
      </c>
      <c r="BR6" s="65">
        <f t="shared" ref="BR6:BZ6" si="6">IF(BR8="-",NA(),BR8)</f>
        <v>2128</v>
      </c>
      <c r="BS6" s="65">
        <f t="shared" si="6"/>
        <v>2171</v>
      </c>
      <c r="BT6" s="65">
        <f t="shared" si="6"/>
        <v>2192</v>
      </c>
      <c r="BU6" s="65">
        <f t="shared" si="6"/>
        <v>2203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>
        <f t="shared" ref="CM6:CN6" si="7">CM8</f>
        <v>41</v>
      </c>
      <c r="CN6" s="63">
        <f t="shared" si="7"/>
        <v>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97.1</v>
      </c>
      <c r="DL6" s="64">
        <f t="shared" ref="DL6:DT6" si="9">IF(DL8="-",NA(),DL8)</f>
        <v>97.1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122</v>
      </c>
      <c r="B7" s="60">
        <f t="shared" ref="B7:X7" si="10">B8</f>
        <v>2017</v>
      </c>
      <c r="C7" s="60">
        <f t="shared" si="10"/>
        <v>423076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長崎県　長与町</v>
      </c>
      <c r="I7" s="60" t="str">
        <f t="shared" si="10"/>
        <v>吉無田駐車場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18</v>
      </c>
      <c r="S7" s="62" t="str">
        <f t="shared" si="10"/>
        <v>駅</v>
      </c>
      <c r="T7" s="62" t="str">
        <f t="shared" si="10"/>
        <v>無</v>
      </c>
      <c r="U7" s="63">
        <f t="shared" si="10"/>
        <v>385</v>
      </c>
      <c r="V7" s="63">
        <f t="shared" si="10"/>
        <v>34</v>
      </c>
      <c r="W7" s="63" t="str">
        <f t="shared" si="10"/>
        <v>-</v>
      </c>
      <c r="X7" s="62" t="str">
        <f t="shared" si="10"/>
        <v>導入なし</v>
      </c>
      <c r="Y7" s="64">
        <f>Y8</f>
        <v>0</v>
      </c>
      <c r="Z7" s="64">
        <f t="shared" ref="Z7:AH7" si="11">Z8</f>
        <v>0</v>
      </c>
      <c r="AA7" s="64">
        <f t="shared" si="11"/>
        <v>0</v>
      </c>
      <c r="AB7" s="64">
        <f t="shared" si="11"/>
        <v>0</v>
      </c>
      <c r="AC7" s="64">
        <f t="shared" si="11"/>
        <v>0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100</v>
      </c>
      <c r="BG7" s="64">
        <f t="shared" ref="BG7:BO7" si="14">BG8</f>
        <v>100</v>
      </c>
      <c r="BH7" s="64">
        <f t="shared" si="14"/>
        <v>100</v>
      </c>
      <c r="BI7" s="64">
        <f t="shared" si="14"/>
        <v>100</v>
      </c>
      <c r="BJ7" s="64">
        <f t="shared" si="14"/>
        <v>100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2069</v>
      </c>
      <c r="BR7" s="65">
        <f t="shared" ref="BR7:BZ7" si="15">BR8</f>
        <v>2128</v>
      </c>
      <c r="BS7" s="65">
        <f t="shared" si="15"/>
        <v>2171</v>
      </c>
      <c r="BT7" s="65">
        <f t="shared" si="15"/>
        <v>2192</v>
      </c>
      <c r="BU7" s="65">
        <f t="shared" si="15"/>
        <v>2203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124</v>
      </c>
      <c r="CL7" s="61"/>
      <c r="CM7" s="63">
        <f>CM8</f>
        <v>41</v>
      </c>
      <c r="CN7" s="63">
        <f>CN8</f>
        <v>500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97.1</v>
      </c>
      <c r="DL7" s="64">
        <f t="shared" ref="DL7:DT7" si="17">DL8</f>
        <v>97.1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423076</v>
      </c>
      <c r="D8" s="67">
        <v>47</v>
      </c>
      <c r="E8" s="67">
        <v>14</v>
      </c>
      <c r="F8" s="67">
        <v>0</v>
      </c>
      <c r="G8" s="67">
        <v>2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18</v>
      </c>
      <c r="S8" s="69" t="s">
        <v>135</v>
      </c>
      <c r="T8" s="69" t="s">
        <v>136</v>
      </c>
      <c r="U8" s="70">
        <v>385</v>
      </c>
      <c r="V8" s="70">
        <v>34</v>
      </c>
      <c r="W8" s="70" t="s">
        <v>129</v>
      </c>
      <c r="X8" s="69" t="s">
        <v>137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100</v>
      </c>
      <c r="BG8" s="71">
        <v>100</v>
      </c>
      <c r="BH8" s="71">
        <v>100</v>
      </c>
      <c r="BI8" s="71">
        <v>100</v>
      </c>
      <c r="BJ8" s="71">
        <v>100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2069</v>
      </c>
      <c r="BR8" s="72">
        <v>2128</v>
      </c>
      <c r="BS8" s="72">
        <v>2171</v>
      </c>
      <c r="BT8" s="73">
        <v>2192</v>
      </c>
      <c r="BU8" s="73">
        <v>2203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>
        <v>41</v>
      </c>
      <c r="CN8" s="70">
        <v>500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97.1</v>
      </c>
      <c r="DL8" s="71">
        <v>97.1</v>
      </c>
      <c r="DM8" s="71">
        <v>100</v>
      </c>
      <c r="DN8" s="71">
        <v>100</v>
      </c>
      <c r="DO8" s="71">
        <v>100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久原　和彦</cp:lastModifiedBy>
  <dcterms:created xsi:type="dcterms:W3CDTF">2018-12-07T10:37:27Z</dcterms:created>
  <dcterms:modified xsi:type="dcterms:W3CDTF">2019-01-28T00:26:57Z</dcterms:modified>
  <cp:category/>
</cp:coreProperties>
</file>