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3_交通事業　\"/>
    </mc:Choice>
  </mc:AlternateContent>
  <workbookProtection workbookAlgorithmName="SHA-512" workbookHashValue="I9bYM/wJ7rrXFHt+zqqALa5tvXzVJtJD9r+5HSSRwCgc3bYuchqvjVyr6gc9FeaT+nfR/zxXoZ8RBGj2mD8GvQ==" workbookSaltValue="N6dsT8ofE9JqRPsS1qx7eQ==" workbookSpinCount="100000" lockStructure="1"/>
  <bookViews>
    <workbookView xWindow="0" yWindow="0" windowWidth="14400" windowHeight="12090"/>
  </bookViews>
  <sheets>
    <sheet name="法適用_交通・自動車運送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BA9" i="4" s="1"/>
  <c r="AH6" i="5"/>
  <c r="AV9" i="4" s="1"/>
  <c r="AG6" i="5"/>
  <c r="AF6" i="5"/>
  <c r="AE6" i="5"/>
  <c r="BF8" i="4" s="1"/>
  <c r="AD6" i="5"/>
  <c r="BA8" i="4" s="1"/>
  <c r="AC6" i="5"/>
  <c r="AB6" i="5"/>
  <c r="AA6" i="5"/>
  <c r="Z12" i="4" s="1"/>
  <c r="Z6" i="5"/>
  <c r="R12" i="4" s="1"/>
  <c r="Y6" i="5"/>
  <c r="X6" i="5"/>
  <c r="B12" i="4" s="1"/>
  <c r="W6" i="5"/>
  <c r="V6" i="5"/>
  <c r="R10" i="4" s="1"/>
  <c r="U6" i="5"/>
  <c r="T6" i="5"/>
  <c r="B10" i="4" s="1"/>
  <c r="S6" i="5"/>
  <c r="Z8" i="4" s="1"/>
  <c r="R6" i="5"/>
  <c r="R8" i="4" s="1"/>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J12" i="4"/>
  <c r="Z10" i="4"/>
  <c r="J10" i="4"/>
  <c r="BK9" i="4"/>
  <c r="BF9" i="4"/>
  <c r="AQ9" i="4"/>
  <c r="BK8" i="4"/>
  <c r="AV8" i="4"/>
  <c r="AQ8" i="4"/>
  <c r="J8" i="4"/>
  <c r="B8" i="4"/>
  <c r="FI16" i="5" l="1"/>
  <c r="DU16" i="5"/>
  <c r="BK16" i="5"/>
  <c r="AO11" i="5"/>
  <c r="EE10" i="5"/>
  <c r="CG10" i="5"/>
  <c r="DK10" i="5"/>
  <c r="BK10" i="5"/>
  <c r="EY16" i="5"/>
  <c r="DK16" i="5"/>
  <c r="AZ16" i="5"/>
  <c r="FI10" i="5"/>
  <c r="DU10" i="5"/>
  <c r="BV10" i="5"/>
  <c r="EO16" i="5"/>
  <c r="CG17" i="5"/>
  <c r="AO17" i="5"/>
  <c r="EE16" i="5"/>
  <c r="BV16" i="5"/>
  <c r="EO10" i="5"/>
  <c r="DA10" i="5"/>
  <c r="AZ10" i="5"/>
  <c r="BK7" i="4"/>
  <c r="DA16" i="5"/>
  <c r="EY10" i="5"/>
  <c r="EC10" i="5"/>
  <c r="BA7" i="4"/>
  <c r="J10" i="5"/>
  <c r="BT10" i="5"/>
  <c r="DS10" i="5"/>
  <c r="FG10" i="5"/>
  <c r="AX16" i="5"/>
  <c r="DI16" i="5"/>
  <c r="EW16" i="5"/>
  <c r="BI16" i="5"/>
  <c r="DS16" i="5"/>
  <c r="FG16" i="5"/>
  <c r="L10" i="5"/>
  <c r="AX10" i="5"/>
  <c r="CY10" i="5"/>
  <c r="EM10" i="5"/>
  <c r="BT16" i="5"/>
  <c r="EC16" i="5"/>
  <c r="AM17" i="5"/>
  <c r="CE17" i="5"/>
  <c r="CE10" i="5"/>
  <c r="AM11" i="5"/>
  <c r="I10" i="5"/>
  <c r="BI10" i="5"/>
  <c r="DI10" i="5"/>
  <c r="EW10" i="5"/>
  <c r="CY16" i="5"/>
  <c r="EV16" i="5" l="1"/>
  <c r="DH16" i="5"/>
  <c r="AW16" i="5"/>
  <c r="FF10" i="5"/>
  <c r="DR10" i="5"/>
  <c r="BS10" i="5"/>
  <c r="CD17" i="5"/>
  <c r="BS16" i="5"/>
  <c r="EL10" i="5"/>
  <c r="EL16" i="5"/>
  <c r="CX16" i="5"/>
  <c r="EV10" i="5"/>
  <c r="DH10" i="5"/>
  <c r="BH10" i="5"/>
  <c r="CX10" i="5"/>
  <c r="AW10" i="5"/>
  <c r="AV7" i="4"/>
  <c r="FF16" i="5"/>
  <c r="DR16" i="5"/>
  <c r="BH16" i="5"/>
  <c r="AL11" i="5"/>
  <c r="EB10" i="5"/>
  <c r="CD10" i="5"/>
  <c r="AL17" i="5"/>
  <c r="EB16" i="5"/>
  <c r="CF17" i="5"/>
  <c r="AN17" i="5"/>
  <c r="ED16" i="5"/>
  <c r="BU16" i="5"/>
  <c r="EN10" i="5"/>
  <c r="CZ10" i="5"/>
  <c r="AY10" i="5"/>
  <c r="DJ16" i="5"/>
  <c r="FH16" i="5"/>
  <c r="DT16" i="5"/>
  <c r="BJ16" i="5"/>
  <c r="AN11" i="5"/>
  <c r="ED10" i="5"/>
  <c r="CF10" i="5"/>
  <c r="FH10" i="5"/>
  <c r="DT10" i="5"/>
  <c r="EN16" i="5"/>
  <c r="CZ16" i="5"/>
  <c r="EX10" i="5"/>
  <c r="DJ10" i="5"/>
  <c r="BJ10" i="5"/>
  <c r="BF7" i="4"/>
  <c r="EX16" i="5"/>
  <c r="AY16" i="5"/>
  <c r="BU10" i="5"/>
  <c r="FE16" i="5"/>
  <c r="DQ16" i="5"/>
  <c r="BG16" i="5"/>
  <c r="AK11" i="5"/>
  <c r="EA10" i="5"/>
  <c r="CC10" i="5"/>
  <c r="EK16" i="5"/>
  <c r="EU16" i="5"/>
  <c r="DG16" i="5"/>
  <c r="AV16" i="5"/>
  <c r="FE10" i="5"/>
  <c r="DQ10" i="5"/>
  <c r="BR10" i="5"/>
  <c r="CW16" i="5"/>
  <c r="EU10" i="5"/>
  <c r="CC17" i="5"/>
  <c r="AK17" i="5"/>
  <c r="EA16" i="5"/>
  <c r="BR16" i="5"/>
  <c r="EK10" i="5"/>
  <c r="CW10" i="5"/>
  <c r="AV10" i="5"/>
  <c r="AQ7" i="4"/>
  <c r="DG10" i="5"/>
  <c r="BG10" i="5"/>
</calcChain>
</file>

<file path=xl/sharedStrings.xml><?xml version="1.0" encoding="utf-8"?>
<sst xmlns="http://schemas.openxmlformats.org/spreadsheetml/2006/main" count="316" uniqueCount="128">
  <si>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</si>
  <si>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</si>
  <si>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</si>
  <si>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</si>
  <si>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</si>
  <si>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</si>
  <si>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</si>
  <si>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</si>
  <si>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</si>
  <si>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</si>
  <si>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</si>
  <si>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</si>
  <si>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</si>
  <si>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</si>
  <si>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</si>
  <si>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</si>
  <si>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</si>
  <si>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</si>
  <si>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</si>
  <si>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</si>
  <si>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</si>
  <si>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</si>
  <si>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</si>
  <si>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</si>
  <si>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</si>
  <si>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</si>
  <si>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</si>
  <si>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</si>
  <si>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</si>
  <si>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</si>
  <si>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</si>
  <si>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</si>
  <si>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</si>
  <si>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</si>
  <si>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</si>
  <si>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</si>
  <si>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</si>
  <si>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</si>
  <si>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</si>
  <si>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</si>
  <si>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</si>
  <si>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</si>
  <si>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</si>
  <si>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</si>
  <si>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</si>
  <si>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</si>
  <si>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</si>
  <si>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</si>
  <si>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</si>
  <si>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</si>
  <si>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</si>
  <si>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</si>
  <si>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</si>
  <si>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</si>
  <si>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</si>
  <si>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</si>
  <si>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</si>
  <si>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</si>
  <si>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</si>
  <si>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</si>
  <si>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</si>
  <si>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</si>
  <si>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</si>
  <si>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</si>
  <si>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</si>
  <si>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</si>
  <si>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</si>
  <si>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</si>
  <si>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</si>
  <si>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</si>
  <si>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</si>
  <si>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</si>
  <si>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</si>
  <si>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</si>
  <si>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</si>
  <si>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</si>
  <si>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</si>
  <si>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</si>
  <si>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</si>
  <si>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</si>
  <si>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</si>
  <si>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</si>
  <si>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</si>
  <si>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</si>
  <si>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</si>
  <si>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</si>
  <si>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</si>
  <si>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</si>
  <si>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</si>
  <si>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422029</t>
  </si>
  <si>
    <t>46</t>
  </si>
  <si>
    <t>03</t>
  </si>
  <si>
    <t>3</t>
  </si>
  <si>
    <t>000</t>
  </si>
  <si>
    <t>長崎県　佐世保市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</si>
  <si>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</si>
  <si>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</si>
  <si>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</si>
  <si>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</si>
  <si>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</si>
  <si>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</si>
  <si>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</si>
  <si>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</si>
  <si>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</si>
  <si>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</si>
  <si>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</si>
  <si>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</si>
  <si>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</si>
  <si>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</si>
  <si>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</si>
  <si>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</si>
  <si>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</si>
  <si>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</si>
  <si>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</si>
  <si>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</si>
  <si>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</si>
  <si>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</si>
  <si>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</si>
  <si>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</si>
  <si>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</si>
  <si>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</si>
  <si>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</si>
  <si>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</si>
  <si>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</si>
  <si>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</si>
  <si>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①走行キロ当たりの収入
ダイヤ見直しによる走行キロの減などにより、民間事業者平均値と比べ高い値となっている。
②走行キロ当たりの運送原価
民間事業者平均値と比べ高い状況となっている。また平成28年度から増加傾向にあるがダイヤ見直しを行ってきたことにより走行キロが減少したこと等によるものである。
③走行キロ当たり人件費
民間事業者平均値と比べ効率的な数値となっているが、これは子会社への運行管理の受委託を行っているためである。
④乗車効率
佐世保市の地形条件から幹線から支線への運行を行っているため、公営企業平均値と比べ低い値となっている。</t>
    <rPh sb="1" eb="3">
      <t>ソウコウ</t>
    </rPh>
    <rPh sb="5" eb="6">
      <t>ア</t>
    </rPh>
    <rPh sb="9" eb="11">
      <t>シュウニュウ</t>
    </rPh>
    <rPh sb="15" eb="17">
      <t>ミナオ</t>
    </rPh>
    <rPh sb="21" eb="23">
      <t>ソウコウ</t>
    </rPh>
    <rPh sb="26" eb="27">
      <t>ゲン</t>
    </rPh>
    <rPh sb="33" eb="35">
      <t>ミンカン</t>
    </rPh>
    <rPh sb="35" eb="37">
      <t>ジギョウ</t>
    </rPh>
    <rPh sb="37" eb="38">
      <t>シャ</t>
    </rPh>
    <rPh sb="38" eb="41">
      <t>ヘイキンチ</t>
    </rPh>
    <rPh sb="42" eb="43">
      <t>クラ</t>
    </rPh>
    <rPh sb="44" eb="45">
      <t>タカ</t>
    </rPh>
    <rPh sb="46" eb="47">
      <t>アタイ</t>
    </rPh>
    <rPh sb="56" eb="58">
      <t>ソウコウ</t>
    </rPh>
    <rPh sb="60" eb="61">
      <t>ア</t>
    </rPh>
    <rPh sb="64" eb="66">
      <t>ウンソウ</t>
    </rPh>
    <rPh sb="66" eb="68">
      <t>ゲンカ</t>
    </rPh>
    <rPh sb="69" eb="71">
      <t>ミンカン</t>
    </rPh>
    <rPh sb="71" eb="73">
      <t>ジギョウ</t>
    </rPh>
    <rPh sb="73" eb="74">
      <t>シャ</t>
    </rPh>
    <rPh sb="74" eb="77">
      <t>ヘイキンチ</t>
    </rPh>
    <rPh sb="78" eb="79">
      <t>クラ</t>
    </rPh>
    <rPh sb="80" eb="81">
      <t>タカ</t>
    </rPh>
    <rPh sb="82" eb="84">
      <t>ジョウキョウ</t>
    </rPh>
    <rPh sb="93" eb="95">
      <t>ヘイセイ</t>
    </rPh>
    <rPh sb="97" eb="99">
      <t>ネンド</t>
    </rPh>
    <rPh sb="101" eb="103">
      <t>ゾウカ</t>
    </rPh>
    <rPh sb="103" eb="105">
      <t>ケイコウ</t>
    </rPh>
    <rPh sb="112" eb="114">
      <t>ミナオ</t>
    </rPh>
    <rPh sb="116" eb="117">
      <t>オコナ</t>
    </rPh>
    <rPh sb="126" eb="128">
      <t>ソウコウ</t>
    </rPh>
    <rPh sb="131" eb="133">
      <t>ゲンショウ</t>
    </rPh>
    <rPh sb="137" eb="138">
      <t>ナド</t>
    </rPh>
    <rPh sb="149" eb="151">
      <t>ソウコウ</t>
    </rPh>
    <rPh sb="153" eb="154">
      <t>ア</t>
    </rPh>
    <rPh sb="156" eb="158">
      <t>ジンケン</t>
    </rPh>
    <rPh sb="158" eb="159">
      <t>ヒ</t>
    </rPh>
    <rPh sb="160" eb="162">
      <t>ミンカン</t>
    </rPh>
    <rPh sb="162" eb="164">
      <t>ジギョウ</t>
    </rPh>
    <rPh sb="164" eb="165">
      <t>シャ</t>
    </rPh>
    <rPh sb="165" eb="168">
      <t>ヘイキンチ</t>
    </rPh>
    <rPh sb="169" eb="170">
      <t>クラ</t>
    </rPh>
    <rPh sb="171" eb="174">
      <t>コウリツテキ</t>
    </rPh>
    <rPh sb="175" eb="177">
      <t>スウチ</t>
    </rPh>
    <rPh sb="188" eb="191">
      <t>コガイシャ</t>
    </rPh>
    <rPh sb="193" eb="195">
      <t>ウンコウ</t>
    </rPh>
    <rPh sb="195" eb="197">
      <t>カンリ</t>
    </rPh>
    <rPh sb="198" eb="199">
      <t>ジュ</t>
    </rPh>
    <rPh sb="199" eb="201">
      <t>イタク</t>
    </rPh>
    <rPh sb="202" eb="203">
      <t>オコナ</t>
    </rPh>
    <rPh sb="215" eb="217">
      <t>ジョウシャ</t>
    </rPh>
    <rPh sb="217" eb="219">
      <t>コウリツ</t>
    </rPh>
    <rPh sb="220" eb="224">
      <t>サセボシ</t>
    </rPh>
    <rPh sb="225" eb="227">
      <t>チケイ</t>
    </rPh>
    <rPh sb="227" eb="229">
      <t>ジョウケン</t>
    </rPh>
    <rPh sb="231" eb="233">
      <t>カンセン</t>
    </rPh>
    <rPh sb="235" eb="237">
      <t>シセン</t>
    </rPh>
    <rPh sb="239" eb="241">
      <t>ウンコウ</t>
    </rPh>
    <rPh sb="242" eb="243">
      <t>オコナ</t>
    </rPh>
    <rPh sb="250" eb="252">
      <t>コウエイ</t>
    </rPh>
    <rPh sb="252" eb="254">
      <t>キギョウ</t>
    </rPh>
    <rPh sb="254" eb="257">
      <t>ヘイキンチ</t>
    </rPh>
    <rPh sb="258" eb="259">
      <t>クラ</t>
    </rPh>
    <rPh sb="260" eb="261">
      <t>ヒク</t>
    </rPh>
    <rPh sb="262" eb="263">
      <t>アタイ</t>
    </rPh>
    <phoneticPr fontId="3"/>
  </si>
  <si>
    <t>　附帯事業として駐車場事業を運営していることや子会社への管理の受委託等により経営改善が図られているものの、輸送人員の減少傾向は依然として続いており、また、経営の効率性においては、地形的な条件はあるものの、民間事業者等と比べ低い値となっている。
　バス事業については、本市の公共交通の要であり、将来にわたって持続可能なバス路線を維持していくため、『佐世保市地域公共交通再編実施計画』を策定し、平成31年3月24日からの運行体制一体化の実施に向け最終の調整段階を迎えている。</t>
    <rPh sb="1" eb="3">
      <t>フタイ</t>
    </rPh>
    <rPh sb="3" eb="5">
      <t>ジギョウ</t>
    </rPh>
    <rPh sb="8" eb="11">
      <t>チュウシャジョウ</t>
    </rPh>
    <rPh sb="11" eb="13">
      <t>ジギョウ</t>
    </rPh>
    <rPh sb="14" eb="16">
      <t>ウンエイ</t>
    </rPh>
    <rPh sb="23" eb="26">
      <t>コガイシャ</t>
    </rPh>
    <rPh sb="28" eb="30">
      <t>カンリ</t>
    </rPh>
    <rPh sb="31" eb="32">
      <t>ジュ</t>
    </rPh>
    <rPh sb="32" eb="34">
      <t>イタク</t>
    </rPh>
    <rPh sb="34" eb="35">
      <t>ナド</t>
    </rPh>
    <rPh sb="38" eb="40">
      <t>ケイエイ</t>
    </rPh>
    <rPh sb="40" eb="42">
      <t>カイゼン</t>
    </rPh>
    <rPh sb="43" eb="44">
      <t>ハカ</t>
    </rPh>
    <rPh sb="53" eb="55">
      <t>ユソウ</t>
    </rPh>
    <rPh sb="55" eb="57">
      <t>ジンイン</t>
    </rPh>
    <rPh sb="58" eb="59">
      <t>ゲン</t>
    </rPh>
    <rPh sb="59" eb="60">
      <t>ショウ</t>
    </rPh>
    <rPh sb="60" eb="62">
      <t>ケイコウ</t>
    </rPh>
    <rPh sb="63" eb="65">
      <t>イゼン</t>
    </rPh>
    <rPh sb="68" eb="69">
      <t>ツヅ</t>
    </rPh>
    <rPh sb="77" eb="79">
      <t>ケイエイ</t>
    </rPh>
    <rPh sb="80" eb="83">
      <t>コウリツセイ</t>
    </rPh>
    <rPh sb="89" eb="91">
      <t>チケイ</t>
    </rPh>
    <rPh sb="91" eb="92">
      <t>テキ</t>
    </rPh>
    <rPh sb="93" eb="95">
      <t>ジョウケン</t>
    </rPh>
    <rPh sb="102" eb="104">
      <t>ミンカン</t>
    </rPh>
    <rPh sb="104" eb="106">
      <t>ジギョウ</t>
    </rPh>
    <rPh sb="106" eb="107">
      <t>シャ</t>
    </rPh>
    <rPh sb="107" eb="108">
      <t>トウ</t>
    </rPh>
    <rPh sb="109" eb="110">
      <t>クラ</t>
    </rPh>
    <rPh sb="111" eb="112">
      <t>ヒク</t>
    </rPh>
    <rPh sb="113" eb="114">
      <t>アタイ</t>
    </rPh>
    <rPh sb="125" eb="127">
      <t>ジギョウ</t>
    </rPh>
    <rPh sb="133" eb="134">
      <t>ホン</t>
    </rPh>
    <rPh sb="134" eb="135">
      <t>シ</t>
    </rPh>
    <rPh sb="136" eb="138">
      <t>コウキョウ</t>
    </rPh>
    <rPh sb="138" eb="140">
      <t>コウツウ</t>
    </rPh>
    <rPh sb="141" eb="142">
      <t>カナメ</t>
    </rPh>
    <rPh sb="146" eb="148">
      <t>ショウライ</t>
    </rPh>
    <rPh sb="153" eb="155">
      <t>ジゾク</t>
    </rPh>
    <rPh sb="155" eb="157">
      <t>カノウ</t>
    </rPh>
    <rPh sb="160" eb="162">
      <t>ロセン</t>
    </rPh>
    <rPh sb="163" eb="165">
      <t>イジ</t>
    </rPh>
    <rPh sb="173" eb="177">
      <t>サセボシ</t>
    </rPh>
    <rPh sb="177" eb="179">
      <t>チイキ</t>
    </rPh>
    <rPh sb="179" eb="181">
      <t>コウキョウ</t>
    </rPh>
    <rPh sb="181" eb="183">
      <t>コウツウ</t>
    </rPh>
    <rPh sb="183" eb="185">
      <t>サイヘン</t>
    </rPh>
    <rPh sb="185" eb="187">
      <t>ジッシ</t>
    </rPh>
    <rPh sb="187" eb="189">
      <t>ケイカク</t>
    </rPh>
    <rPh sb="191" eb="193">
      <t>サクテイ</t>
    </rPh>
    <rPh sb="195" eb="197">
      <t>ヘイセイ</t>
    </rPh>
    <rPh sb="199" eb="200">
      <t>ネン</t>
    </rPh>
    <rPh sb="201" eb="202">
      <t>ガツ</t>
    </rPh>
    <rPh sb="204" eb="205">
      <t>ヒ</t>
    </rPh>
    <rPh sb="208" eb="210">
      <t>ウンコウ</t>
    </rPh>
    <rPh sb="210" eb="212">
      <t>タイセイ</t>
    </rPh>
    <rPh sb="212" eb="215">
      <t>イッタイカ</t>
    </rPh>
    <rPh sb="216" eb="218">
      <t>ジッシ</t>
    </rPh>
    <rPh sb="219" eb="220">
      <t>ム</t>
    </rPh>
    <rPh sb="221" eb="223">
      <t>サイシュウ</t>
    </rPh>
    <rPh sb="224" eb="226">
      <t>チョウセイ</t>
    </rPh>
    <rPh sb="226" eb="228">
      <t>ダンカイ</t>
    </rPh>
    <rPh sb="229" eb="230">
      <t>ムカ</t>
    </rPh>
    <phoneticPr fontId="3"/>
  </si>
  <si>
    <t xml:space="preserve">≪事業の状況≫
①経営収支比率
平成29年4月1日に実施したダイヤ見直しの効果等により、公営企業平均値を0.1％下回ったものの、4か年連続で100％超（黒字経営）となっている。
②営業収支比率
本来の営業活動の経営状況を示す当指標は、公営企業平均値と比べても高い状況である。これは附帯事業である駐車場事業の経営利益（黒字）によりバス事業の赤字を補てんしていることによるものや平成29年度に実施したダイヤ見直しによる経営効果、原油価格の下落等に伴う費用の減により、一定の経営改善が図られたことによるものである。
③流動比率
企業の短期的な債務の支払能力を示す「流動比率」は、公営企業平均値と比べても高い状況である。
≪独立採算の状況≫
⑤利用者１回当たり他会計負担額
⑥利用者１回当たり運行経費
⑦他会計負担比率
一般会計からの繰入金に関する比率については、公営企業平均値と比べ低い状態にあり、他の公営企業と比べ独立採算が図られている。
≪資産及び負債の状況≫
⑧企業債残高対料金収入比率
建設改良事業の財源は、企業債を発行せず、損益勘定留保資金等で賄っているため、企業債残高がない。
⑨有形固定資産減価償却率
82.1％と前年度に比べ微減しておりますが、依然として高い値で、かつ公営企業平均値よりも高い状況であり、保有資産の老朽化が進んでいる。
</t>
    <rPh sb="1" eb="3">
      <t>ジギョウ</t>
    </rPh>
    <rPh sb="4" eb="6">
      <t>ジョウキョウ</t>
    </rPh>
    <rPh sb="9" eb="11">
      <t>ケイエイ</t>
    </rPh>
    <rPh sb="11" eb="13">
      <t>シュウシ</t>
    </rPh>
    <rPh sb="13" eb="15">
      <t>ヒリツ</t>
    </rPh>
    <rPh sb="16" eb="18">
      <t>ヘイセイ</t>
    </rPh>
    <rPh sb="20" eb="21">
      <t>ネン</t>
    </rPh>
    <rPh sb="22" eb="23">
      <t>ガツ</t>
    </rPh>
    <rPh sb="24" eb="25">
      <t>ヒ</t>
    </rPh>
    <rPh sb="26" eb="28">
      <t>ジッシ</t>
    </rPh>
    <rPh sb="33" eb="35">
      <t>ミナオ</t>
    </rPh>
    <rPh sb="37" eb="39">
      <t>コウカ</t>
    </rPh>
    <rPh sb="39" eb="40">
      <t>ナド</t>
    </rPh>
    <rPh sb="44" eb="46">
      <t>コウエイ</t>
    </rPh>
    <rPh sb="46" eb="48">
      <t>キギョウ</t>
    </rPh>
    <rPh sb="48" eb="51">
      <t>ヘイキンチ</t>
    </rPh>
    <rPh sb="56" eb="58">
      <t>シタマワ</t>
    </rPh>
    <rPh sb="66" eb="67">
      <t>ネン</t>
    </rPh>
    <rPh sb="67" eb="69">
      <t>レンゾク</t>
    </rPh>
    <rPh sb="74" eb="75">
      <t>チョウ</t>
    </rPh>
    <rPh sb="76" eb="78">
      <t>クロジ</t>
    </rPh>
    <rPh sb="78" eb="80">
      <t>ケイエイ</t>
    </rPh>
    <rPh sb="90" eb="92">
      <t>エイギョウ</t>
    </rPh>
    <rPh sb="92" eb="94">
      <t>シュウシ</t>
    </rPh>
    <rPh sb="94" eb="96">
      <t>ヒリツ</t>
    </rPh>
    <rPh sb="97" eb="99">
      <t>ホンライ</t>
    </rPh>
    <rPh sb="100" eb="102">
      <t>エイギョウ</t>
    </rPh>
    <rPh sb="102" eb="104">
      <t>カツドウ</t>
    </rPh>
    <rPh sb="105" eb="107">
      <t>ケイエイ</t>
    </rPh>
    <rPh sb="107" eb="109">
      <t>ジョウキョウ</t>
    </rPh>
    <rPh sb="110" eb="111">
      <t>シメ</t>
    </rPh>
    <rPh sb="112" eb="113">
      <t>トウ</t>
    </rPh>
    <rPh sb="113" eb="115">
      <t>シヒョウ</t>
    </rPh>
    <rPh sb="117" eb="119">
      <t>コウエイ</t>
    </rPh>
    <rPh sb="119" eb="121">
      <t>キギョウ</t>
    </rPh>
    <rPh sb="121" eb="124">
      <t>ヘイキンチ</t>
    </rPh>
    <rPh sb="125" eb="126">
      <t>クラ</t>
    </rPh>
    <rPh sb="129" eb="130">
      <t>タカ</t>
    </rPh>
    <rPh sb="131" eb="133">
      <t>ジョウキョウ</t>
    </rPh>
    <rPh sb="140" eb="142">
      <t>フタイ</t>
    </rPh>
    <rPh sb="142" eb="144">
      <t>ジギョウ</t>
    </rPh>
    <rPh sb="147" eb="150">
      <t>チュウシャジョウ</t>
    </rPh>
    <rPh sb="150" eb="152">
      <t>ジギョウ</t>
    </rPh>
    <rPh sb="153" eb="155">
      <t>ケイエイ</t>
    </rPh>
    <rPh sb="155" eb="157">
      <t>リエキ</t>
    </rPh>
    <rPh sb="158" eb="160">
      <t>クロジ</t>
    </rPh>
    <rPh sb="166" eb="168">
      <t>ジギョウ</t>
    </rPh>
    <rPh sb="169" eb="171">
      <t>アカジ</t>
    </rPh>
    <rPh sb="172" eb="173">
      <t>ホ</t>
    </rPh>
    <rPh sb="187" eb="189">
      <t>ヘイセイ</t>
    </rPh>
    <rPh sb="191" eb="193">
      <t>ネンド</t>
    </rPh>
    <rPh sb="194" eb="196">
      <t>ジッシ</t>
    </rPh>
    <rPh sb="201" eb="203">
      <t>ミナオ</t>
    </rPh>
    <rPh sb="207" eb="209">
      <t>ケイエイ</t>
    </rPh>
    <rPh sb="209" eb="211">
      <t>コウカ</t>
    </rPh>
    <rPh sb="212" eb="214">
      <t>ゲンユ</t>
    </rPh>
    <rPh sb="214" eb="216">
      <t>カカク</t>
    </rPh>
    <rPh sb="217" eb="219">
      <t>ゲラク</t>
    </rPh>
    <rPh sb="219" eb="220">
      <t>トウ</t>
    </rPh>
    <rPh sb="221" eb="222">
      <t>トモナ</t>
    </rPh>
    <rPh sb="223" eb="225">
      <t>ヒヨウ</t>
    </rPh>
    <rPh sb="226" eb="227">
      <t>ゲン</t>
    </rPh>
    <rPh sb="231" eb="233">
      <t>イッテイ</t>
    </rPh>
    <rPh sb="234" eb="236">
      <t>ケイエイ</t>
    </rPh>
    <rPh sb="236" eb="238">
      <t>カイゼン</t>
    </rPh>
    <rPh sb="239" eb="240">
      <t>ハカ</t>
    </rPh>
    <rPh sb="256" eb="258">
      <t>リュウドウ</t>
    </rPh>
    <rPh sb="258" eb="260">
      <t>ヒリツ</t>
    </rPh>
    <rPh sb="261" eb="263">
      <t>キギョウ</t>
    </rPh>
    <rPh sb="264" eb="267">
      <t>タンキテキ</t>
    </rPh>
    <rPh sb="268" eb="270">
      <t>サイム</t>
    </rPh>
    <rPh sb="271" eb="273">
      <t>シハライ</t>
    </rPh>
    <rPh sb="273" eb="275">
      <t>ノウリョク</t>
    </rPh>
    <rPh sb="276" eb="277">
      <t>シメ</t>
    </rPh>
    <rPh sb="279" eb="281">
      <t>リュウドウ</t>
    </rPh>
    <rPh sb="281" eb="283">
      <t>ヒリツ</t>
    </rPh>
    <rPh sb="286" eb="288">
      <t>コウエイ</t>
    </rPh>
    <rPh sb="288" eb="290">
      <t>キギョウ</t>
    </rPh>
    <rPh sb="290" eb="293">
      <t>ヘイキンチ</t>
    </rPh>
    <rPh sb="294" eb="295">
      <t>クラ</t>
    </rPh>
    <rPh sb="298" eb="299">
      <t>タカ</t>
    </rPh>
    <rPh sb="300" eb="302">
      <t>ジョウキョウ</t>
    </rPh>
    <rPh sb="310" eb="312">
      <t>ドクリツ</t>
    </rPh>
    <rPh sb="312" eb="314">
      <t>サイサン</t>
    </rPh>
    <rPh sb="315" eb="317">
      <t>ジョウキョウ</t>
    </rPh>
    <rPh sb="320" eb="323">
      <t>リヨウシャ</t>
    </rPh>
    <rPh sb="324" eb="325">
      <t>カイ</t>
    </rPh>
    <rPh sb="325" eb="326">
      <t>ア</t>
    </rPh>
    <rPh sb="328" eb="329">
      <t>タ</t>
    </rPh>
    <rPh sb="329" eb="331">
      <t>カイケイ</t>
    </rPh>
    <rPh sb="331" eb="333">
      <t>フタン</t>
    </rPh>
    <rPh sb="333" eb="334">
      <t>ガク</t>
    </rPh>
    <rPh sb="336" eb="339">
      <t>リヨウシャ</t>
    </rPh>
    <rPh sb="340" eb="341">
      <t>カイ</t>
    </rPh>
    <rPh sb="341" eb="342">
      <t>ア</t>
    </rPh>
    <rPh sb="344" eb="346">
      <t>ウンコウ</t>
    </rPh>
    <rPh sb="346" eb="348">
      <t>ケイヒ</t>
    </rPh>
    <rPh sb="350" eb="351">
      <t>タ</t>
    </rPh>
    <rPh sb="351" eb="353">
      <t>カイケイ</t>
    </rPh>
    <rPh sb="353" eb="355">
      <t>フタン</t>
    </rPh>
    <rPh sb="355" eb="357">
      <t>ヒリツ</t>
    </rPh>
    <rPh sb="358" eb="360">
      <t>イッパン</t>
    </rPh>
    <rPh sb="360" eb="362">
      <t>カイケイ</t>
    </rPh>
    <rPh sb="365" eb="367">
      <t>クリイレ</t>
    </rPh>
    <rPh sb="367" eb="368">
      <t>キン</t>
    </rPh>
    <rPh sb="369" eb="370">
      <t>カン</t>
    </rPh>
    <rPh sb="372" eb="374">
      <t>ヒリツ</t>
    </rPh>
    <rPh sb="380" eb="382">
      <t>コウエイ</t>
    </rPh>
    <rPh sb="382" eb="384">
      <t>キギョウ</t>
    </rPh>
    <rPh sb="384" eb="387">
      <t>ヘイキンチ</t>
    </rPh>
    <rPh sb="388" eb="389">
      <t>クラ</t>
    </rPh>
    <rPh sb="390" eb="391">
      <t>ヒク</t>
    </rPh>
    <rPh sb="392" eb="394">
      <t>ジョウタイ</t>
    </rPh>
    <rPh sb="398" eb="399">
      <t>ホカ</t>
    </rPh>
    <rPh sb="400" eb="402">
      <t>コウエイ</t>
    </rPh>
    <rPh sb="402" eb="404">
      <t>キギョウ</t>
    </rPh>
    <rPh sb="405" eb="406">
      <t>クラ</t>
    </rPh>
    <rPh sb="407" eb="409">
      <t>ドクリツ</t>
    </rPh>
    <rPh sb="409" eb="411">
      <t>サイサン</t>
    </rPh>
    <rPh sb="412" eb="413">
      <t>ハカ</t>
    </rPh>
    <rPh sb="422" eb="424">
      <t>シサン</t>
    </rPh>
    <rPh sb="424" eb="425">
      <t>オヨ</t>
    </rPh>
    <rPh sb="426" eb="428">
      <t>フサイ</t>
    </rPh>
    <rPh sb="429" eb="431">
      <t>ジョウキョウ</t>
    </rPh>
    <rPh sb="434" eb="436">
      <t>キギョウ</t>
    </rPh>
    <rPh sb="436" eb="437">
      <t>サイ</t>
    </rPh>
    <rPh sb="437" eb="439">
      <t>ザンダカ</t>
    </rPh>
    <rPh sb="439" eb="440">
      <t>タイ</t>
    </rPh>
    <rPh sb="440" eb="442">
      <t>リョウキン</t>
    </rPh>
    <rPh sb="442" eb="444">
      <t>シュウニュウ</t>
    </rPh>
    <rPh sb="445" eb="446">
      <t>リツ</t>
    </rPh>
    <rPh sb="496" eb="498">
      <t>ユウケイ</t>
    </rPh>
    <rPh sb="498" eb="500">
      <t>コテイ</t>
    </rPh>
    <rPh sb="500" eb="502">
      <t>シサン</t>
    </rPh>
    <rPh sb="502" eb="504">
      <t>ゲンカ</t>
    </rPh>
    <rPh sb="504" eb="506">
      <t>ショウキャク</t>
    </rPh>
    <rPh sb="506" eb="507">
      <t>リツ</t>
    </rPh>
    <rPh sb="514" eb="517">
      <t>ゼンネンド</t>
    </rPh>
    <rPh sb="518" eb="519">
      <t>クラ</t>
    </rPh>
    <rPh sb="520" eb="522">
      <t>ビゲン</t>
    </rPh>
    <rPh sb="530" eb="532">
      <t>イゼン</t>
    </rPh>
    <rPh sb="535" eb="536">
      <t>タカ</t>
    </rPh>
    <rPh sb="537" eb="538">
      <t>アタイ</t>
    </rPh>
    <rPh sb="542" eb="544">
      <t>コウエイ</t>
    </rPh>
    <rPh sb="544" eb="546">
      <t>キギョウ</t>
    </rPh>
    <rPh sb="546" eb="549">
      <t>ヘイキンチ</t>
    </rPh>
    <rPh sb="552" eb="553">
      <t>タカ</t>
    </rPh>
    <rPh sb="554" eb="556">
      <t>ジョウキョウ</t>
    </rPh>
    <rPh sb="560" eb="562">
      <t>ホユウ</t>
    </rPh>
    <rPh sb="562" eb="564">
      <t>シサン</t>
    </rPh>
    <rPh sb="565" eb="568">
      <t>ロウキュウカ</t>
    </rPh>
    <rPh sb="569" eb="570">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</si>
</sst>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98.5</c:v>
                </c:pt>
                <c:pt idx="1">
                  <c:v>101.2</c:v>
                </c:pt>
                <c:pt idx="2">
                  <c:v>101.9</c:v>
                </c:pt>
                <c:pt idx="3">
                  <c:v>104.5</c:v>
                </c:pt>
                <c:pt idx="4">
                  <c:v>103.2</c:v>
                </c:pt>
              </c:numCache>
            </c:numRef>
          </c:val>
          <c:extLst>
            <c:ext xmlns:c16="http://schemas.microsoft.com/office/drawing/2014/chart" uri="{C3380CC4-5D6E-409C-BE32-E72D297353CC}">
              <c16:uniqueId val="{00000000-1EDC-43BC-95F4-207D1CCF11F2}"/>
            </c:ext>
          </c:extLst>
        </c:ser>
        <c:dLbls>
          <c:showLegendKey val="0"/>
          <c:showVal val="0"/>
          <c:showCatName val="0"/>
          <c:showSerName val="0"/>
          <c:showPercent val="0"/>
          <c:showBubbleSize val="0"/>
        </c:dLbls>
        <c:gapWidth val="180"/>
        <c:overlap val="-90"/>
        <c:axId val="178724136"/>
        <c:axId val="17872452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c:ext xmlns:c16="http://schemas.microsoft.com/office/drawing/2014/chart" uri="{C3380CC4-5D6E-409C-BE32-E72D297353CC}">
              <c16:uniqueId val="{00000001-1EDC-43BC-95F4-207D1CCF11F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EDC-43BC-95F4-207D1CCF11F2}"/>
            </c:ext>
          </c:extLst>
        </c:ser>
        <c:dLbls>
          <c:showLegendKey val="0"/>
          <c:showVal val="0"/>
          <c:showCatName val="0"/>
          <c:showSerName val="0"/>
          <c:showPercent val="0"/>
          <c:showBubbleSize val="0"/>
        </c:dLbls>
        <c:marker val="1"/>
        <c:smooth val="0"/>
        <c:axId val="178724136"/>
        <c:axId val="178724528"/>
      </c:lineChart>
      <c:catAx>
        <c:axId val="178724136"/>
        <c:scaling>
          <c:orientation val="minMax"/>
        </c:scaling>
        <c:delete val="0"/>
        <c:axPos val="b"/>
        <c:numFmt formatCode="ge" sourceLinked="1"/>
        <c:majorTickMark val="none"/>
        <c:minorTickMark val="none"/>
        <c:tickLblPos val="none"/>
        <c:crossAx val="178724528"/>
        <c:crosses val="autoZero"/>
        <c:auto val="0"/>
        <c:lblAlgn val="ctr"/>
        <c:lblOffset val="100"/>
        <c:noMultiLvlLbl val="1"/>
      </c:catAx>
      <c:valAx>
        <c:axId val="17872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8724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324.08999999999997</c:v>
                </c:pt>
                <c:pt idx="1">
                  <c:v>332.18</c:v>
                </c:pt>
                <c:pt idx="2">
                  <c:v>348.18</c:v>
                </c:pt>
                <c:pt idx="3">
                  <c:v>395.1</c:v>
                </c:pt>
                <c:pt idx="4">
                  <c:v>392.72</c:v>
                </c:pt>
              </c:numCache>
            </c:numRef>
          </c:val>
          <c:extLst>
            <c:ext xmlns:c16="http://schemas.microsoft.com/office/drawing/2014/chart" uri="{C3380CC4-5D6E-409C-BE32-E72D297353CC}">
              <c16:uniqueId val="{00000000-6ED8-4FA7-812A-119135268FFB}"/>
            </c:ext>
          </c:extLst>
        </c:ser>
        <c:dLbls>
          <c:showLegendKey val="0"/>
          <c:showVal val="0"/>
          <c:showCatName val="0"/>
          <c:showSerName val="0"/>
          <c:showPercent val="0"/>
          <c:showBubbleSize val="0"/>
        </c:dLbls>
        <c:gapWidth val="180"/>
        <c:overlap val="-90"/>
        <c:axId val="180955000"/>
        <c:axId val="18095539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347.48</c:v>
                </c:pt>
                <c:pt idx="1">
                  <c:v>346.41</c:v>
                </c:pt>
                <c:pt idx="2">
                  <c:v>360.52</c:v>
                </c:pt>
                <c:pt idx="3">
                  <c:v>364.17</c:v>
                </c:pt>
                <c:pt idx="4">
                  <c:v>381.57</c:v>
                </c:pt>
              </c:numCache>
            </c:numRef>
          </c:val>
          <c:smooth val="0"/>
          <c:extLst>
            <c:ext xmlns:c16="http://schemas.microsoft.com/office/drawing/2014/chart" uri="{C3380CC4-5D6E-409C-BE32-E72D297353CC}">
              <c16:uniqueId val="{00000001-6ED8-4FA7-812A-119135268FFB}"/>
            </c:ext>
          </c:extLst>
        </c:ser>
        <c:dLbls>
          <c:showLegendKey val="0"/>
          <c:showVal val="0"/>
          <c:showCatName val="0"/>
          <c:showSerName val="0"/>
          <c:showPercent val="0"/>
          <c:showBubbleSize val="0"/>
        </c:dLbls>
        <c:marker val="1"/>
        <c:smooth val="0"/>
        <c:axId val="180955000"/>
        <c:axId val="180955392"/>
      </c:lineChart>
      <c:catAx>
        <c:axId val="180955000"/>
        <c:scaling>
          <c:orientation val="minMax"/>
        </c:scaling>
        <c:delete val="0"/>
        <c:axPos val="b"/>
        <c:numFmt formatCode="ge" sourceLinked="1"/>
        <c:majorTickMark val="none"/>
        <c:minorTickMark val="none"/>
        <c:tickLblPos val="none"/>
        <c:crossAx val="180955392"/>
        <c:crosses val="autoZero"/>
        <c:auto val="0"/>
        <c:lblAlgn val="ctr"/>
        <c:lblOffset val="100"/>
        <c:noMultiLvlLbl val="1"/>
      </c:catAx>
      <c:valAx>
        <c:axId val="1809553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955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12</c:v>
                </c:pt>
                <c:pt idx="1">
                  <c:v>11.8</c:v>
                </c:pt>
                <c:pt idx="2">
                  <c:v>11.6</c:v>
                </c:pt>
                <c:pt idx="3">
                  <c:v>12.3</c:v>
                </c:pt>
                <c:pt idx="4">
                  <c:v>12.1</c:v>
                </c:pt>
              </c:numCache>
            </c:numRef>
          </c:val>
          <c:extLst>
            <c:ext xmlns:c16="http://schemas.microsoft.com/office/drawing/2014/chart" uri="{C3380CC4-5D6E-409C-BE32-E72D297353CC}">
              <c16:uniqueId val="{00000000-B1C1-4448-B6D9-20D46A5D431E}"/>
            </c:ext>
          </c:extLst>
        </c:ser>
        <c:dLbls>
          <c:showLegendKey val="0"/>
          <c:showVal val="0"/>
          <c:showCatName val="0"/>
          <c:showSerName val="0"/>
          <c:showPercent val="0"/>
          <c:showBubbleSize val="0"/>
        </c:dLbls>
        <c:gapWidth val="180"/>
        <c:overlap val="-90"/>
        <c:axId val="180956176"/>
        <c:axId val="180956568"/>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c:ext xmlns:c16="http://schemas.microsoft.com/office/drawing/2014/chart" uri="{C3380CC4-5D6E-409C-BE32-E72D297353CC}">
              <c16:uniqueId val="{00000001-B1C1-4448-B6D9-20D46A5D431E}"/>
            </c:ext>
          </c:extLst>
        </c:ser>
        <c:dLbls>
          <c:showLegendKey val="0"/>
          <c:showVal val="0"/>
          <c:showCatName val="0"/>
          <c:showSerName val="0"/>
          <c:showPercent val="0"/>
          <c:showBubbleSize val="0"/>
        </c:dLbls>
        <c:marker val="1"/>
        <c:smooth val="0"/>
        <c:axId val="180956176"/>
        <c:axId val="180956568"/>
      </c:lineChart>
      <c:catAx>
        <c:axId val="180956176"/>
        <c:scaling>
          <c:orientation val="minMax"/>
        </c:scaling>
        <c:delete val="0"/>
        <c:axPos val="b"/>
        <c:numFmt formatCode="ge" sourceLinked="1"/>
        <c:majorTickMark val="none"/>
        <c:minorTickMark val="none"/>
        <c:tickLblPos val="none"/>
        <c:crossAx val="180956568"/>
        <c:crosses val="autoZero"/>
        <c:auto val="0"/>
        <c:lblAlgn val="ctr"/>
        <c:lblOffset val="100"/>
        <c:noMultiLvlLbl val="1"/>
      </c:catAx>
      <c:valAx>
        <c:axId val="180956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956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9C8-4E46-8D67-08B4803522D2}"/>
            </c:ext>
          </c:extLst>
        </c:ser>
        <c:dLbls>
          <c:showLegendKey val="0"/>
          <c:showVal val="0"/>
          <c:showCatName val="0"/>
          <c:showSerName val="0"/>
          <c:showPercent val="0"/>
          <c:showBubbleSize val="0"/>
        </c:dLbls>
        <c:gapWidth val="180"/>
        <c:overlap val="-90"/>
        <c:axId val="181319280"/>
        <c:axId val="181319672"/>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c:ext xmlns:c16="http://schemas.microsoft.com/office/drawing/2014/chart" uri="{C3380CC4-5D6E-409C-BE32-E72D297353CC}">
              <c16:uniqueId val="{00000001-19C8-4E46-8D67-08B4803522D2}"/>
            </c:ext>
          </c:extLst>
        </c:ser>
        <c:dLbls>
          <c:showLegendKey val="0"/>
          <c:showVal val="0"/>
          <c:showCatName val="0"/>
          <c:showSerName val="0"/>
          <c:showPercent val="0"/>
          <c:showBubbleSize val="0"/>
        </c:dLbls>
        <c:marker val="1"/>
        <c:smooth val="0"/>
        <c:axId val="181319280"/>
        <c:axId val="181319672"/>
      </c:lineChart>
      <c:catAx>
        <c:axId val="181319280"/>
        <c:scaling>
          <c:orientation val="minMax"/>
        </c:scaling>
        <c:delete val="0"/>
        <c:axPos val="b"/>
        <c:numFmt formatCode="ge" sourceLinked="1"/>
        <c:majorTickMark val="none"/>
        <c:minorTickMark val="none"/>
        <c:tickLblPos val="none"/>
        <c:crossAx val="181319672"/>
        <c:crosses val="autoZero"/>
        <c:auto val="0"/>
        <c:lblAlgn val="ctr"/>
        <c:lblOffset val="100"/>
        <c:noMultiLvlLbl val="1"/>
      </c:catAx>
      <c:valAx>
        <c:axId val="18131967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319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97.1</c:v>
                </c:pt>
                <c:pt idx="1">
                  <c:v>98.5</c:v>
                </c:pt>
                <c:pt idx="2">
                  <c:v>99.8</c:v>
                </c:pt>
                <c:pt idx="3">
                  <c:v>101.8</c:v>
                </c:pt>
                <c:pt idx="4">
                  <c:v>102</c:v>
                </c:pt>
              </c:numCache>
            </c:numRef>
          </c:val>
          <c:extLst>
            <c:ext xmlns:c16="http://schemas.microsoft.com/office/drawing/2014/chart" uri="{C3380CC4-5D6E-409C-BE32-E72D297353CC}">
              <c16:uniqueId val="{00000000-0B63-44CE-9E26-1A7E1B3E4FBF}"/>
            </c:ext>
          </c:extLst>
        </c:ser>
        <c:dLbls>
          <c:showLegendKey val="0"/>
          <c:showVal val="0"/>
          <c:showCatName val="0"/>
          <c:showSerName val="0"/>
          <c:showPercent val="0"/>
          <c:showBubbleSize val="0"/>
        </c:dLbls>
        <c:gapWidth val="180"/>
        <c:overlap val="-90"/>
        <c:axId val="178725312"/>
        <c:axId val="178725704"/>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c:ext xmlns:c16="http://schemas.microsoft.com/office/drawing/2014/chart" uri="{C3380CC4-5D6E-409C-BE32-E72D297353CC}">
              <c16:uniqueId val="{00000001-0B63-44CE-9E26-1A7E1B3E4FBF}"/>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B63-44CE-9E26-1A7E1B3E4FBF}"/>
            </c:ext>
          </c:extLst>
        </c:ser>
        <c:dLbls>
          <c:showLegendKey val="0"/>
          <c:showVal val="0"/>
          <c:showCatName val="0"/>
          <c:showSerName val="0"/>
          <c:showPercent val="0"/>
          <c:showBubbleSize val="0"/>
        </c:dLbls>
        <c:marker val="1"/>
        <c:smooth val="0"/>
        <c:axId val="178725312"/>
        <c:axId val="178725704"/>
      </c:lineChart>
      <c:catAx>
        <c:axId val="178725312"/>
        <c:scaling>
          <c:orientation val="minMax"/>
        </c:scaling>
        <c:delete val="0"/>
        <c:axPos val="b"/>
        <c:numFmt formatCode="ge" sourceLinked="1"/>
        <c:majorTickMark val="none"/>
        <c:minorTickMark val="none"/>
        <c:tickLblPos val="none"/>
        <c:crossAx val="178725704"/>
        <c:crosses val="autoZero"/>
        <c:auto val="0"/>
        <c:lblAlgn val="ctr"/>
        <c:lblOffset val="100"/>
        <c:noMultiLvlLbl val="1"/>
      </c:catAx>
      <c:valAx>
        <c:axId val="178725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87253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801.9</c:v>
                </c:pt>
                <c:pt idx="1">
                  <c:v>281.39999999999998</c:v>
                </c:pt>
                <c:pt idx="2">
                  <c:v>397.9</c:v>
                </c:pt>
                <c:pt idx="3">
                  <c:v>441.9</c:v>
                </c:pt>
                <c:pt idx="4">
                  <c:v>448.1</c:v>
                </c:pt>
              </c:numCache>
            </c:numRef>
          </c:val>
          <c:extLst>
            <c:ext xmlns:c16="http://schemas.microsoft.com/office/drawing/2014/chart" uri="{C3380CC4-5D6E-409C-BE32-E72D297353CC}">
              <c16:uniqueId val="{00000000-2777-4A5C-A3EB-115684D4E04C}"/>
            </c:ext>
          </c:extLst>
        </c:ser>
        <c:dLbls>
          <c:showLegendKey val="0"/>
          <c:showVal val="0"/>
          <c:showCatName val="0"/>
          <c:showSerName val="0"/>
          <c:showPercent val="0"/>
          <c:showBubbleSize val="0"/>
        </c:dLbls>
        <c:gapWidth val="180"/>
        <c:overlap val="-90"/>
        <c:axId val="180195824"/>
        <c:axId val="18019621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c:ext xmlns:c16="http://schemas.microsoft.com/office/drawing/2014/chart" uri="{C3380CC4-5D6E-409C-BE32-E72D297353CC}">
              <c16:uniqueId val="{00000001-2777-4A5C-A3EB-115684D4E04C}"/>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777-4A5C-A3EB-115684D4E04C}"/>
            </c:ext>
          </c:extLst>
        </c:ser>
        <c:dLbls>
          <c:showLegendKey val="0"/>
          <c:showVal val="0"/>
          <c:showCatName val="0"/>
          <c:showSerName val="0"/>
          <c:showPercent val="0"/>
          <c:showBubbleSize val="0"/>
        </c:dLbls>
        <c:marker val="1"/>
        <c:smooth val="0"/>
        <c:axId val="180195824"/>
        <c:axId val="180196216"/>
      </c:lineChart>
      <c:catAx>
        <c:axId val="180195824"/>
        <c:scaling>
          <c:orientation val="minMax"/>
        </c:scaling>
        <c:delete val="0"/>
        <c:axPos val="b"/>
        <c:numFmt formatCode="ge" sourceLinked="1"/>
        <c:majorTickMark val="none"/>
        <c:minorTickMark val="none"/>
        <c:tickLblPos val="none"/>
        <c:crossAx val="180196216"/>
        <c:crosses val="autoZero"/>
        <c:auto val="0"/>
        <c:lblAlgn val="ctr"/>
        <c:lblOffset val="100"/>
        <c:noMultiLvlLbl val="1"/>
      </c:catAx>
      <c:valAx>
        <c:axId val="180196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195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2.2000000000000002</c:v>
                </c:pt>
                <c:pt idx="1">
                  <c:v>1.8</c:v>
                </c:pt>
                <c:pt idx="2">
                  <c:v>1.7</c:v>
                </c:pt>
                <c:pt idx="3">
                  <c:v>1.5</c:v>
                </c:pt>
                <c:pt idx="4">
                  <c:v>0.9</c:v>
                </c:pt>
              </c:numCache>
            </c:numRef>
          </c:val>
          <c:extLst>
            <c:ext xmlns:c16="http://schemas.microsoft.com/office/drawing/2014/chart" uri="{C3380CC4-5D6E-409C-BE32-E72D297353CC}">
              <c16:uniqueId val="{00000000-439E-42B8-A802-D650B4B917A3}"/>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174.8</c:v>
                </c:pt>
                <c:pt idx="1">
                  <c:v>177.5</c:v>
                </c:pt>
                <c:pt idx="2">
                  <c:v>190</c:v>
                </c:pt>
                <c:pt idx="3">
                  <c:v>193.8</c:v>
                </c:pt>
                <c:pt idx="4">
                  <c:v>198.9</c:v>
                </c:pt>
              </c:numCache>
            </c:numRef>
          </c:val>
          <c:extLst>
            <c:ext xmlns:c16="http://schemas.microsoft.com/office/drawing/2014/chart" uri="{C3380CC4-5D6E-409C-BE32-E72D297353CC}">
              <c16:uniqueId val="{00000001-439E-42B8-A802-D650B4B917A3}"/>
            </c:ext>
          </c:extLst>
        </c:ser>
        <c:dLbls>
          <c:showLegendKey val="0"/>
          <c:showVal val="0"/>
          <c:showCatName val="0"/>
          <c:showSerName val="0"/>
          <c:showPercent val="0"/>
          <c:showBubbleSize val="0"/>
        </c:dLbls>
        <c:gapWidth val="150"/>
        <c:axId val="180197000"/>
        <c:axId val="18019739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c:ext xmlns:c16="http://schemas.microsoft.com/office/drawing/2014/chart" uri="{C3380CC4-5D6E-409C-BE32-E72D297353CC}">
              <c16:uniqueId val="{00000002-439E-42B8-A802-D650B4B917A3}"/>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c:ext xmlns:c16="http://schemas.microsoft.com/office/drawing/2014/chart" uri="{C3380CC4-5D6E-409C-BE32-E72D297353CC}">
              <c16:uniqueId val="{00000003-439E-42B8-A802-D650B4B917A3}"/>
            </c:ext>
          </c:extLst>
        </c:ser>
        <c:dLbls>
          <c:showLegendKey val="0"/>
          <c:showVal val="0"/>
          <c:showCatName val="0"/>
          <c:showSerName val="0"/>
          <c:showPercent val="0"/>
          <c:showBubbleSize val="0"/>
        </c:dLbls>
        <c:marker val="1"/>
        <c:smooth val="0"/>
        <c:axId val="180197000"/>
        <c:axId val="180197392"/>
      </c:lineChart>
      <c:catAx>
        <c:axId val="180197000"/>
        <c:scaling>
          <c:orientation val="minMax"/>
        </c:scaling>
        <c:delete val="0"/>
        <c:axPos val="b"/>
        <c:numFmt formatCode="ge" sourceLinked="1"/>
        <c:majorTickMark val="none"/>
        <c:minorTickMark val="none"/>
        <c:tickLblPos val="none"/>
        <c:crossAx val="180197392"/>
        <c:crosses val="autoZero"/>
        <c:auto val="0"/>
        <c:lblAlgn val="ctr"/>
        <c:lblOffset val="100"/>
        <c:noMultiLvlLbl val="1"/>
      </c:catAx>
      <c:valAx>
        <c:axId val="18019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197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1.3</c:v>
                </c:pt>
                <c:pt idx="1">
                  <c:v>1</c:v>
                </c:pt>
                <c:pt idx="2">
                  <c:v>0.9</c:v>
                </c:pt>
                <c:pt idx="3">
                  <c:v>0.8</c:v>
                </c:pt>
                <c:pt idx="4">
                  <c:v>0.4</c:v>
                </c:pt>
              </c:numCache>
            </c:numRef>
          </c:val>
          <c:extLst>
            <c:ext xmlns:c16="http://schemas.microsoft.com/office/drawing/2014/chart" uri="{C3380CC4-5D6E-409C-BE32-E72D297353CC}">
              <c16:uniqueId val="{00000000-59CA-4443-90A8-9C3C99DE88BC}"/>
            </c:ext>
          </c:extLst>
        </c:ser>
        <c:dLbls>
          <c:showLegendKey val="0"/>
          <c:showVal val="0"/>
          <c:showCatName val="0"/>
          <c:showSerName val="0"/>
          <c:showPercent val="0"/>
          <c:showBubbleSize val="0"/>
        </c:dLbls>
        <c:gapWidth val="180"/>
        <c:overlap val="-90"/>
        <c:axId val="180634344"/>
        <c:axId val="18063473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c:ext xmlns:c16="http://schemas.microsoft.com/office/drawing/2014/chart" uri="{C3380CC4-5D6E-409C-BE32-E72D297353CC}">
              <c16:uniqueId val="{00000001-59CA-4443-90A8-9C3C99DE88BC}"/>
            </c:ext>
          </c:extLst>
        </c:ser>
        <c:dLbls>
          <c:showLegendKey val="0"/>
          <c:showVal val="0"/>
          <c:showCatName val="0"/>
          <c:showSerName val="0"/>
          <c:showPercent val="0"/>
          <c:showBubbleSize val="0"/>
        </c:dLbls>
        <c:marker val="1"/>
        <c:smooth val="0"/>
        <c:axId val="180634344"/>
        <c:axId val="180634736"/>
      </c:lineChart>
      <c:catAx>
        <c:axId val="180634344"/>
        <c:scaling>
          <c:orientation val="minMax"/>
        </c:scaling>
        <c:delete val="0"/>
        <c:axPos val="b"/>
        <c:numFmt formatCode="ge" sourceLinked="1"/>
        <c:majorTickMark val="none"/>
        <c:minorTickMark val="none"/>
        <c:tickLblPos val="none"/>
        <c:crossAx val="180634736"/>
        <c:crosses val="autoZero"/>
        <c:auto val="0"/>
        <c:lblAlgn val="ctr"/>
        <c:lblOffset val="100"/>
        <c:noMultiLvlLbl val="1"/>
      </c:catAx>
      <c:valAx>
        <c:axId val="18063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634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EB5-4F48-B472-F18C258E5B46}"/>
            </c:ext>
          </c:extLst>
        </c:ser>
        <c:dLbls>
          <c:showLegendKey val="0"/>
          <c:showVal val="0"/>
          <c:showCatName val="0"/>
          <c:showSerName val="0"/>
          <c:showPercent val="0"/>
          <c:showBubbleSize val="0"/>
        </c:dLbls>
        <c:gapWidth val="180"/>
        <c:overlap val="-90"/>
        <c:axId val="180635912"/>
        <c:axId val="18063630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c:ext xmlns:c16="http://schemas.microsoft.com/office/drawing/2014/chart" uri="{C3380CC4-5D6E-409C-BE32-E72D297353CC}">
              <c16:uniqueId val="{00000001-5EB5-4F48-B472-F18C258E5B46}"/>
            </c:ext>
          </c:extLst>
        </c:ser>
        <c:dLbls>
          <c:showLegendKey val="0"/>
          <c:showVal val="0"/>
          <c:showCatName val="0"/>
          <c:showSerName val="0"/>
          <c:showPercent val="0"/>
          <c:showBubbleSize val="0"/>
        </c:dLbls>
        <c:marker val="1"/>
        <c:smooth val="0"/>
        <c:axId val="180635912"/>
        <c:axId val="180636304"/>
      </c:lineChart>
      <c:catAx>
        <c:axId val="180635912"/>
        <c:scaling>
          <c:orientation val="minMax"/>
        </c:scaling>
        <c:delete val="0"/>
        <c:axPos val="b"/>
        <c:numFmt formatCode="ge" sourceLinked="1"/>
        <c:majorTickMark val="none"/>
        <c:minorTickMark val="none"/>
        <c:tickLblPos val="none"/>
        <c:crossAx val="180636304"/>
        <c:crosses val="autoZero"/>
        <c:auto val="0"/>
        <c:lblAlgn val="ctr"/>
        <c:lblOffset val="100"/>
        <c:noMultiLvlLbl val="1"/>
      </c:catAx>
      <c:valAx>
        <c:axId val="180636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635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77.400000000000006</c:v>
                </c:pt>
                <c:pt idx="1">
                  <c:v>83</c:v>
                </c:pt>
                <c:pt idx="2">
                  <c:v>83.2</c:v>
                </c:pt>
                <c:pt idx="3">
                  <c:v>83.2</c:v>
                </c:pt>
                <c:pt idx="4">
                  <c:v>82.1</c:v>
                </c:pt>
              </c:numCache>
            </c:numRef>
          </c:val>
          <c:extLst>
            <c:ext xmlns:c16="http://schemas.microsoft.com/office/drawing/2014/chart" uri="{C3380CC4-5D6E-409C-BE32-E72D297353CC}">
              <c16:uniqueId val="{00000000-1076-40AD-ACA2-03DAFA61494E}"/>
            </c:ext>
          </c:extLst>
        </c:ser>
        <c:dLbls>
          <c:showLegendKey val="0"/>
          <c:showVal val="0"/>
          <c:showCatName val="0"/>
          <c:showSerName val="0"/>
          <c:showPercent val="0"/>
          <c:showBubbleSize val="0"/>
        </c:dLbls>
        <c:gapWidth val="180"/>
        <c:overlap val="-90"/>
        <c:axId val="180637088"/>
        <c:axId val="1806374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c:ext xmlns:c16="http://schemas.microsoft.com/office/drawing/2014/chart" uri="{C3380CC4-5D6E-409C-BE32-E72D297353CC}">
              <c16:uniqueId val="{00000001-1076-40AD-ACA2-03DAFA61494E}"/>
            </c:ext>
          </c:extLst>
        </c:ser>
        <c:dLbls>
          <c:showLegendKey val="0"/>
          <c:showVal val="0"/>
          <c:showCatName val="0"/>
          <c:showSerName val="0"/>
          <c:showPercent val="0"/>
          <c:showBubbleSize val="0"/>
        </c:dLbls>
        <c:marker val="1"/>
        <c:smooth val="0"/>
        <c:axId val="180637088"/>
        <c:axId val="180637480"/>
      </c:lineChart>
      <c:catAx>
        <c:axId val="180637088"/>
        <c:scaling>
          <c:orientation val="minMax"/>
        </c:scaling>
        <c:delete val="0"/>
        <c:axPos val="b"/>
        <c:numFmt formatCode="ge" sourceLinked="1"/>
        <c:majorTickMark val="none"/>
        <c:minorTickMark val="none"/>
        <c:tickLblPos val="none"/>
        <c:crossAx val="180637480"/>
        <c:crosses val="autoZero"/>
        <c:auto val="0"/>
        <c:lblAlgn val="ctr"/>
        <c:lblOffset val="100"/>
        <c:noMultiLvlLbl val="1"/>
      </c:catAx>
      <c:valAx>
        <c:axId val="180637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6370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162.33000000000001</c:v>
                </c:pt>
                <c:pt idx="1">
                  <c:v>148.27000000000001</c:v>
                </c:pt>
                <c:pt idx="2">
                  <c:v>158.54</c:v>
                </c:pt>
                <c:pt idx="3">
                  <c:v>173.38</c:v>
                </c:pt>
                <c:pt idx="4">
                  <c:v>167.62</c:v>
                </c:pt>
              </c:numCache>
            </c:numRef>
          </c:val>
          <c:extLst>
            <c:ext xmlns:c16="http://schemas.microsoft.com/office/drawing/2014/chart" uri="{C3380CC4-5D6E-409C-BE32-E72D297353CC}">
              <c16:uniqueId val="{00000000-D522-44FC-9B69-8EA145E7DBD7}"/>
            </c:ext>
          </c:extLst>
        </c:ser>
        <c:dLbls>
          <c:showLegendKey val="0"/>
          <c:showVal val="0"/>
          <c:showCatName val="0"/>
          <c:showSerName val="0"/>
          <c:showPercent val="0"/>
          <c:showBubbleSize val="0"/>
        </c:dLbls>
        <c:gapWidth val="180"/>
        <c:overlap val="-90"/>
        <c:axId val="180635520"/>
        <c:axId val="180633952"/>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190.61</c:v>
                </c:pt>
                <c:pt idx="1">
                  <c:v>195.78</c:v>
                </c:pt>
                <c:pt idx="2">
                  <c:v>202.13</c:v>
                </c:pt>
                <c:pt idx="3">
                  <c:v>209.39</c:v>
                </c:pt>
                <c:pt idx="4">
                  <c:v>222.55</c:v>
                </c:pt>
              </c:numCache>
            </c:numRef>
          </c:val>
          <c:smooth val="0"/>
          <c:extLst>
            <c:ext xmlns:c16="http://schemas.microsoft.com/office/drawing/2014/chart" uri="{C3380CC4-5D6E-409C-BE32-E72D297353CC}">
              <c16:uniqueId val="{00000001-D522-44FC-9B69-8EA145E7DBD7}"/>
            </c:ext>
          </c:extLst>
        </c:ser>
        <c:dLbls>
          <c:showLegendKey val="0"/>
          <c:showVal val="0"/>
          <c:showCatName val="0"/>
          <c:showSerName val="0"/>
          <c:showPercent val="0"/>
          <c:showBubbleSize val="0"/>
        </c:dLbls>
        <c:marker val="1"/>
        <c:smooth val="0"/>
        <c:axId val="180635520"/>
        <c:axId val="180633952"/>
      </c:lineChart>
      <c:catAx>
        <c:axId val="180635520"/>
        <c:scaling>
          <c:orientation val="minMax"/>
        </c:scaling>
        <c:delete val="0"/>
        <c:axPos val="b"/>
        <c:numFmt formatCode="ge" sourceLinked="1"/>
        <c:majorTickMark val="none"/>
        <c:minorTickMark val="none"/>
        <c:tickLblPos val="none"/>
        <c:crossAx val="180633952"/>
        <c:crosses val="autoZero"/>
        <c:auto val="0"/>
        <c:lblAlgn val="ctr"/>
        <c:lblOffset val="100"/>
        <c:noMultiLvlLbl val="1"/>
      </c:catAx>
      <c:valAx>
        <c:axId val="1806339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635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360.58</c:v>
                </c:pt>
                <c:pt idx="1">
                  <c:v>360.93</c:v>
                </c:pt>
                <c:pt idx="2">
                  <c:v>378.14</c:v>
                </c:pt>
                <c:pt idx="3">
                  <c:v>412.25</c:v>
                </c:pt>
                <c:pt idx="4">
                  <c:v>419.32</c:v>
                </c:pt>
              </c:numCache>
            </c:numRef>
          </c:val>
          <c:extLst>
            <c:ext xmlns:c16="http://schemas.microsoft.com/office/drawing/2014/chart" uri="{C3380CC4-5D6E-409C-BE32-E72D297353CC}">
              <c16:uniqueId val="{00000000-EFE7-4DD1-8ACB-C5F878627507}"/>
            </c:ext>
          </c:extLst>
        </c:ser>
        <c:dLbls>
          <c:showLegendKey val="0"/>
          <c:showVal val="0"/>
          <c:showCatName val="0"/>
          <c:showSerName val="0"/>
          <c:showPercent val="0"/>
          <c:showBubbleSize val="0"/>
        </c:dLbls>
        <c:gapWidth val="180"/>
        <c:overlap val="-90"/>
        <c:axId val="180953824"/>
        <c:axId val="180954216"/>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354.55</c:v>
                </c:pt>
                <c:pt idx="1">
                  <c:v>357.88</c:v>
                </c:pt>
                <c:pt idx="2">
                  <c:v>359.59</c:v>
                </c:pt>
                <c:pt idx="3">
                  <c:v>368.87</c:v>
                </c:pt>
                <c:pt idx="4">
                  <c:v>391.99</c:v>
                </c:pt>
              </c:numCache>
            </c:numRef>
          </c:val>
          <c:smooth val="0"/>
          <c:extLst>
            <c:ext xmlns:c16="http://schemas.microsoft.com/office/drawing/2014/chart" uri="{C3380CC4-5D6E-409C-BE32-E72D297353CC}">
              <c16:uniqueId val="{00000001-EFE7-4DD1-8ACB-C5F878627507}"/>
            </c:ext>
          </c:extLst>
        </c:ser>
        <c:dLbls>
          <c:showLegendKey val="0"/>
          <c:showVal val="0"/>
          <c:showCatName val="0"/>
          <c:showSerName val="0"/>
          <c:showPercent val="0"/>
          <c:showBubbleSize val="0"/>
        </c:dLbls>
        <c:marker val="1"/>
        <c:smooth val="0"/>
        <c:axId val="180953824"/>
        <c:axId val="180954216"/>
      </c:lineChart>
      <c:catAx>
        <c:axId val="180953824"/>
        <c:scaling>
          <c:orientation val="minMax"/>
        </c:scaling>
        <c:delete val="0"/>
        <c:axPos val="b"/>
        <c:numFmt formatCode="ge" sourceLinked="1"/>
        <c:majorTickMark val="none"/>
        <c:minorTickMark val="none"/>
        <c:tickLblPos val="none"/>
        <c:crossAx val="180954216"/>
        <c:crosses val="autoZero"/>
        <c:auto val="0"/>
        <c:lblAlgn val="ctr"/>
        <c:lblOffset val="100"/>
        <c:noMultiLvlLbl val="1"/>
      </c:catAx>
      <c:valAx>
        <c:axId val="1809542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953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4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4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4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4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4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4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4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4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4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5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5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5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O4" zoomScaleNormal="100"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長崎県　佐世保市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41275</v>
      </c>
      <c r="AR7" s="128"/>
      <c r="AS7" s="128"/>
      <c r="AT7" s="128"/>
      <c r="AU7" s="129"/>
      <c r="AV7" s="130">
        <f>データ!J10</f>
        <v>41640</v>
      </c>
      <c r="AW7" s="128"/>
      <c r="AX7" s="128"/>
      <c r="AY7" s="128"/>
      <c r="AZ7" s="129"/>
      <c r="BA7" s="130">
        <f>データ!K10</f>
        <v>42005</v>
      </c>
      <c r="BB7" s="128"/>
      <c r="BC7" s="128"/>
      <c r="BD7" s="128"/>
      <c r="BE7" s="129"/>
      <c r="BF7" s="130">
        <f>データ!L10</f>
        <v>42370</v>
      </c>
      <c r="BG7" s="128"/>
      <c r="BH7" s="128"/>
      <c r="BI7" s="128"/>
      <c r="BJ7" s="129"/>
      <c r="BK7" s="130">
        <f>データ!M10</f>
        <v>42736</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9292</v>
      </c>
      <c r="AR8" s="117"/>
      <c r="AS8" s="117"/>
      <c r="AT8" s="117"/>
      <c r="AU8" s="118"/>
      <c r="AV8" s="119">
        <f>データ!AC6</f>
        <v>8576</v>
      </c>
      <c r="AW8" s="117"/>
      <c r="AX8" s="117"/>
      <c r="AY8" s="117"/>
      <c r="AZ8" s="118"/>
      <c r="BA8" s="119">
        <f>データ!AD6</f>
        <v>7458</v>
      </c>
      <c r="BB8" s="117"/>
      <c r="BC8" s="117"/>
      <c r="BD8" s="117"/>
      <c r="BE8" s="118"/>
      <c r="BF8" s="119">
        <f>データ!AE6</f>
        <v>6923</v>
      </c>
      <c r="BG8" s="117"/>
      <c r="BH8" s="117"/>
      <c r="BI8" s="117"/>
      <c r="BJ8" s="118"/>
      <c r="BK8" s="119">
        <f>データ!AF6</f>
        <v>6579</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20731</v>
      </c>
      <c r="AR9" s="109"/>
      <c r="AS9" s="109"/>
      <c r="AT9" s="109"/>
      <c r="AU9" s="109"/>
      <c r="AV9" s="100">
        <f>データ!AH6</f>
        <v>15834</v>
      </c>
      <c r="AW9" s="101"/>
      <c r="AX9" s="101"/>
      <c r="AY9" s="101"/>
      <c r="AZ9" s="102"/>
      <c r="BA9" s="100">
        <f>データ!AI6</f>
        <v>12993</v>
      </c>
      <c r="BB9" s="101"/>
      <c r="BC9" s="101"/>
      <c r="BD9" s="101"/>
      <c r="BE9" s="102"/>
      <c r="BF9" s="100">
        <f>データ!AJ6</f>
        <v>10476</v>
      </c>
      <c r="BG9" s="101"/>
      <c r="BH9" s="101"/>
      <c r="BI9" s="101"/>
      <c r="BJ9" s="102"/>
      <c r="BK9" s="100">
        <f>データ!AK6</f>
        <v>5709</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163.9</v>
      </c>
      <c r="K10" s="108"/>
      <c r="L10" s="108"/>
      <c r="M10" s="108"/>
      <c r="N10" s="108"/>
      <c r="O10" s="108"/>
      <c r="P10" s="108"/>
      <c r="Q10" s="108"/>
      <c r="R10" s="109">
        <f>データ!V6</f>
        <v>3229</v>
      </c>
      <c r="S10" s="109"/>
      <c r="T10" s="109"/>
      <c r="U10" s="109"/>
      <c r="V10" s="109"/>
      <c r="W10" s="109"/>
      <c r="X10" s="109"/>
      <c r="Y10" s="109"/>
      <c r="Z10" s="109">
        <f>データ!W6</f>
        <v>100</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53</v>
      </c>
      <c r="C12" s="101"/>
      <c r="D12" s="101"/>
      <c r="E12" s="101"/>
      <c r="F12" s="101"/>
      <c r="G12" s="101"/>
      <c r="H12" s="101"/>
      <c r="I12" s="102"/>
      <c r="J12" s="103">
        <f>データ!Y6</f>
        <v>66.3</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127</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125</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126</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tmfine/37gl9obDaT7x3PgGeaThUqO/RJ7d2ap2RzoeLshWGGrxX4el+UqHf9fgP7RPraaudlIxab7xjz9grgQ==" saltValue="38eAQwdB5g2Vk5buqoL5FA=="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2017</v>
      </c>
      <c r="J6" s="55" t="str">
        <f t="shared" ref="J6:AK6" si="3">J7</f>
        <v>422029</v>
      </c>
      <c r="K6" s="55" t="str">
        <f t="shared" si="3"/>
        <v>46</v>
      </c>
      <c r="L6" s="55" t="str">
        <f t="shared" si="3"/>
        <v>03</v>
      </c>
      <c r="M6" s="56" t="str">
        <f>M7</f>
        <v>3</v>
      </c>
      <c r="N6" s="56" t="str">
        <f>N7</f>
        <v>000</v>
      </c>
      <c r="O6" s="55" t="str">
        <f t="shared" si="3"/>
        <v>長崎県　佐世保市</v>
      </c>
      <c r="P6" s="55" t="str">
        <f t="shared" si="3"/>
        <v>法適用</v>
      </c>
      <c r="Q6" s="55" t="str">
        <f t="shared" si="3"/>
        <v>交通事業</v>
      </c>
      <c r="R6" s="55" t="str">
        <f t="shared" si="3"/>
        <v>自動車運送事業</v>
      </c>
      <c r="S6" s="55" t="str">
        <f t="shared" si="3"/>
        <v>自治体職員</v>
      </c>
      <c r="T6" s="57" t="str">
        <f t="shared" si="3"/>
        <v>-</v>
      </c>
      <c r="U6" s="57">
        <f t="shared" si="3"/>
        <v>163.9</v>
      </c>
      <c r="V6" s="58">
        <f t="shared" si="3"/>
        <v>3229</v>
      </c>
      <c r="W6" s="58">
        <f t="shared" si="3"/>
        <v>100</v>
      </c>
      <c r="X6" s="58">
        <f t="shared" si="3"/>
        <v>53</v>
      </c>
      <c r="Y6" s="57">
        <f>Y7</f>
        <v>66.3</v>
      </c>
      <c r="Z6" s="55" t="str">
        <f t="shared" si="3"/>
        <v>有</v>
      </c>
      <c r="AA6" s="55" t="str">
        <f t="shared" si="3"/>
        <v>有</v>
      </c>
      <c r="AB6" s="58">
        <f t="shared" si="3"/>
        <v>9292</v>
      </c>
      <c r="AC6" s="58">
        <f t="shared" si="3"/>
        <v>8576</v>
      </c>
      <c r="AD6" s="58">
        <f t="shared" si="3"/>
        <v>7458</v>
      </c>
      <c r="AE6" s="58">
        <f t="shared" si="3"/>
        <v>6923</v>
      </c>
      <c r="AF6" s="58">
        <f t="shared" si="3"/>
        <v>6579</v>
      </c>
      <c r="AG6" s="58">
        <f t="shared" si="3"/>
        <v>20731</v>
      </c>
      <c r="AH6" s="58">
        <f t="shared" si="3"/>
        <v>15834</v>
      </c>
      <c r="AI6" s="58">
        <f t="shared" si="3"/>
        <v>12993</v>
      </c>
      <c r="AJ6" s="58">
        <f t="shared" si="3"/>
        <v>10476</v>
      </c>
      <c r="AK6" s="58">
        <f t="shared" si="3"/>
        <v>5709</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163.9</v>
      </c>
      <c r="V7" s="65">
        <v>3229</v>
      </c>
      <c r="W7" s="65">
        <v>100</v>
      </c>
      <c r="X7" s="65">
        <v>53</v>
      </c>
      <c r="Y7" s="64">
        <v>66.3</v>
      </c>
      <c r="Z7" s="63" t="s">
        <v>100</v>
      </c>
      <c r="AA7" s="63" t="s">
        <v>100</v>
      </c>
      <c r="AB7" s="65">
        <v>9292</v>
      </c>
      <c r="AC7" s="65">
        <v>8576</v>
      </c>
      <c r="AD7" s="65">
        <v>7458</v>
      </c>
      <c r="AE7" s="65">
        <v>6923</v>
      </c>
      <c r="AF7" s="65">
        <v>6579</v>
      </c>
      <c r="AG7" s="65">
        <v>20731</v>
      </c>
      <c r="AH7" s="65">
        <v>15834</v>
      </c>
      <c r="AI7" s="65">
        <v>12993</v>
      </c>
      <c r="AJ7" s="65">
        <v>10476</v>
      </c>
      <c r="AK7" s="65">
        <v>5709</v>
      </c>
      <c r="AL7" s="64">
        <v>98.5</v>
      </c>
      <c r="AM7" s="64">
        <v>101.2</v>
      </c>
      <c r="AN7" s="64">
        <v>101.9</v>
      </c>
      <c r="AO7" s="64">
        <v>104.5</v>
      </c>
      <c r="AP7" s="64">
        <v>103.2</v>
      </c>
      <c r="AQ7" s="64">
        <v>103</v>
      </c>
      <c r="AR7" s="64">
        <v>102.8</v>
      </c>
      <c r="AS7" s="64">
        <v>104.1</v>
      </c>
      <c r="AT7" s="64">
        <v>103.5</v>
      </c>
      <c r="AU7" s="64">
        <v>103.3</v>
      </c>
      <c r="AV7" s="64">
        <v>100</v>
      </c>
      <c r="AW7" s="64">
        <v>97.1</v>
      </c>
      <c r="AX7" s="64">
        <v>98.5</v>
      </c>
      <c r="AY7" s="64">
        <v>99.8</v>
      </c>
      <c r="AZ7" s="64">
        <v>101.8</v>
      </c>
      <c r="BA7" s="64">
        <v>102</v>
      </c>
      <c r="BB7" s="64">
        <v>93.5</v>
      </c>
      <c r="BC7" s="64">
        <v>93.3</v>
      </c>
      <c r="BD7" s="64">
        <v>95.5</v>
      </c>
      <c r="BE7" s="64">
        <v>94.2</v>
      </c>
      <c r="BF7" s="64">
        <v>94</v>
      </c>
      <c r="BG7" s="64">
        <v>100</v>
      </c>
      <c r="BH7" s="64">
        <v>801.9</v>
      </c>
      <c r="BI7" s="64">
        <v>281.39999999999998</v>
      </c>
      <c r="BJ7" s="64">
        <v>397.9</v>
      </c>
      <c r="BK7" s="64">
        <v>441.9</v>
      </c>
      <c r="BL7" s="64">
        <v>448.1</v>
      </c>
      <c r="BM7" s="64">
        <v>196.1</v>
      </c>
      <c r="BN7" s="64">
        <v>96.5</v>
      </c>
      <c r="BO7" s="64">
        <v>97.7</v>
      </c>
      <c r="BP7" s="64">
        <v>100</v>
      </c>
      <c r="BQ7" s="64">
        <v>156.69999999999999</v>
      </c>
      <c r="BR7" s="64">
        <v>100</v>
      </c>
      <c r="BS7" s="64">
        <v>0</v>
      </c>
      <c r="BT7" s="64">
        <v>0</v>
      </c>
      <c r="BU7" s="64">
        <v>0</v>
      </c>
      <c r="BV7" s="64">
        <v>0</v>
      </c>
      <c r="BW7" s="64">
        <v>0</v>
      </c>
      <c r="BX7" s="64">
        <v>76.599999999999994</v>
      </c>
      <c r="BY7" s="64">
        <v>102.5</v>
      </c>
      <c r="BZ7" s="64">
        <v>90.4</v>
      </c>
      <c r="CA7" s="64">
        <v>86.1</v>
      </c>
      <c r="CB7" s="64">
        <v>62.9</v>
      </c>
      <c r="CC7" s="64">
        <v>0</v>
      </c>
      <c r="CD7" s="64">
        <v>2.2000000000000002</v>
      </c>
      <c r="CE7" s="64">
        <v>1.8</v>
      </c>
      <c r="CF7" s="64">
        <v>1.7</v>
      </c>
      <c r="CG7" s="64">
        <v>1.5</v>
      </c>
      <c r="CH7" s="64">
        <v>0.9</v>
      </c>
      <c r="CI7" s="64">
        <v>17.7</v>
      </c>
      <c r="CJ7" s="64">
        <v>15.7</v>
      </c>
      <c r="CK7" s="64">
        <v>13.6</v>
      </c>
      <c r="CL7" s="64">
        <v>14.6</v>
      </c>
      <c r="CM7" s="64">
        <v>14.5</v>
      </c>
      <c r="CN7" s="64">
        <v>174.8</v>
      </c>
      <c r="CO7" s="64">
        <v>177.5</v>
      </c>
      <c r="CP7" s="64">
        <v>190</v>
      </c>
      <c r="CQ7" s="64">
        <v>193.8</v>
      </c>
      <c r="CR7" s="64">
        <v>198.9</v>
      </c>
      <c r="CS7" s="64">
        <v>183</v>
      </c>
      <c r="CT7" s="64">
        <v>181.8</v>
      </c>
      <c r="CU7" s="64">
        <v>177.3</v>
      </c>
      <c r="CV7" s="64">
        <v>180</v>
      </c>
      <c r="CW7" s="64">
        <v>180.1</v>
      </c>
      <c r="CX7" s="64">
        <v>1.3</v>
      </c>
      <c r="CY7" s="64">
        <v>1</v>
      </c>
      <c r="CZ7" s="64">
        <v>0.9</v>
      </c>
      <c r="DA7" s="64">
        <v>0.8</v>
      </c>
      <c r="DB7" s="64">
        <v>0.4</v>
      </c>
      <c r="DC7" s="64">
        <v>9.6999999999999993</v>
      </c>
      <c r="DD7" s="64">
        <v>8.6999999999999993</v>
      </c>
      <c r="DE7" s="64">
        <v>7.7</v>
      </c>
      <c r="DF7" s="64">
        <v>8.1</v>
      </c>
      <c r="DG7" s="64">
        <v>8</v>
      </c>
      <c r="DH7" s="64">
        <v>0</v>
      </c>
      <c r="DI7" s="64">
        <v>0</v>
      </c>
      <c r="DJ7" s="64">
        <v>0</v>
      </c>
      <c r="DK7" s="64">
        <v>0</v>
      </c>
      <c r="DL7" s="64">
        <v>0</v>
      </c>
      <c r="DM7" s="64">
        <v>37.5</v>
      </c>
      <c r="DN7" s="64">
        <v>30.9</v>
      </c>
      <c r="DO7" s="64">
        <v>27</v>
      </c>
      <c r="DP7" s="64">
        <v>22.5</v>
      </c>
      <c r="DQ7" s="64">
        <v>21.9</v>
      </c>
      <c r="DR7" s="64">
        <v>77.400000000000006</v>
      </c>
      <c r="DS7" s="64">
        <v>83</v>
      </c>
      <c r="DT7" s="64">
        <v>83.2</v>
      </c>
      <c r="DU7" s="64">
        <v>83.2</v>
      </c>
      <c r="DV7" s="64">
        <v>82.1</v>
      </c>
      <c r="DW7" s="64">
        <v>69.7</v>
      </c>
      <c r="DX7" s="64">
        <v>79.3</v>
      </c>
      <c r="DY7" s="64">
        <v>78.900000000000006</v>
      </c>
      <c r="DZ7" s="64">
        <v>78.400000000000006</v>
      </c>
      <c r="EA7" s="64">
        <v>77.8</v>
      </c>
      <c r="EB7" s="66">
        <v>324.08999999999997</v>
      </c>
      <c r="EC7" s="66">
        <v>332.18</v>
      </c>
      <c r="ED7" s="66">
        <v>348.18</v>
      </c>
      <c r="EE7" s="66">
        <v>395.1</v>
      </c>
      <c r="EF7" s="66">
        <v>392.72</v>
      </c>
      <c r="EG7" s="66">
        <v>347.48</v>
      </c>
      <c r="EH7" s="66">
        <v>346.41</v>
      </c>
      <c r="EI7" s="66">
        <v>360.52</v>
      </c>
      <c r="EJ7" s="66">
        <v>364.17</v>
      </c>
      <c r="EK7" s="66">
        <v>381.57</v>
      </c>
      <c r="EL7" s="66">
        <v>360.58</v>
      </c>
      <c r="EM7" s="66">
        <v>360.93</v>
      </c>
      <c r="EN7" s="66">
        <v>378.14</v>
      </c>
      <c r="EO7" s="66">
        <v>412.25</v>
      </c>
      <c r="EP7" s="66">
        <v>419.32</v>
      </c>
      <c r="EQ7" s="66">
        <v>354.55</v>
      </c>
      <c r="ER7" s="66">
        <v>357.88</v>
      </c>
      <c r="ES7" s="66">
        <v>359.59</v>
      </c>
      <c r="ET7" s="66">
        <v>368.87</v>
      </c>
      <c r="EU7" s="66">
        <v>391.99</v>
      </c>
      <c r="EV7" s="66">
        <v>162.33000000000001</v>
      </c>
      <c r="EW7" s="66">
        <v>148.27000000000001</v>
      </c>
      <c r="EX7" s="66">
        <v>158.54</v>
      </c>
      <c r="EY7" s="66">
        <v>173.38</v>
      </c>
      <c r="EZ7" s="66">
        <v>167.62</v>
      </c>
      <c r="FA7" s="66">
        <v>190.61</v>
      </c>
      <c r="FB7" s="66">
        <v>195.78</v>
      </c>
      <c r="FC7" s="66">
        <v>202.13</v>
      </c>
      <c r="FD7" s="66">
        <v>209.39</v>
      </c>
      <c r="FE7" s="66">
        <v>222.55</v>
      </c>
      <c r="FF7" s="64">
        <v>12</v>
      </c>
      <c r="FG7" s="64">
        <v>11.8</v>
      </c>
      <c r="FH7" s="64">
        <v>11.6</v>
      </c>
      <c r="FI7" s="64">
        <v>12.3</v>
      </c>
      <c r="FJ7" s="64">
        <v>12.1</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97.1</v>
      </c>
      <c r="AW11" s="75">
        <f>AX7</f>
        <v>98.5</v>
      </c>
      <c r="AX11" s="75">
        <f>AY7</f>
        <v>99.8</v>
      </c>
      <c r="AY11" s="75">
        <f>AZ7</f>
        <v>101.8</v>
      </c>
      <c r="AZ11" s="75">
        <f>BA7</f>
        <v>102</v>
      </c>
      <c r="BA11" s="71"/>
      <c r="BB11" s="72"/>
      <c r="BC11" s="71"/>
      <c r="BD11" s="71"/>
      <c r="BE11" s="71"/>
      <c r="BF11" s="74" t="s">
        <v>109</v>
      </c>
      <c r="BG11" s="75">
        <f>BH7</f>
        <v>801.9</v>
      </c>
      <c r="BH11" s="75">
        <f>BI7</f>
        <v>281.39999999999998</v>
      </c>
      <c r="BI11" s="75">
        <f>BJ7</f>
        <v>397.9</v>
      </c>
      <c r="BJ11" s="75">
        <f>BK7</f>
        <v>441.9</v>
      </c>
      <c r="BK11" s="75">
        <f>BL7</f>
        <v>448.1</v>
      </c>
      <c r="BL11" s="71"/>
      <c r="BM11" s="71"/>
      <c r="BN11" s="71"/>
      <c r="BO11" s="71"/>
      <c r="BP11" s="71"/>
      <c r="BQ11" s="74" t="s">
        <v>110</v>
      </c>
      <c r="BR11" s="75">
        <f>BS7</f>
        <v>0</v>
      </c>
      <c r="BS11" s="75">
        <f>BT7</f>
        <v>0</v>
      </c>
      <c r="BT11" s="75">
        <f>BU7</f>
        <v>0</v>
      </c>
      <c r="BU11" s="75">
        <f>BV7</f>
        <v>0</v>
      </c>
      <c r="BV11" s="75">
        <f>BW7</f>
        <v>0</v>
      </c>
      <c r="BW11" s="71"/>
      <c r="BX11" s="71"/>
      <c r="BY11" s="71"/>
      <c r="BZ11" s="71"/>
      <c r="CA11" s="71"/>
      <c r="CB11" s="74" t="s">
        <v>111</v>
      </c>
      <c r="CC11" s="75">
        <f>CD7</f>
        <v>2.2000000000000002</v>
      </c>
      <c r="CD11" s="75">
        <f>CE7</f>
        <v>1.8</v>
      </c>
      <c r="CE11" s="75">
        <f>CF7</f>
        <v>1.7</v>
      </c>
      <c r="CF11" s="75">
        <f>CG7</f>
        <v>1.5</v>
      </c>
      <c r="CG11" s="75">
        <f>CH7</f>
        <v>0.9</v>
      </c>
      <c r="CH11" s="71"/>
      <c r="CI11" s="71"/>
      <c r="CJ11" s="71"/>
      <c r="CK11" s="71"/>
      <c r="CL11" s="71"/>
      <c r="CM11" s="71"/>
      <c r="CN11" s="71"/>
      <c r="CO11" s="71"/>
      <c r="CP11" s="71"/>
      <c r="CQ11" s="71"/>
      <c r="CR11" s="71"/>
      <c r="CS11" s="71"/>
      <c r="CT11" s="71"/>
      <c r="CU11" s="71"/>
      <c r="CV11" s="74" t="s">
        <v>109</v>
      </c>
      <c r="CW11" s="75">
        <f>CX7</f>
        <v>1.3</v>
      </c>
      <c r="CX11" s="75">
        <f>CY7</f>
        <v>1</v>
      </c>
      <c r="CY11" s="75">
        <f>CZ7</f>
        <v>0.9</v>
      </c>
      <c r="CZ11" s="75">
        <f>DA7</f>
        <v>0.8</v>
      </c>
      <c r="DA11" s="75">
        <f>DB7</f>
        <v>0.4</v>
      </c>
      <c r="DB11" s="71"/>
      <c r="DC11" s="71"/>
      <c r="DD11" s="71"/>
      <c r="DE11" s="71"/>
      <c r="DF11" s="74" t="s">
        <v>112</v>
      </c>
      <c r="DG11" s="75">
        <f>DH7</f>
        <v>0</v>
      </c>
      <c r="DH11" s="75">
        <f>DI7</f>
        <v>0</v>
      </c>
      <c r="DI11" s="75">
        <f>DJ7</f>
        <v>0</v>
      </c>
      <c r="DJ11" s="75">
        <f>DK7</f>
        <v>0</v>
      </c>
      <c r="DK11" s="75">
        <f>DL7</f>
        <v>0</v>
      </c>
      <c r="DL11" s="71"/>
      <c r="DM11" s="71"/>
      <c r="DN11" s="71"/>
      <c r="DO11" s="71"/>
      <c r="DP11" s="74" t="s">
        <v>109</v>
      </c>
      <c r="DQ11" s="75">
        <f>DR7</f>
        <v>77.400000000000006</v>
      </c>
      <c r="DR11" s="75">
        <f>DS7</f>
        <v>83</v>
      </c>
      <c r="DS11" s="75">
        <f>DT7</f>
        <v>83.2</v>
      </c>
      <c r="DT11" s="75">
        <f>DU7</f>
        <v>83.2</v>
      </c>
      <c r="DU11" s="75">
        <f>DV7</f>
        <v>82.1</v>
      </c>
      <c r="DV11" s="71"/>
      <c r="DW11" s="71"/>
      <c r="DX11" s="71"/>
      <c r="DY11" s="71"/>
      <c r="DZ11" s="74" t="s">
        <v>113</v>
      </c>
      <c r="EA11" s="76">
        <f>EB7</f>
        <v>324.08999999999997</v>
      </c>
      <c r="EB11" s="76">
        <f>EC7</f>
        <v>332.18</v>
      </c>
      <c r="EC11" s="76">
        <f>ED7</f>
        <v>348.18</v>
      </c>
      <c r="ED11" s="76">
        <f>EE7</f>
        <v>395.1</v>
      </c>
      <c r="EE11" s="76">
        <f>EF7</f>
        <v>392.72</v>
      </c>
      <c r="EF11" s="71"/>
      <c r="EG11" s="71"/>
      <c r="EH11" s="71"/>
      <c r="EI11" s="71"/>
      <c r="EJ11" s="74" t="s">
        <v>109</v>
      </c>
      <c r="EK11" s="76">
        <f>EL7</f>
        <v>360.58</v>
      </c>
      <c r="EL11" s="76">
        <f>EM7</f>
        <v>360.93</v>
      </c>
      <c r="EM11" s="76">
        <f>EN7</f>
        <v>378.14</v>
      </c>
      <c r="EN11" s="76">
        <f>EO7</f>
        <v>412.25</v>
      </c>
      <c r="EO11" s="76">
        <f>EP7</f>
        <v>419.32</v>
      </c>
      <c r="EP11" s="71"/>
      <c r="EQ11" s="71"/>
      <c r="ER11" s="71"/>
      <c r="ES11" s="71"/>
      <c r="ET11" s="74" t="s">
        <v>114</v>
      </c>
      <c r="EU11" s="76">
        <f>EV7</f>
        <v>162.33000000000001</v>
      </c>
      <c r="EV11" s="76">
        <f>EW7</f>
        <v>148.27000000000001</v>
      </c>
      <c r="EW11" s="76">
        <f>EX7</f>
        <v>158.54</v>
      </c>
      <c r="EX11" s="76">
        <f>EY7</f>
        <v>173.38</v>
      </c>
      <c r="EY11" s="76">
        <f>EZ7</f>
        <v>167.62</v>
      </c>
      <c r="EZ11" s="71"/>
      <c r="FA11" s="71"/>
      <c r="FB11" s="71"/>
      <c r="FC11" s="71"/>
      <c r="FD11" s="74" t="s">
        <v>115</v>
      </c>
      <c r="FE11" s="75">
        <f>FF7</f>
        <v>12</v>
      </c>
      <c r="FF11" s="75">
        <f>FG7</f>
        <v>11.8</v>
      </c>
      <c r="FG11" s="75">
        <f>FH7</f>
        <v>11.6</v>
      </c>
      <c r="FH11" s="75">
        <f>FI7</f>
        <v>12.3</v>
      </c>
      <c r="FI11" s="75">
        <f>FJ7</f>
        <v>12.1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98.5</v>
      </c>
      <c r="AL12" s="75">
        <f>AM7</f>
        <v>101.2</v>
      </c>
      <c r="AM12" s="75">
        <f>AN7</f>
        <v>101.9</v>
      </c>
      <c r="AN12" s="75">
        <f>AO7</f>
        <v>104.5</v>
      </c>
      <c r="AO12" s="75">
        <f>AP7</f>
        <v>103.2</v>
      </c>
      <c r="AP12" s="71"/>
      <c r="AQ12" s="71"/>
      <c r="AR12" s="71"/>
      <c r="AS12" s="71"/>
      <c r="AT12" s="71"/>
      <c r="AU12" s="74" t="s">
        <v>116</v>
      </c>
      <c r="AV12" s="75">
        <f>BB7</f>
        <v>93.5</v>
      </c>
      <c r="AW12" s="75">
        <f>BC7</f>
        <v>93.3</v>
      </c>
      <c r="AX12" s="75">
        <f>BD7</f>
        <v>95.5</v>
      </c>
      <c r="AY12" s="75">
        <f>BE7</f>
        <v>94.2</v>
      </c>
      <c r="AZ12" s="75">
        <f>BF7</f>
        <v>94</v>
      </c>
      <c r="BA12" s="71"/>
      <c r="BB12" s="72"/>
      <c r="BC12" s="71"/>
      <c r="BD12" s="71"/>
      <c r="BE12" s="71"/>
      <c r="BF12" s="74" t="s">
        <v>116</v>
      </c>
      <c r="BG12" s="75">
        <f>BM7</f>
        <v>196.1</v>
      </c>
      <c r="BH12" s="75">
        <f>BN7</f>
        <v>96.5</v>
      </c>
      <c r="BI12" s="75">
        <f>BO7</f>
        <v>97.7</v>
      </c>
      <c r="BJ12" s="75">
        <f>BP7</f>
        <v>100</v>
      </c>
      <c r="BK12" s="75">
        <f>BQ7</f>
        <v>156.69999999999999</v>
      </c>
      <c r="BL12" s="71"/>
      <c r="BM12" s="71"/>
      <c r="BN12" s="71"/>
      <c r="BO12" s="71"/>
      <c r="BP12" s="71"/>
      <c r="BQ12" s="74" t="s">
        <v>116</v>
      </c>
      <c r="BR12" s="75">
        <f>BX7</f>
        <v>76.599999999999994</v>
      </c>
      <c r="BS12" s="75">
        <f>BY7</f>
        <v>102.5</v>
      </c>
      <c r="BT12" s="75">
        <f>BZ7</f>
        <v>90.4</v>
      </c>
      <c r="BU12" s="75">
        <f>CA7</f>
        <v>86.1</v>
      </c>
      <c r="BV12" s="75">
        <f>CB7</f>
        <v>62.9</v>
      </c>
      <c r="BW12" s="71"/>
      <c r="BX12" s="71"/>
      <c r="BY12" s="71"/>
      <c r="BZ12" s="71"/>
      <c r="CA12" s="71"/>
      <c r="CB12" s="74" t="s">
        <v>117</v>
      </c>
      <c r="CC12" s="75">
        <f>CN7</f>
        <v>174.8</v>
      </c>
      <c r="CD12" s="75">
        <f>CO7</f>
        <v>177.5</v>
      </c>
      <c r="CE12" s="75">
        <f>CP7</f>
        <v>190</v>
      </c>
      <c r="CF12" s="75">
        <f>CQ7</f>
        <v>193.8</v>
      </c>
      <c r="CG12" s="75">
        <f>CR7</f>
        <v>198.9</v>
      </c>
      <c r="CH12" s="71"/>
      <c r="CI12" s="71"/>
      <c r="CJ12" s="71"/>
      <c r="CK12" s="71"/>
      <c r="CL12" s="71"/>
      <c r="CM12" s="71"/>
      <c r="CN12" s="71"/>
      <c r="CO12" s="71"/>
      <c r="CP12" s="71"/>
      <c r="CQ12" s="71"/>
      <c r="CR12" s="71"/>
      <c r="CS12" s="71"/>
      <c r="CT12" s="71"/>
      <c r="CU12" s="71"/>
      <c r="CV12" s="74" t="s">
        <v>116</v>
      </c>
      <c r="CW12" s="75">
        <f>DC7</f>
        <v>9.6999999999999993</v>
      </c>
      <c r="CX12" s="75">
        <f>DD7</f>
        <v>8.6999999999999993</v>
      </c>
      <c r="CY12" s="75">
        <f>DE7</f>
        <v>7.7</v>
      </c>
      <c r="CZ12" s="75">
        <f>DF7</f>
        <v>8.1</v>
      </c>
      <c r="DA12" s="75">
        <f>DG7</f>
        <v>8</v>
      </c>
      <c r="DB12" s="71"/>
      <c r="DC12" s="71"/>
      <c r="DD12" s="71"/>
      <c r="DE12" s="71"/>
      <c r="DF12" s="74" t="s">
        <v>116</v>
      </c>
      <c r="DG12" s="75">
        <f>DM7</f>
        <v>37.5</v>
      </c>
      <c r="DH12" s="75">
        <f>DN7</f>
        <v>30.9</v>
      </c>
      <c r="DI12" s="75">
        <f>DO7</f>
        <v>27</v>
      </c>
      <c r="DJ12" s="75">
        <f>DP7</f>
        <v>22.5</v>
      </c>
      <c r="DK12" s="75">
        <f>DQ7</f>
        <v>21.9</v>
      </c>
      <c r="DL12" s="71"/>
      <c r="DM12" s="71"/>
      <c r="DN12" s="71"/>
      <c r="DO12" s="71"/>
      <c r="DP12" s="74" t="s">
        <v>116</v>
      </c>
      <c r="DQ12" s="75">
        <f>DW7</f>
        <v>69.7</v>
      </c>
      <c r="DR12" s="75">
        <f>DX7</f>
        <v>79.3</v>
      </c>
      <c r="DS12" s="75">
        <f>DY7</f>
        <v>78.900000000000006</v>
      </c>
      <c r="DT12" s="75">
        <f>DZ7</f>
        <v>78.400000000000006</v>
      </c>
      <c r="DU12" s="75">
        <f>EA7</f>
        <v>77.8</v>
      </c>
      <c r="DV12" s="71"/>
      <c r="DW12" s="71"/>
      <c r="DX12" s="71"/>
      <c r="DY12" s="71"/>
      <c r="DZ12" s="74" t="s">
        <v>116</v>
      </c>
      <c r="EA12" s="76">
        <f>EG7</f>
        <v>347.48</v>
      </c>
      <c r="EB12" s="76">
        <f>EH7</f>
        <v>346.41</v>
      </c>
      <c r="EC12" s="76">
        <f>EI7</f>
        <v>360.52</v>
      </c>
      <c r="ED12" s="76">
        <f>EJ7</f>
        <v>364.17</v>
      </c>
      <c r="EE12" s="76">
        <f>EK7</f>
        <v>381.57</v>
      </c>
      <c r="EF12" s="71"/>
      <c r="EG12" s="71"/>
      <c r="EH12" s="71"/>
      <c r="EI12" s="71"/>
      <c r="EJ12" s="74" t="s">
        <v>116</v>
      </c>
      <c r="EK12" s="76">
        <f>EQ7</f>
        <v>354.55</v>
      </c>
      <c r="EL12" s="76">
        <f>ER7</f>
        <v>357.88</v>
      </c>
      <c r="EM12" s="76">
        <f>ES7</f>
        <v>359.59</v>
      </c>
      <c r="EN12" s="76">
        <f>ET7</f>
        <v>368.87</v>
      </c>
      <c r="EO12" s="76">
        <f>EU7</f>
        <v>391.99</v>
      </c>
      <c r="EP12" s="71"/>
      <c r="EQ12" s="71"/>
      <c r="ER12" s="71"/>
      <c r="ES12" s="71"/>
      <c r="ET12" s="74" t="s">
        <v>116</v>
      </c>
      <c r="EU12" s="76">
        <f>FA7</f>
        <v>190.61</v>
      </c>
      <c r="EV12" s="76">
        <f>FB7</f>
        <v>195.78</v>
      </c>
      <c r="EW12" s="76">
        <f>FC7</f>
        <v>202.13</v>
      </c>
      <c r="EX12" s="76">
        <f>FD7</f>
        <v>209.39</v>
      </c>
      <c r="EY12" s="76">
        <f>FE7</f>
        <v>222.55</v>
      </c>
      <c r="EZ12" s="71"/>
      <c r="FA12" s="71"/>
      <c r="FB12" s="71"/>
      <c r="FC12" s="71"/>
      <c r="FD12" s="74" t="s">
        <v>116</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118</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119</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120</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121</v>
      </c>
      <c r="AV15" s="69"/>
      <c r="AW15" s="69"/>
      <c r="AX15" s="69"/>
      <c r="AY15" s="69"/>
      <c r="AZ15" s="69"/>
      <c r="BA15" s="2"/>
      <c r="BB15" s="67"/>
      <c r="BC15" s="2"/>
      <c r="BD15" s="2"/>
      <c r="BE15" s="2"/>
      <c r="BF15" s="67" t="s">
        <v>121</v>
      </c>
      <c r="BG15" s="69"/>
      <c r="BH15" s="69"/>
      <c r="BI15" s="69"/>
      <c r="BJ15" s="69"/>
      <c r="BK15" s="69"/>
      <c r="BL15" s="2"/>
      <c r="BM15" s="2"/>
      <c r="BN15" s="2"/>
      <c r="BO15" s="2"/>
      <c r="BP15" s="2"/>
      <c r="BQ15" s="67" t="s">
        <v>121</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121</v>
      </c>
      <c r="CW15" s="69"/>
      <c r="CX15" s="69"/>
      <c r="CY15" s="69"/>
      <c r="CZ15" s="69"/>
      <c r="DA15" s="69"/>
      <c r="DB15" s="2"/>
      <c r="DC15" s="2"/>
      <c r="DD15" s="2"/>
      <c r="DE15" s="2"/>
      <c r="DF15" s="67" t="s">
        <v>121</v>
      </c>
      <c r="DG15" s="69"/>
      <c r="DH15" s="69"/>
      <c r="DI15" s="69"/>
      <c r="DJ15" s="69"/>
      <c r="DK15" s="69"/>
      <c r="DL15" s="2"/>
      <c r="DM15" s="2"/>
      <c r="DN15" s="2"/>
      <c r="DO15" s="2"/>
      <c r="DP15" s="67" t="s">
        <v>121</v>
      </c>
      <c r="DQ15" s="69"/>
      <c r="DR15" s="69"/>
      <c r="DS15" s="69"/>
      <c r="DT15" s="69"/>
      <c r="DU15" s="69"/>
      <c r="DV15" s="2"/>
      <c r="DW15" s="2"/>
      <c r="DX15" s="2"/>
      <c r="DY15" s="2"/>
      <c r="DZ15" s="67" t="s">
        <v>121</v>
      </c>
      <c r="EA15" s="69"/>
      <c r="EB15" s="69"/>
      <c r="EC15" s="69"/>
      <c r="ED15" s="69"/>
      <c r="EE15" s="69"/>
      <c r="EF15" s="2"/>
      <c r="EG15" s="2"/>
      <c r="EH15" s="2"/>
      <c r="EI15" s="2"/>
      <c r="EJ15" s="67" t="s">
        <v>121</v>
      </c>
      <c r="EK15" s="69"/>
      <c r="EL15" s="69"/>
      <c r="EM15" s="69"/>
      <c r="EN15" s="69"/>
      <c r="EO15" s="69"/>
      <c r="EP15" s="2"/>
      <c r="EQ15" s="2"/>
      <c r="ER15" s="2"/>
      <c r="ES15" s="2"/>
      <c r="ET15" s="67" t="s">
        <v>121</v>
      </c>
      <c r="EU15" s="69"/>
      <c r="EV15" s="69"/>
      <c r="EW15" s="69"/>
      <c r="EX15" s="69"/>
      <c r="EY15" s="69"/>
      <c r="EZ15" s="2"/>
      <c r="FA15" s="2"/>
      <c r="FB15" s="2"/>
      <c r="FC15" s="2"/>
      <c r="FD15" s="67" t="s">
        <v>121</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121</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121</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109</v>
      </c>
      <c r="AV17" s="79">
        <f>IF(AW7="-",NA(),AW7)</f>
        <v>97.1</v>
      </c>
      <c r="AW17" s="79">
        <f>IF(AX7="-",NA(),AX7)</f>
        <v>98.5</v>
      </c>
      <c r="AX17" s="79">
        <f>IF(AY7="-",NA(),AY7)</f>
        <v>99.8</v>
      </c>
      <c r="AY17" s="79">
        <f>IF(AZ7="-",NA(),AZ7)</f>
        <v>101.8</v>
      </c>
      <c r="AZ17" s="79">
        <f>IF(BA7="-",NA(),BA7)</f>
        <v>102</v>
      </c>
      <c r="BA17" s="2"/>
      <c r="BB17" s="67"/>
      <c r="BC17" s="2"/>
      <c r="BD17" s="2"/>
      <c r="BE17" s="2"/>
      <c r="BF17" s="78" t="s">
        <v>109</v>
      </c>
      <c r="BG17" s="79">
        <f>IF(BH7="-",NA(),BH7)</f>
        <v>801.9</v>
      </c>
      <c r="BH17" s="79">
        <f>IF(BI7="-",NA(),BI7)</f>
        <v>281.39999999999998</v>
      </c>
      <c r="BI17" s="79">
        <f>IF(BJ7="-",NA(),BJ7)</f>
        <v>397.9</v>
      </c>
      <c r="BJ17" s="79">
        <f>IF(BK7="-",NA(),BK7)</f>
        <v>441.9</v>
      </c>
      <c r="BK17" s="79">
        <f>IF(BL7="-",NA(),BL7)</f>
        <v>448.1</v>
      </c>
      <c r="BL17" s="2"/>
      <c r="BM17" s="2"/>
      <c r="BN17" s="2"/>
      <c r="BO17" s="2"/>
      <c r="BP17" s="2"/>
      <c r="BQ17" s="78" t="s">
        <v>109</v>
      </c>
      <c r="BR17" s="79">
        <f>IF(BS7="-",NA(),BS7)</f>
        <v>0</v>
      </c>
      <c r="BS17" s="79">
        <f>IF(BT7="-",NA(),BT7)</f>
        <v>0</v>
      </c>
      <c r="BT17" s="79">
        <f>IF(BU7="-",NA(),BU7)</f>
        <v>0</v>
      </c>
      <c r="BU17" s="79">
        <f>IF(BV7="-",NA(),BV7)</f>
        <v>0</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109</v>
      </c>
      <c r="CW17" s="79">
        <f>IF(CX7="-",NA(),CX7)</f>
        <v>1.3</v>
      </c>
      <c r="CX17" s="79">
        <f>IF(CY7="-",NA(),CY7)</f>
        <v>1</v>
      </c>
      <c r="CY17" s="79">
        <f>IF(CZ7="-",NA(),CZ7)</f>
        <v>0.9</v>
      </c>
      <c r="CZ17" s="79">
        <f>IF(DA7="-",NA(),DA7)</f>
        <v>0.8</v>
      </c>
      <c r="DA17" s="79">
        <f>IF(DB7="-",NA(),DB7)</f>
        <v>0.4</v>
      </c>
      <c r="DB17" s="2"/>
      <c r="DC17" s="2"/>
      <c r="DD17" s="2"/>
      <c r="DE17" s="2"/>
      <c r="DF17" s="78" t="s">
        <v>109</v>
      </c>
      <c r="DG17" s="79">
        <f>IF(DH7="-",NA(),DH7)</f>
        <v>0</v>
      </c>
      <c r="DH17" s="79">
        <f>IF(DI7="-",NA(),DI7)</f>
        <v>0</v>
      </c>
      <c r="DI17" s="79">
        <f>IF(DJ7="-",NA(),DJ7)</f>
        <v>0</v>
      </c>
      <c r="DJ17" s="79">
        <f>IF(DK7="-",NA(),DK7)</f>
        <v>0</v>
      </c>
      <c r="DK17" s="79">
        <f>IF(DL7="-",NA(),DL7)</f>
        <v>0</v>
      </c>
      <c r="DL17" s="2"/>
      <c r="DM17" s="2"/>
      <c r="DN17" s="2"/>
      <c r="DO17" s="2"/>
      <c r="DP17" s="78" t="s">
        <v>109</v>
      </c>
      <c r="DQ17" s="79">
        <f>IF(DR7="-",NA(),DR7)</f>
        <v>77.400000000000006</v>
      </c>
      <c r="DR17" s="79">
        <f>IF(DS7="-",NA(),DS7)</f>
        <v>83</v>
      </c>
      <c r="DS17" s="79">
        <f>IF(DT7="-",NA(),DT7)</f>
        <v>83.2</v>
      </c>
      <c r="DT17" s="79">
        <f>IF(DU7="-",NA(),DU7)</f>
        <v>83.2</v>
      </c>
      <c r="DU17" s="79">
        <f>IF(DV7="-",NA(),DV7)</f>
        <v>82.1</v>
      </c>
      <c r="DV17" s="2"/>
      <c r="DW17" s="2"/>
      <c r="DX17" s="2"/>
      <c r="DY17" s="2"/>
      <c r="DZ17" s="78" t="s">
        <v>109</v>
      </c>
      <c r="EA17" s="80">
        <f>IF(EB7="-",NA(),EB7)</f>
        <v>324.08999999999997</v>
      </c>
      <c r="EB17" s="80">
        <f>IF(EC7="-",NA(),EC7)</f>
        <v>332.18</v>
      </c>
      <c r="EC17" s="80">
        <f>IF(ED7="-",NA(),ED7)</f>
        <v>348.18</v>
      </c>
      <c r="ED17" s="80">
        <f>IF(EE7="-",NA(),EE7)</f>
        <v>395.1</v>
      </c>
      <c r="EE17" s="80">
        <f>IF(EF7="-",NA(),EF7)</f>
        <v>392.72</v>
      </c>
      <c r="EF17" s="2"/>
      <c r="EG17" s="2"/>
      <c r="EH17" s="2"/>
      <c r="EI17" s="2"/>
      <c r="EJ17" s="78" t="s">
        <v>109</v>
      </c>
      <c r="EK17" s="80">
        <f>IF(EL7="-",NA(),EL7)</f>
        <v>360.58</v>
      </c>
      <c r="EL17" s="80">
        <f>IF(EM7="-",NA(),EM7)</f>
        <v>360.93</v>
      </c>
      <c r="EM17" s="80">
        <f>IF(EN7="-",NA(),EN7)</f>
        <v>378.14</v>
      </c>
      <c r="EN17" s="80">
        <f>IF(EO7="-",NA(),EO7)</f>
        <v>412.25</v>
      </c>
      <c r="EO17" s="80">
        <f>IF(EP7="-",NA(),EP7)</f>
        <v>419.32</v>
      </c>
      <c r="EP17" s="2"/>
      <c r="EQ17" s="2"/>
      <c r="ER17" s="2"/>
      <c r="ES17" s="2"/>
      <c r="ET17" s="78" t="s">
        <v>109</v>
      </c>
      <c r="EU17" s="80">
        <f>IF(EV7="-",NA(),EV7)</f>
        <v>162.33000000000001</v>
      </c>
      <c r="EV17" s="80">
        <f>IF(EW7="-",NA(),EW7)</f>
        <v>148.27000000000001</v>
      </c>
      <c r="EW17" s="80">
        <f>IF(EX7="-",NA(),EX7)</f>
        <v>158.54</v>
      </c>
      <c r="EX17" s="80">
        <f>IF(EY7="-",NA(),EY7)</f>
        <v>173.38</v>
      </c>
      <c r="EY17" s="80">
        <f>IF(EZ7="-",NA(),EZ7)</f>
        <v>167.62</v>
      </c>
      <c r="EZ17" s="2"/>
      <c r="FA17" s="2"/>
      <c r="FB17" s="2"/>
      <c r="FC17" s="2"/>
      <c r="FD17" s="78" t="s">
        <v>109</v>
      </c>
      <c r="FE17" s="79">
        <f>IF(FF7="-",NA(),FF7)</f>
        <v>12</v>
      </c>
      <c r="FF17" s="79">
        <f>IF(FG7="-",NA(),FG7)</f>
        <v>11.8</v>
      </c>
      <c r="FG17" s="79">
        <f>IF(FH7="-",NA(),FH7)</f>
        <v>11.6</v>
      </c>
      <c r="FH17" s="79">
        <f>IF(FI7="-",NA(),FI7)</f>
        <v>12.3</v>
      </c>
      <c r="FI17" s="79">
        <f>IF(FJ7="-",NA(),FJ7)</f>
        <v>12.1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98.5</v>
      </c>
      <c r="AL18" s="79">
        <f>IF(AM7="-",NA(),AM7)</f>
        <v>101.2</v>
      </c>
      <c r="AM18" s="79">
        <f>IF(AN7="-",NA(),AN7)</f>
        <v>101.9</v>
      </c>
      <c r="AN18" s="79">
        <f>IF(AO7="-",NA(),AO7)</f>
        <v>104.5</v>
      </c>
      <c r="AO18" s="79">
        <f>IF(AP7="-",NA(),AP7)</f>
        <v>103.2</v>
      </c>
      <c r="AP18" s="2"/>
      <c r="AQ18" s="2"/>
      <c r="AR18" s="2"/>
      <c r="AS18" s="2"/>
      <c r="AT18" s="2"/>
      <c r="AU18" s="78" t="s">
        <v>116</v>
      </c>
      <c r="AV18" s="79">
        <f>IF(BB7="-",NA(),BB7)</f>
        <v>93.5</v>
      </c>
      <c r="AW18" s="79">
        <f>IF(BC7="-",NA(),BC7)</f>
        <v>93.3</v>
      </c>
      <c r="AX18" s="79">
        <f>IF(BD7="-",NA(),BD7)</f>
        <v>95.5</v>
      </c>
      <c r="AY18" s="79">
        <f>IF(BE7="-",NA(),BE7)</f>
        <v>94.2</v>
      </c>
      <c r="AZ18" s="79">
        <f>IF(BF7="-",NA(),BF7)</f>
        <v>94</v>
      </c>
      <c r="BA18" s="2"/>
      <c r="BB18" s="2"/>
      <c r="BC18" s="2"/>
      <c r="BD18" s="2"/>
      <c r="BE18" s="2"/>
      <c r="BF18" s="78" t="s">
        <v>116</v>
      </c>
      <c r="BG18" s="79">
        <f>IF(BM7="-",NA(),BM7)</f>
        <v>196.1</v>
      </c>
      <c r="BH18" s="79">
        <f>IF(BN7="-",NA(),BN7)</f>
        <v>96.5</v>
      </c>
      <c r="BI18" s="79">
        <f>IF(BO7="-",NA(),BO7)</f>
        <v>97.7</v>
      </c>
      <c r="BJ18" s="79">
        <f>IF(BP7="-",NA(),BP7)</f>
        <v>100</v>
      </c>
      <c r="BK18" s="79">
        <f>IF(BQ7="-",NA(),BQ7)</f>
        <v>156.69999999999999</v>
      </c>
      <c r="BL18" s="2"/>
      <c r="BM18" s="2"/>
      <c r="BN18" s="2"/>
      <c r="BO18" s="2"/>
      <c r="BP18" s="2"/>
      <c r="BQ18" s="78" t="s">
        <v>116</v>
      </c>
      <c r="BR18" s="79">
        <f>IF(BX7="-",NA(),BX7)</f>
        <v>76.599999999999994</v>
      </c>
      <c r="BS18" s="79">
        <f>IF(BY7="-",NA(),BY7)</f>
        <v>102.5</v>
      </c>
      <c r="BT18" s="79">
        <f>IF(BZ7="-",NA(),BZ7)</f>
        <v>90.4</v>
      </c>
      <c r="BU18" s="79">
        <f>IF(CA7="-",NA(),CA7)</f>
        <v>86.1</v>
      </c>
      <c r="BV18" s="79">
        <f>IF(CB7="-",NA(),CB7)</f>
        <v>62.9</v>
      </c>
      <c r="BW18" s="2"/>
      <c r="BX18" s="2"/>
      <c r="BY18" s="2"/>
      <c r="BZ18" s="2"/>
      <c r="CA18" s="2"/>
      <c r="CB18" s="81" t="s">
        <v>111</v>
      </c>
      <c r="CC18" s="79">
        <f>IF(CC11="-",NA(),CC11)</f>
        <v>2.2000000000000002</v>
      </c>
      <c r="CD18" s="79">
        <f t="shared" ref="CD18:CG18" si="4">IF(CD11="-",NA(),CD11)</f>
        <v>1.8</v>
      </c>
      <c r="CE18" s="79">
        <f t="shared" si="4"/>
        <v>1.7</v>
      </c>
      <c r="CF18" s="79">
        <f t="shared" si="4"/>
        <v>1.5</v>
      </c>
      <c r="CG18" s="79">
        <f t="shared" si="4"/>
        <v>0.9</v>
      </c>
      <c r="CH18" s="2"/>
      <c r="CI18" s="2"/>
      <c r="CJ18" s="2"/>
      <c r="CK18" s="2"/>
      <c r="CL18" s="2"/>
      <c r="CM18" s="2"/>
      <c r="CN18" s="2"/>
      <c r="CO18" s="2"/>
      <c r="CP18" s="2"/>
      <c r="CQ18" s="2"/>
      <c r="CR18" s="2"/>
      <c r="CS18" s="2"/>
      <c r="CT18" s="2"/>
      <c r="CU18" s="2"/>
      <c r="CV18" s="78" t="s">
        <v>116</v>
      </c>
      <c r="CW18" s="79">
        <f>IF(DC7="-",NA(),DC7)</f>
        <v>9.6999999999999993</v>
      </c>
      <c r="CX18" s="79">
        <f>IF(DD7="-",NA(),DD7)</f>
        <v>8.6999999999999993</v>
      </c>
      <c r="CY18" s="79">
        <f>IF(DE7="-",NA(),DE7)</f>
        <v>7.7</v>
      </c>
      <c r="CZ18" s="79">
        <f>IF(DF7="-",NA(),DF7)</f>
        <v>8.1</v>
      </c>
      <c r="DA18" s="79">
        <f>IF(DG7="-",NA(),DG7)</f>
        <v>8</v>
      </c>
      <c r="DB18" s="2"/>
      <c r="DC18" s="2"/>
      <c r="DD18" s="2"/>
      <c r="DE18" s="2"/>
      <c r="DF18" s="78" t="s">
        <v>116</v>
      </c>
      <c r="DG18" s="79">
        <f>IF(DM7="-",NA(),DM7)</f>
        <v>37.5</v>
      </c>
      <c r="DH18" s="79">
        <f>IF(DN7="-",NA(),DN7)</f>
        <v>30.9</v>
      </c>
      <c r="DI18" s="79">
        <f>IF(DO7="-",NA(),DO7)</f>
        <v>27</v>
      </c>
      <c r="DJ18" s="79">
        <f>IF(DP7="-",NA(),DP7)</f>
        <v>22.5</v>
      </c>
      <c r="DK18" s="79">
        <f>IF(DQ7="-",NA(),DQ7)</f>
        <v>21.9</v>
      </c>
      <c r="DL18" s="2"/>
      <c r="DM18" s="2"/>
      <c r="DN18" s="2"/>
      <c r="DO18" s="2"/>
      <c r="DP18" s="78" t="s">
        <v>116</v>
      </c>
      <c r="DQ18" s="79">
        <f>IF(DW7="-",NA(),DW7)</f>
        <v>69.7</v>
      </c>
      <c r="DR18" s="79">
        <f>IF(DX7="-",NA(),DX7)</f>
        <v>79.3</v>
      </c>
      <c r="DS18" s="79">
        <f>IF(DY7="-",NA(),DY7)</f>
        <v>78.900000000000006</v>
      </c>
      <c r="DT18" s="79">
        <f>IF(DZ7="-",NA(),DZ7)</f>
        <v>78.400000000000006</v>
      </c>
      <c r="DU18" s="79">
        <f>IF(EA7="-",NA(),EA7)</f>
        <v>77.8</v>
      </c>
      <c r="DV18" s="2"/>
      <c r="DW18" s="2"/>
      <c r="DX18" s="2"/>
      <c r="DY18" s="2"/>
      <c r="DZ18" s="78" t="s">
        <v>116</v>
      </c>
      <c r="EA18" s="80">
        <f>IF(EG7="-",NA(),EG7)</f>
        <v>347.48</v>
      </c>
      <c r="EB18" s="80">
        <f>IF(EH7="-",NA(),EH7)</f>
        <v>346.41</v>
      </c>
      <c r="EC18" s="80">
        <f>IF(EI7="-",NA(),EI7)</f>
        <v>360.52</v>
      </c>
      <c r="ED18" s="80">
        <f>IF(EJ7="-",NA(),EJ7)</f>
        <v>364.17</v>
      </c>
      <c r="EE18" s="80">
        <f>IF(EK7="-",NA(),EK7)</f>
        <v>381.57</v>
      </c>
      <c r="EF18" s="2"/>
      <c r="EG18" s="2"/>
      <c r="EH18" s="2"/>
      <c r="EI18" s="2"/>
      <c r="EJ18" s="78" t="s">
        <v>116</v>
      </c>
      <c r="EK18" s="80">
        <f>IF(EQ7="-",NA(),EQ7)</f>
        <v>354.55</v>
      </c>
      <c r="EL18" s="80">
        <f>IF(ER7="-",NA(),ER7)</f>
        <v>357.88</v>
      </c>
      <c r="EM18" s="80">
        <f>IF(ES7="-",NA(),ES7)</f>
        <v>359.59</v>
      </c>
      <c r="EN18" s="80">
        <f>IF(ET7="-",NA(),ET7)</f>
        <v>368.87</v>
      </c>
      <c r="EO18" s="80">
        <f>IF(EU7="-",NA(),EU7)</f>
        <v>391.99</v>
      </c>
      <c r="EP18" s="2"/>
      <c r="EQ18" s="2"/>
      <c r="ER18" s="2"/>
      <c r="ES18" s="2"/>
      <c r="ET18" s="78" t="s">
        <v>116</v>
      </c>
      <c r="EU18" s="80">
        <f>IF(FA7="-",NA(),FA7)</f>
        <v>190.61</v>
      </c>
      <c r="EV18" s="80">
        <f>IF(FB7="-",NA(),FB7)</f>
        <v>195.78</v>
      </c>
      <c r="EW18" s="80">
        <f>IF(FC7="-",NA(),FC7)</f>
        <v>202.13</v>
      </c>
      <c r="EX18" s="80">
        <f>IF(FD7="-",NA(),FD7)</f>
        <v>209.39</v>
      </c>
      <c r="EY18" s="80">
        <f>IF(FE7="-",NA(),FE7)</f>
        <v>222.55</v>
      </c>
      <c r="EZ18" s="2"/>
      <c r="FA18" s="2"/>
      <c r="FB18" s="2"/>
      <c r="FC18" s="2"/>
      <c r="FD18" s="78" t="s">
        <v>116</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116</v>
      </c>
      <c r="AK19" s="79">
        <f>IF(AQ7="-",NA(),AQ7)</f>
        <v>103</v>
      </c>
      <c r="AL19" s="79">
        <f>IF(AR7="-",NA(),AR7)</f>
        <v>102.8</v>
      </c>
      <c r="AM19" s="79">
        <f>IF(AS7="-",NA(),AS7)</f>
        <v>104.1</v>
      </c>
      <c r="AN19" s="79">
        <f>IF(AT7="-",NA(),AT7)</f>
        <v>103.5</v>
      </c>
      <c r="AO19" s="79">
        <f>IF(AU7="-",NA(),AU7)</f>
        <v>103.3</v>
      </c>
      <c r="AP19" s="2"/>
      <c r="AQ19" s="2"/>
      <c r="AR19" s="2"/>
      <c r="AS19" s="2"/>
      <c r="AT19" s="2"/>
      <c r="AU19" s="78" t="s">
        <v>122</v>
      </c>
      <c r="AV19" s="82">
        <f>$BG$7</f>
        <v>100</v>
      </c>
      <c r="AW19" s="82">
        <f>$BG$7</f>
        <v>100</v>
      </c>
      <c r="AX19" s="82">
        <f>$BG$7</f>
        <v>100</v>
      </c>
      <c r="AY19" s="82">
        <f>$BG$7</f>
        <v>100</v>
      </c>
      <c r="AZ19" s="82">
        <f>$BG$7</f>
        <v>100</v>
      </c>
      <c r="BA19" s="2"/>
      <c r="BB19" s="2"/>
      <c r="BC19" s="2"/>
      <c r="BD19" s="2"/>
      <c r="BE19" s="2"/>
      <c r="BF19" s="78" t="s">
        <v>122</v>
      </c>
      <c r="BG19" s="82">
        <f>$BR$7</f>
        <v>100</v>
      </c>
      <c r="BH19" s="82">
        <f>$BR$7</f>
        <v>100</v>
      </c>
      <c r="BI19" s="82">
        <f>$BR$7</f>
        <v>100</v>
      </c>
      <c r="BJ19" s="82">
        <f>$BR$7</f>
        <v>100</v>
      </c>
      <c r="BK19" s="82">
        <f>$BR$7</f>
        <v>100</v>
      </c>
      <c r="BL19" s="2"/>
      <c r="BM19" s="2"/>
      <c r="BN19" s="2"/>
      <c r="BO19" s="2"/>
      <c r="BP19" s="2"/>
      <c r="BQ19" s="78" t="s">
        <v>122</v>
      </c>
      <c r="BR19" s="82">
        <f>$CC$7</f>
        <v>0</v>
      </c>
      <c r="BS19" s="82">
        <f>$CC$7</f>
        <v>0</v>
      </c>
      <c r="BT19" s="82">
        <f>$CC$7</f>
        <v>0</v>
      </c>
      <c r="BU19" s="82">
        <f>$CC$7</f>
        <v>0</v>
      </c>
      <c r="BV19" s="82">
        <f>$CC$7</f>
        <v>0</v>
      </c>
      <c r="BW19" s="2"/>
      <c r="BX19" s="2"/>
      <c r="BY19" s="2"/>
      <c r="BZ19" s="2"/>
      <c r="CA19" s="2"/>
      <c r="CB19" s="81" t="s">
        <v>117</v>
      </c>
      <c r="CC19" s="79">
        <f t="shared" ref="CC19:CG21" si="5">IF(CC12="-",NA(),CC12)</f>
        <v>174.8</v>
      </c>
      <c r="CD19" s="79">
        <f t="shared" si="5"/>
        <v>177.5</v>
      </c>
      <c r="CE19" s="79">
        <f t="shared" si="5"/>
        <v>190</v>
      </c>
      <c r="CF19" s="79">
        <f t="shared" si="5"/>
        <v>193.8</v>
      </c>
      <c r="CG19" s="79">
        <f t="shared" si="5"/>
        <v>198.9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122</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123</v>
      </c>
      <c r="BR20" s="2"/>
      <c r="BS20" s="2"/>
      <c r="BT20" s="2"/>
      <c r="BU20" s="2"/>
      <c r="BV20" s="2"/>
      <c r="BW20" s="2"/>
      <c r="BX20" s="2"/>
      <c r="BY20" s="2"/>
      <c r="BZ20" s="2"/>
      <c r="CA20" s="2"/>
      <c r="CB20" s="81" t="s">
        <v>119</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124</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2019-01-22T00:42:22Z</cp:lastPrinted>
  <dcterms:created xsi:type="dcterms:W3CDTF">2018-12-07T10:53:18Z</dcterms:created>
  <dcterms:modified xsi:type="dcterms:W3CDTF">2019-02-26T06:49:57Z</dcterms:modified>
  <cp:category/>
</cp:coreProperties>
</file>