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tabRatio="658" activeTab="0"/>
  </bookViews>
  <sheets>
    <sheet name="(1)(2)" sheetId="1" r:id="rId1"/>
    <sheet name="(3)" sheetId="2" r:id="rId2"/>
    <sheet name="(4)(5)" sheetId="3" r:id="rId3"/>
    <sheet name="(5)データ" sheetId="4" r:id="rId4"/>
  </sheets>
  <definedNames>
    <definedName name="_xlnm.Print_Area" localSheetId="0">'(1)(2)'!$A$1:$AD$46</definedName>
    <definedName name="_xlnm.Print_Area" localSheetId="1">'(3)'!$A$1:$X$65</definedName>
    <definedName name="_xlnm.Print_Area" localSheetId="2">'(4)(5)'!$A$1:$T$78</definedName>
    <definedName name="_xlnm.Print_Area" localSheetId="3">'(5)データ'!$A$1:$R$20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<sst xmlns="http://schemas.openxmlformats.org/spreadsheetml/2006/main" count="359" uniqueCount="163">
  <si>
    <t>計</t>
  </si>
  <si>
    <t>区分</t>
  </si>
  <si>
    <t>3)</t>
  </si>
  <si>
    <t>専修学校等入学者</t>
  </si>
  <si>
    <t>2)</t>
  </si>
  <si>
    <t>計</t>
  </si>
  <si>
    <t>男</t>
  </si>
  <si>
    <t>女</t>
  </si>
  <si>
    <t>大学等進学者</t>
  </si>
  <si>
    <t>専修学校進学者</t>
  </si>
  <si>
    <t>(2)進路別卒業者数</t>
  </si>
  <si>
    <t>〈全日制〉</t>
  </si>
  <si>
    <t>〈定時制〉</t>
  </si>
  <si>
    <t>〈私　立〉</t>
  </si>
  <si>
    <t>1)</t>
  </si>
  <si>
    <t>《総　数》</t>
  </si>
  <si>
    <t>〈公　立〉</t>
  </si>
  <si>
    <t>1)</t>
  </si>
  <si>
    <t>2)</t>
  </si>
  <si>
    <t>3)</t>
  </si>
  <si>
    <t>大学等進学者</t>
  </si>
  <si>
    <t>資料　県統計課「教育統計調査報告」</t>
  </si>
  <si>
    <t xml:space="preserve">     28</t>
  </si>
  <si>
    <t>単位：人</t>
  </si>
  <si>
    <t>4)</t>
  </si>
  <si>
    <t>就職者</t>
  </si>
  <si>
    <t>5)</t>
  </si>
  <si>
    <t>左記以外、
不詳・死亡の者</t>
  </si>
  <si>
    <t>進入学者のうち就職している者</t>
  </si>
  <si>
    <t>公共職業能力開発
施設等入学者</t>
  </si>
  <si>
    <t>一時的な仕事
に就いた者</t>
  </si>
  <si>
    <t>1)～4）のうち就職者</t>
  </si>
  <si>
    <t>4)</t>
  </si>
  <si>
    <t>5)</t>
  </si>
  <si>
    <t>公共職業能力開発
施設等入学者</t>
  </si>
  <si>
    <t>一時的な仕事
に就いた者</t>
  </si>
  <si>
    <t>県外</t>
  </si>
  <si>
    <t>県内</t>
  </si>
  <si>
    <t>総合学科</t>
  </si>
  <si>
    <t>その他</t>
  </si>
  <si>
    <t>福祉</t>
  </si>
  <si>
    <t>情報</t>
  </si>
  <si>
    <t>看護</t>
  </si>
  <si>
    <t>家庭</t>
  </si>
  <si>
    <t>水産</t>
  </si>
  <si>
    <t>商業</t>
  </si>
  <si>
    <t>工業</t>
  </si>
  <si>
    <t>農業</t>
  </si>
  <si>
    <t>普通</t>
  </si>
  <si>
    <t>男</t>
  </si>
  <si>
    <t>左記以外のもの</t>
  </si>
  <si>
    <t>公務(他に分類
されるものを除く)</t>
  </si>
  <si>
    <r>
      <t>サービス業</t>
    </r>
    <r>
      <rPr>
        <sz val="10"/>
        <rFont val="ＭＳ 明朝"/>
        <family val="1"/>
      </rPr>
      <t>(他に分類されないもの)</t>
    </r>
  </si>
  <si>
    <t>複合サービス事業</t>
  </si>
  <si>
    <t>医療、福祉</t>
  </si>
  <si>
    <t>教育、学習支援業</t>
  </si>
  <si>
    <t>生活関連サー
ビス業、娯楽業</t>
  </si>
  <si>
    <t>宿泊業、飲食サー　　ビス業</t>
  </si>
  <si>
    <t>学術研究、専門・
技術サービス業</t>
  </si>
  <si>
    <t>不動産業・
物品賃貸業</t>
  </si>
  <si>
    <t>金融業、保険業</t>
  </si>
  <si>
    <t>卸売業、小売業</t>
  </si>
  <si>
    <t>運輸業、
 郵便業</t>
  </si>
  <si>
    <t>情報通信業</t>
  </si>
  <si>
    <t>電気・ガス・
熱供給・水道業</t>
  </si>
  <si>
    <t>製造業</t>
  </si>
  <si>
    <t>建設業</t>
  </si>
  <si>
    <t>鉱業、採石業、    砂利採取業</t>
  </si>
  <si>
    <t>漁業</t>
  </si>
  <si>
    <t>農業、林業</t>
  </si>
  <si>
    <t>総数</t>
  </si>
  <si>
    <t>単位：人</t>
  </si>
  <si>
    <t>その他</t>
  </si>
  <si>
    <t>兵庫</t>
  </si>
  <si>
    <t>栃木</t>
  </si>
  <si>
    <t>沖縄</t>
  </si>
  <si>
    <t>大阪</t>
  </si>
  <si>
    <t>茨城</t>
  </si>
  <si>
    <t>鹿児島</t>
  </si>
  <si>
    <t>京都</t>
  </si>
  <si>
    <t>福島</t>
  </si>
  <si>
    <t>宮崎</t>
  </si>
  <si>
    <t>滋賀</t>
  </si>
  <si>
    <t>山形</t>
  </si>
  <si>
    <t>大分</t>
  </si>
  <si>
    <t>三重</t>
  </si>
  <si>
    <t>秋田</t>
  </si>
  <si>
    <t>熊本</t>
  </si>
  <si>
    <t>愛知</t>
  </si>
  <si>
    <t>宮城</t>
  </si>
  <si>
    <t>佐賀</t>
  </si>
  <si>
    <t>静岡</t>
  </si>
  <si>
    <t>岩手</t>
  </si>
  <si>
    <t>福岡</t>
  </si>
  <si>
    <t>岐阜</t>
  </si>
  <si>
    <t>青森</t>
  </si>
  <si>
    <t>高知</t>
  </si>
  <si>
    <t>長野</t>
  </si>
  <si>
    <t>北海道</t>
  </si>
  <si>
    <t>愛媛</t>
  </si>
  <si>
    <t>山梨</t>
  </si>
  <si>
    <t>香川</t>
  </si>
  <si>
    <t>福井</t>
  </si>
  <si>
    <t>徳島</t>
  </si>
  <si>
    <t>石川</t>
  </si>
  <si>
    <t>山口</t>
  </si>
  <si>
    <t>富山</t>
  </si>
  <si>
    <t>広島</t>
  </si>
  <si>
    <t>新潟</t>
  </si>
  <si>
    <t>岡山</t>
  </si>
  <si>
    <t>神奈川</t>
  </si>
  <si>
    <t xml:space="preserve">      28</t>
  </si>
  <si>
    <t>島根</t>
  </si>
  <si>
    <t>東京</t>
  </si>
  <si>
    <t>鳥取</t>
  </si>
  <si>
    <t>千葉</t>
  </si>
  <si>
    <t>和歌山</t>
  </si>
  <si>
    <t>埼玉</t>
  </si>
  <si>
    <t>奈良</t>
  </si>
  <si>
    <t>群馬</t>
  </si>
  <si>
    <t>女</t>
  </si>
  <si>
    <t>男</t>
  </si>
  <si>
    <t>都道府県</t>
  </si>
  <si>
    <t>単位：人</t>
  </si>
  <si>
    <t xml:space="preserve"> (4) 都道府県別就職者数（就職進学者を含む）</t>
  </si>
  <si>
    <t>建設・採掘従事者</t>
  </si>
  <si>
    <t>輸送・機械運転従事者</t>
  </si>
  <si>
    <t>保安職業従事者</t>
  </si>
  <si>
    <t>検査従事者</t>
  </si>
  <si>
    <t>サービス職業従事者</t>
  </si>
  <si>
    <t>整備修理従事者</t>
  </si>
  <si>
    <t>販売従事者</t>
  </si>
  <si>
    <t>機械組立従事者</t>
  </si>
  <si>
    <t>事務従事者</t>
  </si>
  <si>
    <t>製造・加工従事者</t>
  </si>
  <si>
    <t>専門的・技術的職業従事者</t>
  </si>
  <si>
    <t>生産工程従事者</t>
  </si>
  <si>
    <t>運搬・清掃等従事者</t>
  </si>
  <si>
    <t>漁業従事者</t>
  </si>
  <si>
    <t>農林業従事者</t>
  </si>
  <si>
    <t>農林漁業従事者</t>
  </si>
  <si>
    <t>年</t>
  </si>
  <si>
    <t>平成　</t>
  </si>
  <si>
    <t>職業</t>
  </si>
  <si>
    <t xml:space="preserve"> 単位：人</t>
  </si>
  <si>
    <t>(5) 職業別就職者数（就職進学者を含む）</t>
  </si>
  <si>
    <t>平成 27 年</t>
  </si>
  <si>
    <t xml:space="preserve">     29</t>
  </si>
  <si>
    <t xml:space="preserve">     29</t>
  </si>
  <si>
    <t>1)大学、短期大学、大学・短期大学の通信教育部(正規の課程）及び放送大学(全科履修生)、大学・短期大学(別科)、</t>
  </si>
  <si>
    <t>2)専修学校（専門課程）へ進学した者で就職した者も含む。　　　　</t>
  </si>
  <si>
    <t xml:space="preserve">3)専修学校（一般課程）及び各種学校へ入学した者で就職した者も含む。   　　　　　　　   </t>
  </si>
  <si>
    <t xml:space="preserve">4)就職した者も含む。   　　　　　　　   </t>
  </si>
  <si>
    <t>5)臨時的な収入を得る仕事に就いた者。   　　　　　　　</t>
  </si>
  <si>
    <t xml:space="preserve">  高等学校(専攻科)及び特別支援学校高等部(専攻科）に進学した者で就職した者も含む。</t>
  </si>
  <si>
    <t>平 成 27 年</t>
  </si>
  <si>
    <t xml:space="preserve">      29</t>
  </si>
  <si>
    <t>学校基本調査（各年3月卒業者の卒業後の状況調査）による。</t>
  </si>
  <si>
    <t>(1) 総 括</t>
  </si>
  <si>
    <t>１８－１２　高等学校卒業者　</t>
  </si>
  <si>
    <r>
      <t>　の卒業後の状況　</t>
    </r>
    <r>
      <rPr>
        <sz val="12"/>
        <color indexed="8"/>
        <rFont val="ＭＳ 明朝"/>
        <family val="1"/>
      </rPr>
      <t>（平成29年）</t>
    </r>
  </si>
  <si>
    <r>
      <t>１８－１２    高等学校卒業者の卒業後の状況　</t>
    </r>
    <r>
      <rPr>
        <sz val="12"/>
        <color indexed="8"/>
        <rFont val="ＭＳ 明朝"/>
        <family val="1"/>
      </rPr>
      <t>（平成29年）（続）</t>
    </r>
  </si>
  <si>
    <t>(3) 学科別の産業別就職者数（就職進学者を含む）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</si>
</sst>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_ "/>
    <numFmt numFmtId="186" formatCode="0.0_);[Red]\(0.0\)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 vertical="center"/>
      <protection/>
    </xf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0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7" fillId="0" borderId="0" xfId="47" applyFont="1" applyFill="1" applyBorder="1" applyAlignment="1">
      <alignment/>
    </xf>
    <xf numFmtId="181" fontId="7" fillId="0" borderId="0" xfId="47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0" xfId="47" applyFont="1" applyFill="1" applyBorder="1" applyAlignment="1">
      <alignment horizontal="left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indent="1"/>
    </xf>
    <xf numFmtId="0" fontId="7" fillId="0" borderId="15" xfId="0" applyFont="1" applyFill="1" applyBorder="1" applyAlignment="1">
      <alignment horizontal="distributed" vertical="center"/>
    </xf>
    <xf numFmtId="181" fontId="7" fillId="0" borderId="16" xfId="47" applyFont="1" applyFill="1" applyBorder="1" applyAlignment="1">
      <alignment/>
    </xf>
    <xf numFmtId="181" fontId="7" fillId="0" borderId="10" xfId="47" applyFont="1" applyFill="1" applyBorder="1" applyAlignment="1">
      <alignment/>
    </xf>
    <xf numFmtId="181" fontId="7" fillId="0" borderId="12" xfId="47" applyFont="1" applyFill="1" applyBorder="1" applyAlignment="1">
      <alignment/>
    </xf>
    <xf numFmtId="181" fontId="7" fillId="0" borderId="11" xfId="47" applyFont="1" applyFill="1" applyBorder="1" applyAlignment="1">
      <alignment/>
    </xf>
    <xf numFmtId="181" fontId="7" fillId="0" borderId="0" xfId="47" applyFont="1" applyFill="1" applyBorder="1" applyAlignment="1">
      <alignment/>
    </xf>
    <xf numFmtId="181" fontId="5" fillId="0" borderId="12" xfId="47" applyFont="1" applyFill="1" applyBorder="1" applyAlignment="1">
      <alignment horizontal="distributed" vertical="center"/>
    </xf>
    <xf numFmtId="181" fontId="7" fillId="0" borderId="0" xfId="47" applyFont="1" applyFill="1" applyBorder="1" applyAlignment="1">
      <alignment horizontal="distributed"/>
    </xf>
    <xf numFmtId="181" fontId="5" fillId="0" borderId="0" xfId="47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7" fillId="0" borderId="0" xfId="47" applyFont="1" applyFill="1" applyAlignment="1">
      <alignment horizontal="right"/>
    </xf>
    <xf numFmtId="41" fontId="7" fillId="0" borderId="0" xfId="47" applyNumberFormat="1" applyFont="1" applyFill="1" applyBorder="1" applyAlignment="1">
      <alignment horizontal="right" wrapText="1"/>
    </xf>
    <xf numFmtId="41" fontId="7" fillId="0" borderId="0" xfId="47" applyNumberFormat="1" applyFont="1" applyFill="1" applyAlignment="1">
      <alignment horizontal="right" wrapText="1"/>
    </xf>
    <xf numFmtId="41" fontId="7" fillId="0" borderId="10" xfId="47" applyNumberFormat="1" applyFont="1" applyFill="1" applyBorder="1" applyAlignment="1">
      <alignment horizontal="right" wrapText="1"/>
    </xf>
    <xf numFmtId="181" fontId="7" fillId="0" borderId="0" xfId="47" applyFont="1" applyFill="1" applyAlignment="1">
      <alignment horizontal="distributed"/>
    </xf>
    <xf numFmtId="181" fontId="7" fillId="0" borderId="16" xfId="47" applyFont="1" applyFill="1" applyBorder="1" applyAlignment="1" quotePrefix="1">
      <alignment/>
    </xf>
    <xf numFmtId="181" fontId="7" fillId="0" borderId="0" xfId="47" applyFont="1" applyFill="1" applyBorder="1" applyAlignment="1" quotePrefix="1">
      <alignment/>
    </xf>
    <xf numFmtId="0" fontId="0" fillId="0" borderId="16" xfId="0" applyFont="1" applyFill="1" applyBorder="1" applyAlignment="1">
      <alignment/>
    </xf>
    <xf numFmtId="181" fontId="7" fillId="0" borderId="13" xfId="47" applyFont="1" applyFill="1" applyBorder="1" applyAlignment="1">
      <alignment horizontal="distributed" vertical="center"/>
    </xf>
    <xf numFmtId="181" fontId="7" fillId="0" borderId="14" xfId="47" applyFont="1" applyFill="1" applyBorder="1" applyAlignment="1">
      <alignment horizontal="distributed" vertical="center"/>
    </xf>
    <xf numFmtId="181" fontId="7" fillId="0" borderId="19" xfId="47" applyFont="1" applyFill="1" applyBorder="1" applyAlignment="1">
      <alignment/>
    </xf>
    <xf numFmtId="181" fontId="7" fillId="0" borderId="20" xfId="47" applyFont="1" applyFill="1" applyBorder="1" applyAlignment="1">
      <alignment/>
    </xf>
    <xf numFmtId="0" fontId="0" fillId="0" borderId="16" xfId="0" applyFill="1" applyBorder="1" applyAlignment="1">
      <alignment/>
    </xf>
    <xf numFmtId="181" fontId="5" fillId="0" borderId="13" xfId="47" applyFont="1" applyFill="1" applyBorder="1" applyAlignment="1">
      <alignment horizontal="distributed" vertical="center"/>
    </xf>
    <xf numFmtId="181" fontId="5" fillId="0" borderId="14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/>
    </xf>
    <xf numFmtId="181" fontId="5" fillId="0" borderId="20" xfId="47" applyFont="1" applyFill="1" applyBorder="1" applyAlignment="1">
      <alignment/>
    </xf>
    <xf numFmtId="181" fontId="5" fillId="0" borderId="16" xfId="47" applyFont="1" applyFill="1" applyBorder="1" applyAlignment="1">
      <alignment/>
    </xf>
    <xf numFmtId="181" fontId="6" fillId="0" borderId="0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vertical="center"/>
    </xf>
    <xf numFmtId="181" fontId="5" fillId="0" borderId="0" xfId="47" applyFont="1" applyFill="1" applyAlignment="1">
      <alignment vertical="center"/>
    </xf>
    <xf numFmtId="181" fontId="7" fillId="0" borderId="16" xfId="47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181" fontId="7" fillId="0" borderId="16" xfId="47" applyFont="1" applyFill="1" applyBorder="1" applyAlignment="1" quotePrefix="1">
      <alignment horizontal="right"/>
    </xf>
    <xf numFmtId="181" fontId="7" fillId="0" borderId="0" xfId="47" applyFont="1" applyFill="1" applyBorder="1" applyAlignment="1">
      <alignment vertical="center"/>
    </xf>
    <xf numFmtId="181" fontId="7" fillId="0" borderId="0" xfId="47" applyFont="1" applyFill="1" applyBorder="1" applyAlignment="1">
      <alignment horizontal="distributed" vertical="top"/>
    </xf>
    <xf numFmtId="181" fontId="7" fillId="0" borderId="0" xfId="47" applyFont="1" applyFill="1" applyBorder="1" applyAlignment="1">
      <alignment horizontal="right" vertical="center"/>
    </xf>
    <xf numFmtId="181" fontId="7" fillId="0" borderId="0" xfId="47" applyFont="1" applyFill="1" applyBorder="1" applyAlignment="1" quotePrefix="1">
      <alignment horizontal="center"/>
    </xf>
    <xf numFmtId="181" fontId="7" fillId="0" borderId="0" xfId="47" applyFont="1" applyFill="1" applyBorder="1" applyAlignment="1">
      <alignment horizontal="center"/>
    </xf>
    <xf numFmtId="181" fontId="5" fillId="0" borderId="0" xfId="47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181" fontId="5" fillId="0" borderId="21" xfId="47" applyFont="1" applyFill="1" applyBorder="1" applyAlignment="1">
      <alignment horizontal="distributed" vertical="center"/>
    </xf>
    <xf numFmtId="181" fontId="7" fillId="0" borderId="22" xfId="47" applyFont="1" applyFill="1" applyBorder="1" applyAlignment="1">
      <alignment/>
    </xf>
    <xf numFmtId="181" fontId="7" fillId="0" borderId="20" xfId="47" applyFont="1" applyFill="1" applyBorder="1" applyAlignment="1">
      <alignment horizontal="right"/>
    </xf>
    <xf numFmtId="181" fontId="5" fillId="0" borderId="22" xfId="47" applyFont="1" applyFill="1" applyBorder="1" applyAlignment="1">
      <alignment/>
    </xf>
    <xf numFmtId="181" fontId="12" fillId="0" borderId="0" xfId="47" applyFont="1" applyFill="1" applyBorder="1" applyAlignment="1">
      <alignment/>
    </xf>
    <xf numFmtId="181" fontId="10" fillId="0" borderId="0" xfId="47" applyFont="1" applyFill="1" applyBorder="1" applyAlignment="1">
      <alignment horizontal="left"/>
    </xf>
    <xf numFmtId="181" fontId="7" fillId="0" borderId="20" xfId="47" applyFont="1" applyFill="1" applyBorder="1" applyAlignment="1">
      <alignment horizontal="distributed"/>
    </xf>
    <xf numFmtId="41" fontId="7" fillId="0" borderId="22" xfId="47" applyNumberFormat="1" applyFont="1" applyFill="1" applyBorder="1" applyAlignment="1">
      <alignment horizontal="right" wrapText="1"/>
    </xf>
    <xf numFmtId="41" fontId="7" fillId="0" borderId="20" xfId="47" applyNumberFormat="1" applyFont="1" applyFill="1" applyBorder="1" applyAlignment="1">
      <alignment horizontal="right" wrapText="1"/>
    </xf>
    <xf numFmtId="181" fontId="5" fillId="0" borderId="21" xfId="47" applyFont="1" applyFill="1" applyBorder="1" applyAlignment="1">
      <alignment/>
    </xf>
    <xf numFmtId="181" fontId="5" fillId="0" borderId="17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 horizontal="center" vertical="center"/>
    </xf>
    <xf numFmtId="181" fontId="5" fillId="0" borderId="13" xfId="47" applyFont="1" applyFill="1" applyBorder="1" applyAlignment="1">
      <alignment horizontal="center" vertical="center"/>
    </xf>
    <xf numFmtId="181" fontId="7" fillId="0" borderId="0" xfId="47" applyFont="1" applyFill="1" applyBorder="1" applyAlignment="1">
      <alignment horizontal="distributed" vertical="distributed"/>
    </xf>
    <xf numFmtId="181" fontId="5" fillId="0" borderId="12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23" xfId="47" applyFont="1" applyFill="1" applyBorder="1" applyAlignment="1">
      <alignment horizontal="center"/>
    </xf>
    <xf numFmtId="181" fontId="5" fillId="0" borderId="12" xfId="47" applyFont="1" applyFill="1" applyBorder="1" applyAlignment="1">
      <alignment horizontal="center"/>
    </xf>
    <xf numFmtId="181" fontId="5" fillId="0" borderId="12" xfId="47" applyFont="1" applyFill="1" applyBorder="1" applyAlignment="1">
      <alignment horizontal="center" wrapText="1"/>
    </xf>
    <xf numFmtId="181" fontId="5" fillId="0" borderId="23" xfId="47" applyFont="1" applyFill="1" applyBorder="1" applyAlignment="1">
      <alignment horizontal="center" wrapText="1"/>
    </xf>
    <xf numFmtId="181" fontId="12" fillId="0" borderId="0" xfId="47" applyFont="1" applyFill="1" applyAlignment="1">
      <alignment/>
    </xf>
    <xf numFmtId="181" fontId="14" fillId="0" borderId="0" xfId="47" applyFont="1" applyFill="1" applyAlignment="1">
      <alignment/>
    </xf>
    <xf numFmtId="181" fontId="12" fillId="0" borderId="0" xfId="47" applyFont="1" applyFill="1" applyBorder="1" applyAlignment="1">
      <alignment horizontal="right"/>
    </xf>
    <xf numFmtId="181" fontId="5" fillId="0" borderId="0" xfId="47" applyFont="1" applyFill="1" applyBorder="1" applyAlignment="1">
      <alignment vertical="top"/>
    </xf>
    <xf numFmtId="181" fontId="5" fillId="0" borderId="0" xfId="47" applyFont="1" applyFill="1" applyAlignment="1">
      <alignment vertical="top"/>
    </xf>
    <xf numFmtId="181" fontId="7" fillId="0" borderId="23" xfId="47" applyFont="1" applyFill="1" applyBorder="1" applyAlignment="1">
      <alignment horizontal="center"/>
    </xf>
    <xf numFmtId="181" fontId="7" fillId="0" borderId="12" xfId="47" applyFont="1" applyFill="1" applyBorder="1" applyAlignment="1">
      <alignment horizontal="center"/>
    </xf>
    <xf numFmtId="181" fontId="7" fillId="0" borderId="12" xfId="47" applyFont="1" applyFill="1" applyBorder="1" applyAlignment="1">
      <alignment horizontal="center" wrapText="1"/>
    </xf>
    <xf numFmtId="181" fontId="7" fillId="0" borderId="12" xfId="47" applyFont="1" applyFill="1" applyBorder="1" applyAlignment="1">
      <alignment horizontal="center" vertical="center"/>
    </xf>
    <xf numFmtId="181" fontId="7" fillId="0" borderId="11" xfId="47" applyFont="1" applyFill="1" applyBorder="1" applyAlignment="1">
      <alignment horizontal="center" vertical="center"/>
    </xf>
    <xf numFmtId="181" fontId="7" fillId="0" borderId="23" xfId="47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1" fontId="15" fillId="0" borderId="0" xfId="47" applyFont="1" applyFill="1" applyBorder="1" applyAlignment="1">
      <alignment horizontal="right"/>
    </xf>
    <xf numFmtId="181" fontId="15" fillId="0" borderId="0" xfId="47" applyFont="1" applyFill="1" applyBorder="1" applyAlignment="1">
      <alignment/>
    </xf>
    <xf numFmtId="181" fontId="5" fillId="0" borderId="20" xfId="47" applyFont="1" applyFill="1" applyBorder="1" applyAlignment="1" quotePrefix="1">
      <alignment horizontal="left"/>
    </xf>
    <xf numFmtId="0" fontId="0" fillId="0" borderId="20" xfId="0" applyFill="1" applyBorder="1" applyAlignment="1">
      <alignment horizontal="left"/>
    </xf>
    <xf numFmtId="181" fontId="7" fillId="0" borderId="0" xfId="47" applyFont="1" applyFill="1" applyBorder="1" applyAlignment="1" quotePrefix="1">
      <alignment/>
    </xf>
    <xf numFmtId="181" fontId="7" fillId="0" borderId="0" xfId="47" applyFont="1" applyFill="1" applyBorder="1" applyAlignment="1">
      <alignment/>
    </xf>
    <xf numFmtId="181" fontId="7" fillId="0" borderId="10" xfId="47" applyFont="1" applyFill="1" applyBorder="1" applyAlignment="1">
      <alignment horizontal="distributed"/>
    </xf>
    <xf numFmtId="181" fontId="7" fillId="0" borderId="0" xfId="47" applyFont="1" applyFill="1" applyBorder="1" applyAlignment="1">
      <alignment horizontal="distributed"/>
    </xf>
    <xf numFmtId="181" fontId="7" fillId="0" borderId="10" xfId="47" applyFont="1" applyFill="1" applyBorder="1" applyAlignment="1">
      <alignment horizontal="center" vertical="center"/>
    </xf>
    <xf numFmtId="181" fontId="7" fillId="0" borderId="0" xfId="47" applyFont="1" applyFill="1" applyBorder="1" applyAlignment="1">
      <alignment horizontal="center" vertical="center"/>
    </xf>
    <xf numFmtId="181" fontId="7" fillId="0" borderId="16" xfId="47" applyFont="1" applyFill="1" applyBorder="1" applyAlignment="1">
      <alignment horizontal="center" vertical="center"/>
    </xf>
    <xf numFmtId="181" fontId="7" fillId="0" borderId="22" xfId="47" applyFont="1" applyFill="1" applyBorder="1" applyAlignment="1">
      <alignment horizontal="center" vertical="center"/>
    </xf>
    <xf numFmtId="181" fontId="7" fillId="0" borderId="20" xfId="47" applyFont="1" applyFill="1" applyBorder="1" applyAlignment="1">
      <alignment horizontal="center" vertical="center"/>
    </xf>
    <xf numFmtId="181" fontId="7" fillId="0" borderId="19" xfId="47" applyFont="1" applyFill="1" applyBorder="1" applyAlignment="1">
      <alignment horizontal="center" vertical="center"/>
    </xf>
    <xf numFmtId="181" fontId="7" fillId="0" borderId="12" xfId="47" applyFont="1" applyFill="1" applyBorder="1" applyAlignment="1">
      <alignment horizontal="distributed" vertical="center"/>
    </xf>
    <xf numFmtId="181" fontId="7" fillId="0" borderId="11" xfId="47" applyFont="1" applyFill="1" applyBorder="1" applyAlignment="1">
      <alignment horizontal="distributed" vertical="center"/>
    </xf>
    <xf numFmtId="181" fontId="7" fillId="0" borderId="0" xfId="47" applyFont="1" applyFill="1" applyBorder="1" applyAlignment="1">
      <alignment horizontal="distributed" vertical="center"/>
    </xf>
    <xf numFmtId="181" fontId="7" fillId="0" borderId="16" xfId="47" applyFont="1" applyFill="1" applyBorder="1" applyAlignment="1">
      <alignment horizontal="distributed" vertical="center"/>
    </xf>
    <xf numFmtId="181" fontId="7" fillId="0" borderId="20" xfId="47" applyFont="1" applyFill="1" applyBorder="1" applyAlignment="1">
      <alignment horizontal="distributed" vertical="center"/>
    </xf>
    <xf numFmtId="181" fontId="7" fillId="0" borderId="19" xfId="47" applyFont="1" applyFill="1" applyBorder="1" applyAlignment="1">
      <alignment horizontal="distributed" vertical="center"/>
    </xf>
    <xf numFmtId="181" fontId="7" fillId="0" borderId="23" xfId="47" applyFont="1" applyFill="1" applyBorder="1" applyAlignment="1">
      <alignment horizontal="distributed" vertical="center"/>
    </xf>
    <xf numFmtId="181" fontId="7" fillId="0" borderId="10" xfId="47" applyFont="1" applyFill="1" applyBorder="1" applyAlignment="1">
      <alignment horizontal="distributed" vertical="center"/>
    </xf>
    <xf numFmtId="181" fontId="7" fillId="0" borderId="22" xfId="47" applyFont="1" applyFill="1" applyBorder="1" applyAlignment="1">
      <alignment horizontal="distributed" vertical="center"/>
    </xf>
    <xf numFmtId="181" fontId="7" fillId="0" borderId="23" xfId="47" applyFont="1" applyFill="1" applyBorder="1" applyAlignment="1">
      <alignment horizontal="distributed"/>
    </xf>
    <xf numFmtId="181" fontId="7" fillId="0" borderId="12" xfId="47" applyFont="1" applyFill="1" applyBorder="1" applyAlignment="1">
      <alignment horizontal="distributed"/>
    </xf>
    <xf numFmtId="181" fontId="6" fillId="0" borderId="0" xfId="47" applyFont="1" applyFill="1" applyAlignment="1">
      <alignment horizontal="right" vertical="top"/>
    </xf>
    <xf numFmtId="181" fontId="5" fillId="0" borderId="12" xfId="47" applyFont="1" applyFill="1" applyBorder="1" applyAlignment="1">
      <alignment horizontal="distributed" vertical="center"/>
    </xf>
    <xf numFmtId="181" fontId="5" fillId="0" borderId="11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16" xfId="47" applyFont="1" applyFill="1" applyBorder="1" applyAlignment="1">
      <alignment horizontal="distributed" vertical="center"/>
    </xf>
    <xf numFmtId="181" fontId="5" fillId="0" borderId="20" xfId="47" applyFont="1" applyFill="1" applyBorder="1" applyAlignment="1">
      <alignment horizontal="distributed" vertical="center"/>
    </xf>
    <xf numFmtId="181" fontId="5" fillId="0" borderId="19" xfId="47" applyFont="1" applyFill="1" applyBorder="1" applyAlignment="1">
      <alignment horizontal="distributed" vertical="center"/>
    </xf>
    <xf numFmtId="181" fontId="5" fillId="0" borderId="10" xfId="47" applyFont="1" applyFill="1" applyBorder="1" applyAlignment="1">
      <alignment horizontal="center" vertical="center"/>
    </xf>
    <xf numFmtId="181" fontId="5" fillId="0" borderId="0" xfId="47" applyFont="1" applyFill="1" applyBorder="1" applyAlignment="1">
      <alignment horizontal="center" vertical="center"/>
    </xf>
    <xf numFmtId="181" fontId="5" fillId="0" borderId="22" xfId="47" applyFont="1" applyFill="1" applyBorder="1" applyAlignment="1">
      <alignment horizontal="center" vertical="center"/>
    </xf>
    <xf numFmtId="181" fontId="5" fillId="0" borderId="20" xfId="47" applyFont="1" applyFill="1" applyBorder="1" applyAlignment="1">
      <alignment horizontal="center" vertical="center"/>
    </xf>
    <xf numFmtId="181" fontId="5" fillId="0" borderId="23" xfId="47" applyFont="1" applyFill="1" applyBorder="1" applyAlignment="1">
      <alignment horizontal="center" vertical="center"/>
    </xf>
    <xf numFmtId="181" fontId="5" fillId="0" borderId="12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16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 horizontal="center" vertical="center"/>
    </xf>
    <xf numFmtId="181" fontId="5" fillId="0" borderId="23" xfId="47" applyFont="1" applyFill="1" applyBorder="1" applyAlignment="1">
      <alignment horizontal="distributed"/>
    </xf>
    <xf numFmtId="181" fontId="5" fillId="0" borderId="12" xfId="47" applyFont="1" applyFill="1" applyBorder="1" applyAlignment="1">
      <alignment horizontal="distributed"/>
    </xf>
    <xf numFmtId="181" fontId="7" fillId="0" borderId="20" xfId="47" applyFont="1" applyFill="1" applyBorder="1" applyAlignment="1" quotePrefix="1">
      <alignment horizontal="left"/>
    </xf>
    <xf numFmtId="0" fontId="0" fillId="0" borderId="20" xfId="0" applyFont="1" applyFill="1" applyBorder="1" applyAlignment="1">
      <alignment horizontal="left"/>
    </xf>
    <xf numFmtId="181" fontId="6" fillId="0" borderId="0" xfId="47" applyFont="1" applyFill="1" applyAlignment="1">
      <alignment horizontal="left" vertical="top"/>
    </xf>
    <xf numFmtId="181" fontId="5" fillId="0" borderId="23" xfId="47" applyFont="1" applyFill="1" applyBorder="1" applyAlignment="1">
      <alignment horizontal="center" vertical="center" wrapText="1"/>
    </xf>
    <xf numFmtId="181" fontId="5" fillId="0" borderId="24" xfId="47" applyFont="1" applyFill="1" applyBorder="1" applyAlignment="1">
      <alignment horizontal="center" vertical="center"/>
    </xf>
    <xf numFmtId="181" fontId="5" fillId="0" borderId="10" xfId="47" applyFont="1" applyFill="1" applyBorder="1" applyAlignment="1">
      <alignment horizontal="center" vertical="center" wrapText="1"/>
    </xf>
    <xf numFmtId="181" fontId="5" fillId="0" borderId="25" xfId="47" applyFont="1" applyFill="1" applyBorder="1" applyAlignment="1">
      <alignment horizontal="center" vertical="center"/>
    </xf>
    <xf numFmtId="181" fontId="5" fillId="0" borderId="26" xfId="47" applyFont="1" applyFill="1" applyBorder="1" applyAlignment="1">
      <alignment horizontal="center" vertical="center"/>
    </xf>
    <xf numFmtId="181" fontId="5" fillId="0" borderId="27" xfId="47" applyFont="1" applyFill="1" applyBorder="1" applyAlignment="1">
      <alignment horizontal="center" vertical="center" wrapText="1"/>
    </xf>
    <xf numFmtId="181" fontId="5" fillId="0" borderId="12" xfId="47" applyFont="1" applyFill="1" applyBorder="1" applyAlignment="1">
      <alignment horizontal="center" vertical="center" wrapText="1"/>
    </xf>
    <xf numFmtId="181" fontId="5" fillId="0" borderId="28" xfId="47" applyFont="1" applyFill="1" applyBorder="1" applyAlignment="1">
      <alignment horizontal="center" vertical="center" wrapText="1"/>
    </xf>
    <xf numFmtId="181" fontId="5" fillId="0" borderId="20" xfId="47" applyFont="1" applyFill="1" applyBorder="1" applyAlignment="1">
      <alignment horizontal="center" vertical="center" wrapText="1"/>
    </xf>
    <xf numFmtId="181" fontId="5" fillId="0" borderId="0" xfId="47" applyFont="1" applyFill="1" applyBorder="1" applyAlignment="1">
      <alignment horizontal="center" vertical="center" wrapText="1"/>
    </xf>
    <xf numFmtId="181" fontId="5" fillId="0" borderId="16" xfId="47" applyFont="1" applyFill="1" applyBorder="1" applyAlignment="1">
      <alignment horizontal="center" vertical="center" wrapText="1"/>
    </xf>
    <xf numFmtId="181" fontId="5" fillId="0" borderId="19" xfId="47" applyFont="1" applyFill="1" applyBorder="1" applyAlignment="1">
      <alignment horizontal="center" vertical="center" wrapText="1"/>
    </xf>
    <xf numFmtId="181" fontId="5" fillId="0" borderId="22" xfId="47" applyFont="1" applyFill="1" applyBorder="1" applyAlignment="1">
      <alignment horizontal="center" vertical="center" wrapText="1"/>
    </xf>
    <xf numFmtId="181" fontId="5" fillId="0" borderId="29" xfId="47" applyFont="1" applyFill="1" applyBorder="1" applyAlignment="1">
      <alignment horizontal="center" vertical="center"/>
    </xf>
    <xf numFmtId="181" fontId="5" fillId="0" borderId="21" xfId="47" applyFont="1" applyFill="1" applyBorder="1" applyAlignment="1">
      <alignment horizontal="center" vertical="center"/>
    </xf>
    <xf numFmtId="181" fontId="7" fillId="0" borderId="23" xfId="47" applyFont="1" applyFill="1" applyBorder="1" applyAlignment="1">
      <alignment horizontal="center" vertical="center"/>
    </xf>
    <xf numFmtId="181" fontId="7" fillId="0" borderId="12" xfId="47" applyFont="1" applyFill="1" applyBorder="1" applyAlignment="1">
      <alignment horizontal="center" vertical="center"/>
    </xf>
    <xf numFmtId="181" fontId="7" fillId="0" borderId="11" xfId="47" applyFont="1" applyFill="1" applyBorder="1" applyAlignment="1">
      <alignment horizontal="center" vertical="center"/>
    </xf>
    <xf numFmtId="181" fontId="7" fillId="0" borderId="23" xfId="47" applyFont="1" applyFill="1" applyBorder="1" applyAlignment="1">
      <alignment horizontal="center" vertical="center" wrapText="1"/>
    </xf>
    <xf numFmtId="181" fontId="7" fillId="0" borderId="12" xfId="47" applyFont="1" applyFill="1" applyBorder="1" applyAlignment="1">
      <alignment horizontal="center" vertical="center" wrapText="1"/>
    </xf>
    <xf numFmtId="181" fontId="7" fillId="0" borderId="24" xfId="47" applyFont="1" applyFill="1" applyBorder="1" applyAlignment="1">
      <alignment horizontal="center" vertical="center" wrapText="1"/>
    </xf>
    <xf numFmtId="181" fontId="7" fillId="0" borderId="10" xfId="47" applyFont="1" applyFill="1" applyBorder="1" applyAlignment="1">
      <alignment horizontal="center" vertical="center" wrapText="1"/>
    </xf>
    <xf numFmtId="181" fontId="7" fillId="0" borderId="0" xfId="47" applyFont="1" applyFill="1" applyBorder="1" applyAlignment="1">
      <alignment horizontal="center" vertical="center" wrapText="1"/>
    </xf>
    <xf numFmtId="181" fontId="7" fillId="0" borderId="25" xfId="47" applyFont="1" applyFill="1" applyBorder="1" applyAlignment="1">
      <alignment horizontal="center" vertical="center" wrapText="1"/>
    </xf>
    <xf numFmtId="181" fontId="7" fillId="0" borderId="22" xfId="47" applyFont="1" applyFill="1" applyBorder="1" applyAlignment="1">
      <alignment horizontal="center" vertical="center" wrapText="1"/>
    </xf>
    <xf numFmtId="181" fontId="7" fillId="0" borderId="20" xfId="47" applyFont="1" applyFill="1" applyBorder="1" applyAlignment="1">
      <alignment horizontal="center" vertical="center" wrapText="1"/>
    </xf>
    <xf numFmtId="181" fontId="7" fillId="0" borderId="26" xfId="47" applyFont="1" applyFill="1" applyBorder="1" applyAlignment="1">
      <alignment horizontal="center" vertical="center" wrapText="1"/>
    </xf>
    <xf numFmtId="181" fontId="7" fillId="0" borderId="27" xfId="47" applyFont="1" applyFill="1" applyBorder="1" applyAlignment="1">
      <alignment horizontal="center" vertical="center" wrapText="1"/>
    </xf>
    <xf numFmtId="181" fontId="7" fillId="0" borderId="28" xfId="47" applyFont="1" applyFill="1" applyBorder="1" applyAlignment="1">
      <alignment horizontal="center" vertical="center" wrapText="1"/>
    </xf>
    <xf numFmtId="181" fontId="7" fillId="0" borderId="16" xfId="47" applyFont="1" applyFill="1" applyBorder="1" applyAlignment="1">
      <alignment horizontal="center" vertical="center" wrapText="1"/>
    </xf>
    <xf numFmtId="181" fontId="7" fillId="0" borderId="19" xfId="47" applyFont="1" applyFill="1" applyBorder="1" applyAlignment="1">
      <alignment horizontal="center" vertical="center" wrapText="1"/>
    </xf>
    <xf numFmtId="181" fontId="7" fillId="0" borderId="29" xfId="47" applyFont="1" applyFill="1" applyBorder="1" applyAlignment="1">
      <alignment horizontal="center" vertical="center"/>
    </xf>
    <xf numFmtId="181" fontId="7" fillId="0" borderId="21" xfId="47" applyFont="1" applyFill="1" applyBorder="1" applyAlignment="1">
      <alignment horizontal="center" vertical="center"/>
    </xf>
    <xf numFmtId="181" fontId="7" fillId="0" borderId="16" xfId="47" applyFont="1" applyFill="1" applyBorder="1" applyAlignment="1">
      <alignment/>
    </xf>
    <xf numFmtId="181" fontId="7" fillId="0" borderId="16" xfId="47" applyFont="1" applyFill="1" applyBorder="1" applyAlignment="1" quotePrefix="1">
      <alignment/>
    </xf>
    <xf numFmtId="181" fontId="6" fillId="0" borderId="0" xfId="47" applyFont="1" applyFill="1" applyAlignment="1">
      <alignment horizontal="center" vertical="top"/>
    </xf>
    <xf numFmtId="181" fontId="5" fillId="0" borderId="13" xfId="47" applyFont="1" applyFill="1" applyBorder="1" applyAlignment="1">
      <alignment horizontal="distributed" vertical="center" wrapText="1"/>
    </xf>
    <xf numFmtId="181" fontId="5" fillId="0" borderId="21" xfId="47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181" fontId="5" fillId="0" borderId="23" xfId="47" applyFont="1" applyFill="1" applyBorder="1" applyAlignment="1">
      <alignment horizontal="distributed" vertical="center"/>
    </xf>
    <xf numFmtId="181" fontId="5" fillId="0" borderId="23" xfId="47" applyFont="1" applyFill="1" applyBorder="1" applyAlignment="1">
      <alignment horizontal="distributed" vertical="center" wrapText="1"/>
    </xf>
    <xf numFmtId="181" fontId="5" fillId="0" borderId="12" xfId="47" applyFont="1" applyFill="1" applyBorder="1" applyAlignment="1">
      <alignment horizontal="distributed" vertical="center" wrapText="1"/>
    </xf>
    <xf numFmtId="181" fontId="5" fillId="0" borderId="11" xfId="47" applyFont="1" applyFill="1" applyBorder="1" applyAlignment="1">
      <alignment horizontal="distributed" vertical="center" wrapText="1"/>
    </xf>
    <xf numFmtId="181" fontId="7" fillId="0" borderId="22" xfId="47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181" fontId="7" fillId="0" borderId="13" xfId="47" applyFont="1" applyFill="1" applyBorder="1" applyAlignment="1">
      <alignment horizontal="distributed" vertical="center"/>
    </xf>
    <xf numFmtId="181" fontId="7" fillId="0" borderId="21" xfId="47" applyFont="1" applyFill="1" applyBorder="1" applyAlignment="1">
      <alignment horizontal="distributed" vertical="center"/>
    </xf>
    <xf numFmtId="181" fontId="7" fillId="0" borderId="13" xfId="47" applyFont="1" applyFill="1" applyBorder="1" applyAlignment="1">
      <alignment horizontal="distributed" vertical="center" wrapText="1"/>
    </xf>
    <xf numFmtId="181" fontId="7" fillId="0" borderId="21" xfId="47" applyFont="1" applyFill="1" applyBorder="1" applyAlignment="1">
      <alignment horizontal="distributed" vertical="center" wrapText="1"/>
    </xf>
    <xf numFmtId="181" fontId="7" fillId="0" borderId="17" xfId="47" applyFont="1" applyFill="1" applyBorder="1" applyAlignment="1">
      <alignment horizontal="distributed" vertical="center" wrapText="1"/>
    </xf>
    <xf numFmtId="181" fontId="7" fillId="0" borderId="20" xfId="47" applyFont="1" applyFill="1" applyBorder="1" applyAlignment="1">
      <alignment horizontal="distributed" vertical="center" wrapText="1"/>
    </xf>
    <xf numFmtId="181" fontId="7" fillId="0" borderId="19" xfId="47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/>
    </xf>
    <xf numFmtId="181" fontId="7" fillId="0" borderId="17" xfId="47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181" fontId="5" fillId="0" borderId="21" xfId="47" applyFont="1" applyFill="1" applyBorder="1" applyAlignment="1">
      <alignment horizontal="distributed" vertical="center"/>
    </xf>
    <xf numFmtId="181" fontId="5" fillId="0" borderId="13" xfId="47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標準 2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L61"/>
  <sheetViews>
    <sheetView showGridLines="0" tabSelected="1" zoomScaleSheetLayoutView="85" zoomScalePageLayoutView="0" workbookViewId="0" topLeftCell="A1">
      <selection activeCell="A1" sqref="A1:O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15" width="10.875" style="1" customWidth="1"/>
    <col min="16" max="27" width="8.875" style="1" customWidth="1"/>
    <col min="28" max="30" width="11.75390625" style="1" customWidth="1"/>
    <col min="31" max="38" width="8.625" style="2" customWidth="1"/>
    <col min="39" max="16384" width="8.625" style="1" customWidth="1"/>
  </cols>
  <sheetData>
    <row r="1" spans="1:38" s="83" customFormat="1" ht="30" customHeight="1">
      <c r="A1" s="119" t="s">
        <v>159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39" t="s">
        <v>160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82"/>
      <c r="AF1" s="82"/>
      <c r="AG1" s="82"/>
      <c r="AH1" s="82"/>
      <c r="AI1" s="82"/>
      <c r="AJ1" s="82"/>
      <c r="AK1" s="82"/>
      <c r="AL1" s="82"/>
    </row>
    <row r="2" spans="1:38" s="79" customFormat="1" ht="31.5" customHeight="1">
      <c r="A2" s="79" t="s">
        <v>157</v>
      </c>
      <c r="P2" s="62"/>
      <c r="V2" s="80"/>
      <c r="W2" s="80"/>
      <c r="X2" s="80"/>
      <c r="AE2" s="62"/>
      <c r="AF2" s="62"/>
      <c r="AG2" s="62"/>
      <c r="AH2" s="62"/>
      <c r="AI2" s="62"/>
      <c r="AJ2" s="62"/>
      <c r="AK2" s="62"/>
      <c r="AL2" s="62"/>
    </row>
    <row r="3" spans="1:38" s="79" customFormat="1" ht="16.5" customHeight="1">
      <c r="A3" s="62"/>
      <c r="B3" s="62" t="s">
        <v>158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81" t="s">
        <v>23</v>
      </c>
      <c r="AE3" s="62"/>
      <c r="AF3" s="62"/>
      <c r="AG3" s="62"/>
      <c r="AH3" s="62"/>
      <c r="AI3" s="62"/>
      <c r="AJ3" s="62"/>
      <c r="AK3" s="62"/>
      <c r="AL3" s="62"/>
    </row>
    <row r="4" spans="1:30" ht="16.5" customHeight="1">
      <c r="A4" s="120" t="s">
        <v>1</v>
      </c>
      <c r="B4" s="120"/>
      <c r="C4" s="121"/>
      <c r="D4" s="130" t="s">
        <v>0</v>
      </c>
      <c r="E4" s="131"/>
      <c r="F4" s="132"/>
      <c r="G4" s="75" t="s">
        <v>14</v>
      </c>
      <c r="H4" s="76"/>
      <c r="I4" s="76"/>
      <c r="J4" s="75" t="s">
        <v>4</v>
      </c>
      <c r="K4" s="76"/>
      <c r="L4" s="76"/>
      <c r="M4" s="75" t="s">
        <v>2</v>
      </c>
      <c r="N4" s="76"/>
      <c r="O4" s="76"/>
      <c r="P4" s="77" t="s">
        <v>24</v>
      </c>
      <c r="Q4" s="73"/>
      <c r="R4" s="74"/>
      <c r="S4" s="130" t="s">
        <v>25</v>
      </c>
      <c r="T4" s="131"/>
      <c r="U4" s="132"/>
      <c r="V4" s="78" t="s">
        <v>26</v>
      </c>
      <c r="W4" s="73"/>
      <c r="X4" s="74"/>
      <c r="Y4" s="140" t="s">
        <v>27</v>
      </c>
      <c r="Z4" s="131"/>
      <c r="AA4" s="141"/>
      <c r="AB4" s="145" t="s">
        <v>28</v>
      </c>
      <c r="AC4" s="146"/>
      <c r="AD4" s="146"/>
    </row>
    <row r="5" spans="1:30" ht="16.5" customHeight="1">
      <c r="A5" s="122"/>
      <c r="B5" s="122"/>
      <c r="C5" s="123"/>
      <c r="D5" s="126"/>
      <c r="E5" s="127"/>
      <c r="F5" s="133"/>
      <c r="G5" s="126" t="s">
        <v>8</v>
      </c>
      <c r="H5" s="127"/>
      <c r="I5" s="133"/>
      <c r="J5" s="126" t="s">
        <v>9</v>
      </c>
      <c r="K5" s="127"/>
      <c r="L5" s="133"/>
      <c r="M5" s="126" t="s">
        <v>3</v>
      </c>
      <c r="N5" s="127"/>
      <c r="O5" s="127"/>
      <c r="P5" s="149" t="s">
        <v>29</v>
      </c>
      <c r="Q5" s="149"/>
      <c r="R5" s="150"/>
      <c r="S5" s="126"/>
      <c r="T5" s="127"/>
      <c r="U5" s="133"/>
      <c r="V5" s="142" t="s">
        <v>30</v>
      </c>
      <c r="W5" s="149"/>
      <c r="X5" s="150"/>
      <c r="Y5" s="142"/>
      <c r="Z5" s="127"/>
      <c r="AA5" s="143"/>
      <c r="AB5" s="147"/>
      <c r="AC5" s="148"/>
      <c r="AD5" s="148"/>
    </row>
    <row r="6" spans="1:30" ht="16.5" customHeight="1">
      <c r="A6" s="122"/>
      <c r="B6" s="122"/>
      <c r="C6" s="123"/>
      <c r="D6" s="128"/>
      <c r="E6" s="129"/>
      <c r="F6" s="134"/>
      <c r="G6" s="128"/>
      <c r="H6" s="129"/>
      <c r="I6" s="134"/>
      <c r="J6" s="128"/>
      <c r="K6" s="129"/>
      <c r="L6" s="134"/>
      <c r="M6" s="128"/>
      <c r="N6" s="129"/>
      <c r="O6" s="129"/>
      <c r="P6" s="148"/>
      <c r="Q6" s="148"/>
      <c r="R6" s="151"/>
      <c r="S6" s="128"/>
      <c r="T6" s="129"/>
      <c r="U6" s="134"/>
      <c r="V6" s="152"/>
      <c r="W6" s="148"/>
      <c r="X6" s="151"/>
      <c r="Y6" s="128"/>
      <c r="Z6" s="129"/>
      <c r="AA6" s="144"/>
      <c r="AB6" s="153" t="s">
        <v>31</v>
      </c>
      <c r="AC6" s="154"/>
      <c r="AD6" s="154"/>
    </row>
    <row r="7" spans="1:30" ht="16.5" customHeight="1">
      <c r="A7" s="124"/>
      <c r="B7" s="124"/>
      <c r="C7" s="125"/>
      <c r="D7" s="15" t="s">
        <v>5</v>
      </c>
      <c r="E7" s="13" t="s">
        <v>6</v>
      </c>
      <c r="F7" s="14" t="s">
        <v>7</v>
      </c>
      <c r="G7" s="13" t="s">
        <v>5</v>
      </c>
      <c r="H7" s="13" t="s">
        <v>6</v>
      </c>
      <c r="I7" s="13" t="s">
        <v>7</v>
      </c>
      <c r="J7" s="13" t="s">
        <v>5</v>
      </c>
      <c r="K7" s="13" t="s">
        <v>6</v>
      </c>
      <c r="L7" s="13" t="s">
        <v>7</v>
      </c>
      <c r="M7" s="13" t="s">
        <v>5</v>
      </c>
      <c r="N7" s="13" t="s">
        <v>6</v>
      </c>
      <c r="O7" s="12" t="s">
        <v>7</v>
      </c>
      <c r="P7" s="25" t="s">
        <v>5</v>
      </c>
      <c r="Q7" s="13" t="s">
        <v>6</v>
      </c>
      <c r="R7" s="13" t="s">
        <v>7</v>
      </c>
      <c r="S7" s="13" t="s">
        <v>5</v>
      </c>
      <c r="T7" s="13" t="s">
        <v>6</v>
      </c>
      <c r="U7" s="13" t="s">
        <v>7</v>
      </c>
      <c r="V7" s="13" t="s">
        <v>5</v>
      </c>
      <c r="W7" s="13" t="s">
        <v>6</v>
      </c>
      <c r="X7" s="13" t="s">
        <v>7</v>
      </c>
      <c r="Y7" s="13" t="s">
        <v>5</v>
      </c>
      <c r="Z7" s="13" t="s">
        <v>6</v>
      </c>
      <c r="AA7" s="12" t="s">
        <v>7</v>
      </c>
      <c r="AB7" s="26" t="s">
        <v>5</v>
      </c>
      <c r="AC7" s="13" t="s">
        <v>6</v>
      </c>
      <c r="AD7" s="12" t="s">
        <v>7</v>
      </c>
    </row>
    <row r="8" spans="1:30" ht="30" customHeight="1">
      <c r="A8" s="10"/>
      <c r="B8" s="10"/>
      <c r="C8" s="9"/>
      <c r="D8" s="135" t="s">
        <v>15</v>
      </c>
      <c r="E8" s="136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25" customHeight="1">
      <c r="A9" s="99" t="s">
        <v>146</v>
      </c>
      <c r="B9" s="99"/>
      <c r="C9" s="16"/>
      <c r="D9" s="6">
        <v>13214</v>
      </c>
      <c r="E9" s="6">
        <v>6638</v>
      </c>
      <c r="F9" s="6">
        <v>6576</v>
      </c>
      <c r="G9" s="6">
        <v>5589</v>
      </c>
      <c r="H9" s="6">
        <v>2548</v>
      </c>
      <c r="I9" s="6">
        <v>3041</v>
      </c>
      <c r="J9" s="6">
        <v>2531</v>
      </c>
      <c r="K9" s="6">
        <v>917</v>
      </c>
      <c r="L9" s="6">
        <v>1614</v>
      </c>
      <c r="M9" s="6">
        <v>588</v>
      </c>
      <c r="N9" s="6">
        <v>404</v>
      </c>
      <c r="O9" s="6">
        <v>184</v>
      </c>
      <c r="P9" s="6">
        <v>167</v>
      </c>
      <c r="Q9" s="6">
        <v>138</v>
      </c>
      <c r="R9" s="7">
        <v>29</v>
      </c>
      <c r="S9" s="6">
        <v>3924</v>
      </c>
      <c r="T9" s="6">
        <v>2423</v>
      </c>
      <c r="U9" s="6">
        <v>1501</v>
      </c>
      <c r="V9" s="7">
        <v>68</v>
      </c>
      <c r="W9" s="7">
        <v>37</v>
      </c>
      <c r="X9" s="7">
        <v>31</v>
      </c>
      <c r="Y9" s="6">
        <v>347</v>
      </c>
      <c r="Z9" s="6">
        <v>171</v>
      </c>
      <c r="AA9" s="6">
        <v>176</v>
      </c>
      <c r="AB9" s="6">
        <v>49</v>
      </c>
      <c r="AC9" s="7">
        <v>5</v>
      </c>
      <c r="AD9" s="7">
        <v>44</v>
      </c>
    </row>
    <row r="10" spans="1:30" ht="17.25" customHeight="1">
      <c r="A10" s="98" t="s">
        <v>22</v>
      </c>
      <c r="B10" s="99"/>
      <c r="C10" s="16"/>
      <c r="D10" s="6">
        <v>12915</v>
      </c>
      <c r="E10" s="6">
        <v>6543</v>
      </c>
      <c r="F10" s="6">
        <v>6372</v>
      </c>
      <c r="G10" s="6">
        <v>5757</v>
      </c>
      <c r="H10" s="6">
        <v>2671</v>
      </c>
      <c r="I10" s="6">
        <v>3086</v>
      </c>
      <c r="J10" s="6">
        <v>2095</v>
      </c>
      <c r="K10" s="6">
        <v>750</v>
      </c>
      <c r="L10" s="6">
        <v>1345</v>
      </c>
      <c r="M10" s="6">
        <v>642</v>
      </c>
      <c r="N10" s="6">
        <v>397</v>
      </c>
      <c r="O10" s="6">
        <v>245</v>
      </c>
      <c r="P10" s="6">
        <v>172</v>
      </c>
      <c r="Q10" s="6">
        <v>131</v>
      </c>
      <c r="R10" s="7">
        <v>41</v>
      </c>
      <c r="S10" s="6">
        <v>3900</v>
      </c>
      <c r="T10" s="6">
        <v>2384</v>
      </c>
      <c r="U10" s="6">
        <v>1516</v>
      </c>
      <c r="V10" s="7">
        <v>41</v>
      </c>
      <c r="W10" s="7">
        <v>17</v>
      </c>
      <c r="X10" s="7">
        <v>24</v>
      </c>
      <c r="Y10" s="6">
        <v>308</v>
      </c>
      <c r="Z10" s="6">
        <v>193</v>
      </c>
      <c r="AA10" s="6">
        <v>115</v>
      </c>
      <c r="AB10" s="6">
        <v>42</v>
      </c>
      <c r="AC10" s="28">
        <v>4</v>
      </c>
      <c r="AD10" s="7">
        <v>38</v>
      </c>
    </row>
    <row r="11" spans="1:30" ht="30" customHeight="1">
      <c r="A11" s="98" t="s">
        <v>147</v>
      </c>
      <c r="B11" s="99"/>
      <c r="C11" s="16"/>
      <c r="D11" s="6">
        <v>12977</v>
      </c>
      <c r="E11" s="6">
        <v>6602</v>
      </c>
      <c r="F11" s="6">
        <v>6375</v>
      </c>
      <c r="G11" s="6">
        <v>5673</v>
      </c>
      <c r="H11" s="6">
        <v>2579</v>
      </c>
      <c r="I11" s="6">
        <v>3094</v>
      </c>
      <c r="J11" s="6">
        <v>2235</v>
      </c>
      <c r="K11" s="6">
        <v>813</v>
      </c>
      <c r="L11" s="6">
        <v>1422</v>
      </c>
      <c r="M11" s="6">
        <v>697</v>
      </c>
      <c r="N11" s="6">
        <v>447</v>
      </c>
      <c r="O11" s="6">
        <v>250</v>
      </c>
      <c r="P11" s="6">
        <v>192</v>
      </c>
      <c r="Q11" s="6">
        <v>165</v>
      </c>
      <c r="R11" s="7">
        <v>27</v>
      </c>
      <c r="S11" s="6">
        <v>3850</v>
      </c>
      <c r="T11" s="6">
        <v>2416</v>
      </c>
      <c r="U11" s="6">
        <v>1434</v>
      </c>
      <c r="V11" s="6">
        <v>33</v>
      </c>
      <c r="W11" s="7">
        <v>17</v>
      </c>
      <c r="X11" s="7">
        <v>16</v>
      </c>
      <c r="Y11" s="6">
        <v>297</v>
      </c>
      <c r="Z11" s="6">
        <v>165</v>
      </c>
      <c r="AA11" s="6">
        <v>132</v>
      </c>
      <c r="AB11" s="6">
        <v>48</v>
      </c>
      <c r="AC11" s="28">
        <v>4</v>
      </c>
      <c r="AD11" s="7">
        <v>44</v>
      </c>
    </row>
    <row r="12" spans="1:30" ht="33" customHeight="1">
      <c r="A12" s="6"/>
      <c r="B12" s="6"/>
      <c r="C12" s="16"/>
      <c r="D12" s="100" t="s">
        <v>16</v>
      </c>
      <c r="E12" s="10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  <c r="U12" s="6"/>
      <c r="V12" s="6"/>
      <c r="W12" s="6"/>
      <c r="X12" s="7"/>
      <c r="Y12" s="6"/>
      <c r="Z12" s="6"/>
      <c r="AA12" s="6"/>
      <c r="AB12" s="6"/>
      <c r="AC12" s="7"/>
      <c r="AD12" s="6"/>
    </row>
    <row r="13" spans="1:30" ht="17.25" customHeight="1">
      <c r="A13" s="99" t="s">
        <v>146</v>
      </c>
      <c r="B13" s="99"/>
      <c r="C13" s="16"/>
      <c r="D13" s="6">
        <v>9189</v>
      </c>
      <c r="E13" s="6">
        <v>4709</v>
      </c>
      <c r="F13" s="6">
        <v>4480</v>
      </c>
      <c r="G13" s="6">
        <v>3767</v>
      </c>
      <c r="H13" s="6">
        <v>1729</v>
      </c>
      <c r="I13" s="6">
        <v>2038</v>
      </c>
      <c r="J13" s="6">
        <v>1733</v>
      </c>
      <c r="K13" s="6">
        <v>589</v>
      </c>
      <c r="L13" s="6">
        <v>1144</v>
      </c>
      <c r="M13" s="6">
        <v>349</v>
      </c>
      <c r="N13" s="6">
        <v>225</v>
      </c>
      <c r="O13" s="6">
        <v>124</v>
      </c>
      <c r="P13" s="6">
        <v>131</v>
      </c>
      <c r="Q13" s="6">
        <v>111</v>
      </c>
      <c r="R13" s="7">
        <v>20</v>
      </c>
      <c r="S13" s="6">
        <v>2951</v>
      </c>
      <c r="T13" s="6">
        <v>1923</v>
      </c>
      <c r="U13" s="6">
        <v>1028</v>
      </c>
      <c r="V13" s="7">
        <v>50</v>
      </c>
      <c r="W13" s="7">
        <v>24</v>
      </c>
      <c r="X13" s="7">
        <v>26</v>
      </c>
      <c r="Y13" s="6">
        <v>208</v>
      </c>
      <c r="Z13" s="6">
        <v>108</v>
      </c>
      <c r="AA13" s="6">
        <v>100</v>
      </c>
      <c r="AB13" s="7">
        <v>38</v>
      </c>
      <c r="AC13" s="7">
        <v>5</v>
      </c>
      <c r="AD13" s="7">
        <v>33</v>
      </c>
    </row>
    <row r="14" spans="1:30" ht="17.25" customHeight="1">
      <c r="A14" s="98" t="s">
        <v>22</v>
      </c>
      <c r="B14" s="99"/>
      <c r="C14" s="16"/>
      <c r="D14" s="6">
        <v>8969</v>
      </c>
      <c r="E14" s="6">
        <v>4600</v>
      </c>
      <c r="F14" s="6">
        <v>4369</v>
      </c>
      <c r="G14" s="6">
        <v>3863</v>
      </c>
      <c r="H14" s="6">
        <v>1752</v>
      </c>
      <c r="I14" s="6">
        <v>2111</v>
      </c>
      <c r="J14" s="6">
        <v>1438</v>
      </c>
      <c r="K14" s="6">
        <v>490</v>
      </c>
      <c r="L14" s="6">
        <v>948</v>
      </c>
      <c r="M14" s="6">
        <v>457</v>
      </c>
      <c r="N14" s="6">
        <v>267</v>
      </c>
      <c r="O14" s="6">
        <v>190</v>
      </c>
      <c r="P14" s="6">
        <v>141</v>
      </c>
      <c r="Q14" s="6">
        <v>101</v>
      </c>
      <c r="R14" s="7">
        <v>40</v>
      </c>
      <c r="S14" s="6">
        <v>2857</v>
      </c>
      <c r="T14" s="6">
        <v>1855</v>
      </c>
      <c r="U14" s="6">
        <v>1002</v>
      </c>
      <c r="V14" s="7">
        <v>28</v>
      </c>
      <c r="W14" s="7">
        <v>13</v>
      </c>
      <c r="X14" s="7">
        <v>15</v>
      </c>
      <c r="Y14" s="6">
        <v>185</v>
      </c>
      <c r="Z14" s="6">
        <v>122</v>
      </c>
      <c r="AA14" s="6">
        <v>63</v>
      </c>
      <c r="AB14" s="7">
        <v>26</v>
      </c>
      <c r="AC14" s="28">
        <v>1</v>
      </c>
      <c r="AD14" s="7">
        <v>25</v>
      </c>
    </row>
    <row r="15" spans="1:30" ht="30" customHeight="1">
      <c r="A15" s="98" t="s">
        <v>147</v>
      </c>
      <c r="B15" s="99"/>
      <c r="C15" s="16"/>
      <c r="D15" s="6">
        <v>8984</v>
      </c>
      <c r="E15" s="6">
        <v>4635</v>
      </c>
      <c r="F15" s="6">
        <v>4349</v>
      </c>
      <c r="G15" s="6">
        <v>3841</v>
      </c>
      <c r="H15" s="6">
        <v>1712</v>
      </c>
      <c r="I15" s="6">
        <v>2129</v>
      </c>
      <c r="J15" s="6">
        <v>1525</v>
      </c>
      <c r="K15" s="6">
        <v>535</v>
      </c>
      <c r="L15" s="6">
        <v>990</v>
      </c>
      <c r="M15" s="6">
        <v>451</v>
      </c>
      <c r="N15" s="6">
        <v>277</v>
      </c>
      <c r="O15" s="6">
        <v>174</v>
      </c>
      <c r="P15" s="6">
        <v>120</v>
      </c>
      <c r="Q15" s="6">
        <v>100</v>
      </c>
      <c r="R15" s="7">
        <v>20</v>
      </c>
      <c r="S15" s="6">
        <v>2870</v>
      </c>
      <c r="T15" s="6">
        <v>1906</v>
      </c>
      <c r="U15" s="6">
        <v>964</v>
      </c>
      <c r="V15" s="6">
        <v>23</v>
      </c>
      <c r="W15" s="7">
        <v>10</v>
      </c>
      <c r="X15" s="7">
        <v>13</v>
      </c>
      <c r="Y15" s="6">
        <v>154</v>
      </c>
      <c r="Z15" s="6">
        <v>95</v>
      </c>
      <c r="AA15" s="6">
        <v>59</v>
      </c>
      <c r="AB15" s="6">
        <v>39</v>
      </c>
      <c r="AC15" s="28">
        <v>2</v>
      </c>
      <c r="AD15" s="7">
        <v>37</v>
      </c>
    </row>
    <row r="16" spans="1:30" ht="33" customHeight="1">
      <c r="A16" s="6"/>
      <c r="B16" s="6"/>
      <c r="C16" s="16"/>
      <c r="D16" s="100" t="s">
        <v>13</v>
      </c>
      <c r="E16" s="101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6"/>
      <c r="T16" s="6"/>
      <c r="U16" s="6"/>
      <c r="V16" s="6"/>
      <c r="W16" s="6"/>
      <c r="X16" s="7"/>
      <c r="Y16" s="6"/>
      <c r="Z16" s="6"/>
      <c r="AA16" s="6"/>
      <c r="AB16" s="6"/>
      <c r="AC16" s="7"/>
      <c r="AD16" s="6"/>
    </row>
    <row r="17" spans="1:30" ht="17.25" customHeight="1">
      <c r="A17" s="99" t="s">
        <v>146</v>
      </c>
      <c r="B17" s="99"/>
      <c r="C17" s="16"/>
      <c r="D17" s="17">
        <v>4025</v>
      </c>
      <c r="E17" s="6">
        <v>1929</v>
      </c>
      <c r="F17" s="6">
        <v>2096</v>
      </c>
      <c r="G17" s="6">
        <v>1822</v>
      </c>
      <c r="H17" s="6">
        <v>819</v>
      </c>
      <c r="I17" s="6">
        <v>1003</v>
      </c>
      <c r="J17" s="6">
        <v>798</v>
      </c>
      <c r="K17" s="6">
        <v>328</v>
      </c>
      <c r="L17" s="6">
        <v>470</v>
      </c>
      <c r="M17" s="6">
        <v>239</v>
      </c>
      <c r="N17" s="6">
        <v>179</v>
      </c>
      <c r="O17" s="6">
        <v>60</v>
      </c>
      <c r="P17" s="6">
        <v>36</v>
      </c>
      <c r="Q17" s="6">
        <v>27</v>
      </c>
      <c r="R17" s="7">
        <v>9</v>
      </c>
      <c r="S17" s="6">
        <v>973</v>
      </c>
      <c r="T17" s="6">
        <v>500</v>
      </c>
      <c r="U17" s="6">
        <v>473</v>
      </c>
      <c r="V17" s="7">
        <v>18</v>
      </c>
      <c r="W17" s="7">
        <v>13</v>
      </c>
      <c r="X17" s="7">
        <v>5</v>
      </c>
      <c r="Y17" s="6">
        <v>139</v>
      </c>
      <c r="Z17" s="6">
        <v>63</v>
      </c>
      <c r="AA17" s="6">
        <v>76</v>
      </c>
      <c r="AB17" s="7">
        <v>11</v>
      </c>
      <c r="AC17" s="28">
        <v>0</v>
      </c>
      <c r="AD17" s="7">
        <v>11</v>
      </c>
    </row>
    <row r="18" spans="1:30" ht="17.25" customHeight="1">
      <c r="A18" s="98" t="s">
        <v>22</v>
      </c>
      <c r="B18" s="99"/>
      <c r="C18" s="16"/>
      <c r="D18" s="17">
        <v>3946</v>
      </c>
      <c r="E18" s="6">
        <v>1943</v>
      </c>
      <c r="F18" s="6">
        <v>2003</v>
      </c>
      <c r="G18" s="6">
        <v>1894</v>
      </c>
      <c r="H18" s="6">
        <v>919</v>
      </c>
      <c r="I18" s="6">
        <v>975</v>
      </c>
      <c r="J18" s="6">
        <v>657</v>
      </c>
      <c r="K18" s="6">
        <v>260</v>
      </c>
      <c r="L18" s="6">
        <v>397</v>
      </c>
      <c r="M18" s="6">
        <v>185</v>
      </c>
      <c r="N18" s="6">
        <v>130</v>
      </c>
      <c r="O18" s="6">
        <v>55</v>
      </c>
      <c r="P18" s="6">
        <v>31</v>
      </c>
      <c r="Q18" s="6">
        <v>30</v>
      </c>
      <c r="R18" s="7">
        <v>1</v>
      </c>
      <c r="S18" s="6">
        <v>1043</v>
      </c>
      <c r="T18" s="6">
        <v>529</v>
      </c>
      <c r="U18" s="6">
        <v>514</v>
      </c>
      <c r="V18" s="7">
        <v>13</v>
      </c>
      <c r="W18" s="7">
        <v>4</v>
      </c>
      <c r="X18" s="7">
        <v>9</v>
      </c>
      <c r="Y18" s="6">
        <v>123</v>
      </c>
      <c r="Z18" s="6">
        <v>71</v>
      </c>
      <c r="AA18" s="6">
        <v>52</v>
      </c>
      <c r="AB18" s="7">
        <v>16</v>
      </c>
      <c r="AC18" s="28">
        <v>3</v>
      </c>
      <c r="AD18" s="7">
        <v>13</v>
      </c>
    </row>
    <row r="19" spans="1:30" ht="30" customHeight="1">
      <c r="A19" s="98" t="s">
        <v>147</v>
      </c>
      <c r="B19" s="99"/>
      <c r="C19" s="6"/>
      <c r="D19" s="17">
        <v>3993</v>
      </c>
      <c r="E19" s="6">
        <v>1967</v>
      </c>
      <c r="F19" s="6">
        <v>2026</v>
      </c>
      <c r="G19" s="6">
        <v>1832</v>
      </c>
      <c r="H19" s="6">
        <v>867</v>
      </c>
      <c r="I19" s="6">
        <v>965</v>
      </c>
      <c r="J19" s="6">
        <v>710</v>
      </c>
      <c r="K19" s="6">
        <v>278</v>
      </c>
      <c r="L19" s="6">
        <v>432</v>
      </c>
      <c r="M19" s="6">
        <v>246</v>
      </c>
      <c r="N19" s="6">
        <v>170</v>
      </c>
      <c r="O19" s="6">
        <v>76</v>
      </c>
      <c r="P19" s="6">
        <v>72</v>
      </c>
      <c r="Q19" s="6">
        <v>65</v>
      </c>
      <c r="R19" s="7">
        <v>7</v>
      </c>
      <c r="S19" s="6">
        <v>980</v>
      </c>
      <c r="T19" s="6">
        <v>510</v>
      </c>
      <c r="U19" s="6">
        <v>470</v>
      </c>
      <c r="V19" s="6">
        <v>10</v>
      </c>
      <c r="W19" s="7">
        <v>7</v>
      </c>
      <c r="X19" s="7">
        <v>3</v>
      </c>
      <c r="Y19" s="6">
        <v>143</v>
      </c>
      <c r="Z19" s="6">
        <v>70</v>
      </c>
      <c r="AA19" s="6">
        <v>73</v>
      </c>
      <c r="AB19" s="6">
        <v>9</v>
      </c>
      <c r="AC19" s="28">
        <v>2</v>
      </c>
      <c r="AD19" s="28">
        <v>7</v>
      </c>
    </row>
    <row r="20" spans="1:30" ht="7.5" customHeight="1">
      <c r="A20" s="137"/>
      <c r="B20" s="138"/>
      <c r="C20" s="37"/>
      <c r="D20" s="5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60"/>
      <c r="AC20" s="60"/>
      <c r="AD20" s="60"/>
    </row>
    <row r="21" spans="1:30" ht="33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7.25" customHeight="1">
      <c r="A22" s="6"/>
      <c r="B22" s="6" t="s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6.5" customHeight="1">
      <c r="A23" s="108" t="s">
        <v>1</v>
      </c>
      <c r="B23" s="108"/>
      <c r="C23" s="109"/>
      <c r="D23" s="114" t="s">
        <v>0</v>
      </c>
      <c r="E23" s="108"/>
      <c r="F23" s="109"/>
      <c r="G23" s="84" t="s">
        <v>17</v>
      </c>
      <c r="H23" s="85"/>
      <c r="I23" s="85"/>
      <c r="J23" s="84" t="s">
        <v>18</v>
      </c>
      <c r="K23" s="85"/>
      <c r="L23" s="85"/>
      <c r="M23" s="84" t="s">
        <v>19</v>
      </c>
      <c r="N23" s="85"/>
      <c r="O23" s="85"/>
      <c r="P23" s="86" t="s">
        <v>32</v>
      </c>
      <c r="Q23" s="87"/>
      <c r="R23" s="87"/>
      <c r="S23" s="155" t="s">
        <v>25</v>
      </c>
      <c r="T23" s="156"/>
      <c r="U23" s="157"/>
      <c r="V23" s="89" t="s">
        <v>33</v>
      </c>
      <c r="W23" s="87"/>
      <c r="X23" s="88"/>
      <c r="Y23" s="158" t="s">
        <v>27</v>
      </c>
      <c r="Z23" s="159"/>
      <c r="AA23" s="160"/>
      <c r="AB23" s="167" t="s">
        <v>28</v>
      </c>
      <c r="AC23" s="159"/>
      <c r="AD23" s="159"/>
    </row>
    <row r="24" spans="1:30" ht="16.5" customHeight="1">
      <c r="A24" s="110"/>
      <c r="B24" s="110"/>
      <c r="C24" s="111"/>
      <c r="D24" s="115"/>
      <c r="E24" s="110"/>
      <c r="F24" s="111"/>
      <c r="G24" s="102" t="s">
        <v>20</v>
      </c>
      <c r="H24" s="103"/>
      <c r="I24" s="104"/>
      <c r="J24" s="102" t="s">
        <v>9</v>
      </c>
      <c r="K24" s="103"/>
      <c r="L24" s="104"/>
      <c r="M24" s="102" t="s">
        <v>3</v>
      </c>
      <c r="N24" s="103"/>
      <c r="O24" s="103"/>
      <c r="P24" s="162" t="s">
        <v>34</v>
      </c>
      <c r="Q24" s="162"/>
      <c r="R24" s="162"/>
      <c r="S24" s="102"/>
      <c r="T24" s="103"/>
      <c r="U24" s="104"/>
      <c r="V24" s="161" t="s">
        <v>35</v>
      </c>
      <c r="W24" s="162"/>
      <c r="X24" s="169"/>
      <c r="Y24" s="161"/>
      <c r="Z24" s="162"/>
      <c r="AA24" s="163"/>
      <c r="AB24" s="168"/>
      <c r="AC24" s="165"/>
      <c r="AD24" s="165"/>
    </row>
    <row r="25" spans="1:30" ht="16.5" customHeight="1">
      <c r="A25" s="110"/>
      <c r="B25" s="110"/>
      <c r="C25" s="111"/>
      <c r="D25" s="116"/>
      <c r="E25" s="112"/>
      <c r="F25" s="113"/>
      <c r="G25" s="105"/>
      <c r="H25" s="106"/>
      <c r="I25" s="107"/>
      <c r="J25" s="105"/>
      <c r="K25" s="106"/>
      <c r="L25" s="107"/>
      <c r="M25" s="105"/>
      <c r="N25" s="106"/>
      <c r="O25" s="106"/>
      <c r="P25" s="162"/>
      <c r="Q25" s="162"/>
      <c r="R25" s="162"/>
      <c r="S25" s="105"/>
      <c r="T25" s="106"/>
      <c r="U25" s="107"/>
      <c r="V25" s="164"/>
      <c r="W25" s="165"/>
      <c r="X25" s="170"/>
      <c r="Y25" s="164"/>
      <c r="Z25" s="165"/>
      <c r="AA25" s="166"/>
      <c r="AB25" s="171" t="s">
        <v>31</v>
      </c>
      <c r="AC25" s="172"/>
      <c r="AD25" s="172"/>
    </row>
    <row r="26" spans="1:30" ht="16.5" customHeight="1">
      <c r="A26" s="112"/>
      <c r="B26" s="112"/>
      <c r="C26" s="113"/>
      <c r="D26" s="15" t="s">
        <v>5</v>
      </c>
      <c r="E26" s="13" t="s">
        <v>6</v>
      </c>
      <c r="F26" s="14" t="s">
        <v>7</v>
      </c>
      <c r="G26" s="90" t="s">
        <v>5</v>
      </c>
      <c r="H26" s="90" t="s">
        <v>6</v>
      </c>
      <c r="I26" s="90" t="s">
        <v>7</v>
      </c>
      <c r="J26" s="90" t="s">
        <v>5</v>
      </c>
      <c r="K26" s="90" t="s">
        <v>6</v>
      </c>
      <c r="L26" s="90" t="s">
        <v>7</v>
      </c>
      <c r="M26" s="90" t="s">
        <v>5</v>
      </c>
      <c r="N26" s="90" t="s">
        <v>6</v>
      </c>
      <c r="O26" s="91" t="s">
        <v>7</v>
      </c>
      <c r="P26" s="92" t="s">
        <v>5</v>
      </c>
      <c r="Q26" s="90" t="s">
        <v>6</v>
      </c>
      <c r="R26" s="90" t="s">
        <v>7</v>
      </c>
      <c r="S26" s="90" t="s">
        <v>5</v>
      </c>
      <c r="T26" s="90" t="s">
        <v>6</v>
      </c>
      <c r="U26" s="90" t="s">
        <v>7</v>
      </c>
      <c r="V26" s="90" t="s">
        <v>5</v>
      </c>
      <c r="W26" s="90" t="s">
        <v>6</v>
      </c>
      <c r="X26" s="90" t="s">
        <v>7</v>
      </c>
      <c r="Y26" s="90" t="s">
        <v>5</v>
      </c>
      <c r="Z26" s="90" t="s">
        <v>6</v>
      </c>
      <c r="AA26" s="91" t="s">
        <v>7</v>
      </c>
      <c r="AB26" s="93" t="s">
        <v>5</v>
      </c>
      <c r="AC26" s="90" t="s">
        <v>6</v>
      </c>
      <c r="AD26" s="91" t="s">
        <v>7</v>
      </c>
    </row>
    <row r="27" spans="1:30" ht="29.25" customHeight="1">
      <c r="A27" s="18"/>
      <c r="B27" s="18"/>
      <c r="C27" s="19"/>
      <c r="D27" s="117" t="s">
        <v>15</v>
      </c>
      <c r="E27" s="118"/>
      <c r="F27" s="2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7.25" customHeight="1">
      <c r="A28" s="99" t="s">
        <v>146</v>
      </c>
      <c r="B28" s="99"/>
      <c r="C28" s="16"/>
      <c r="D28" s="6">
        <v>13214</v>
      </c>
      <c r="E28" s="6">
        <v>6638</v>
      </c>
      <c r="F28" s="6">
        <v>6576</v>
      </c>
      <c r="G28" s="6">
        <v>5589</v>
      </c>
      <c r="H28" s="6">
        <v>2548</v>
      </c>
      <c r="I28" s="6">
        <v>3041</v>
      </c>
      <c r="J28" s="6">
        <v>2531</v>
      </c>
      <c r="K28" s="6">
        <v>917</v>
      </c>
      <c r="L28" s="6">
        <v>1614</v>
      </c>
      <c r="M28" s="6">
        <v>588</v>
      </c>
      <c r="N28" s="6">
        <v>404</v>
      </c>
      <c r="O28" s="6">
        <v>184</v>
      </c>
      <c r="P28" s="6">
        <v>167</v>
      </c>
      <c r="Q28" s="6">
        <v>138</v>
      </c>
      <c r="R28" s="7">
        <v>29</v>
      </c>
      <c r="S28" s="6">
        <v>3924</v>
      </c>
      <c r="T28" s="6">
        <v>2423</v>
      </c>
      <c r="U28" s="6">
        <v>1501</v>
      </c>
      <c r="V28" s="7">
        <v>68</v>
      </c>
      <c r="W28" s="7">
        <v>37</v>
      </c>
      <c r="X28" s="7">
        <v>31</v>
      </c>
      <c r="Y28" s="6">
        <v>347</v>
      </c>
      <c r="Z28" s="6">
        <v>171</v>
      </c>
      <c r="AA28" s="6">
        <v>176</v>
      </c>
      <c r="AB28" s="6">
        <v>49</v>
      </c>
      <c r="AC28" s="7">
        <v>5</v>
      </c>
      <c r="AD28" s="7">
        <v>44</v>
      </c>
    </row>
    <row r="29" spans="1:30" ht="17.25" customHeight="1">
      <c r="A29" s="98" t="s">
        <v>22</v>
      </c>
      <c r="B29" s="99"/>
      <c r="C29" s="16"/>
      <c r="D29" s="6">
        <v>12915</v>
      </c>
      <c r="E29" s="6">
        <v>6543</v>
      </c>
      <c r="F29" s="6">
        <v>6372</v>
      </c>
      <c r="G29" s="6">
        <v>5757</v>
      </c>
      <c r="H29" s="6">
        <v>2671</v>
      </c>
      <c r="I29" s="6">
        <v>3086</v>
      </c>
      <c r="J29" s="6">
        <v>2095</v>
      </c>
      <c r="K29" s="6">
        <v>750</v>
      </c>
      <c r="L29" s="6">
        <v>1345</v>
      </c>
      <c r="M29" s="6">
        <v>642</v>
      </c>
      <c r="N29" s="6">
        <v>397</v>
      </c>
      <c r="O29" s="6">
        <v>245</v>
      </c>
      <c r="P29" s="6">
        <v>172</v>
      </c>
      <c r="Q29" s="6">
        <v>131</v>
      </c>
      <c r="R29" s="7">
        <v>41</v>
      </c>
      <c r="S29" s="6">
        <v>3900</v>
      </c>
      <c r="T29" s="6">
        <v>2384</v>
      </c>
      <c r="U29" s="6">
        <v>1516</v>
      </c>
      <c r="V29" s="7">
        <v>41</v>
      </c>
      <c r="W29" s="7">
        <v>17</v>
      </c>
      <c r="X29" s="7">
        <v>24</v>
      </c>
      <c r="Y29" s="6">
        <v>308</v>
      </c>
      <c r="Z29" s="6">
        <v>193</v>
      </c>
      <c r="AA29" s="6">
        <v>115</v>
      </c>
      <c r="AB29" s="6">
        <v>42</v>
      </c>
      <c r="AC29" s="28">
        <v>4</v>
      </c>
      <c r="AD29" s="7">
        <v>38</v>
      </c>
    </row>
    <row r="30" spans="1:30" ht="29.25" customHeight="1">
      <c r="A30" s="98" t="s">
        <v>148</v>
      </c>
      <c r="B30" s="99"/>
      <c r="C30" s="16"/>
      <c r="D30" s="6">
        <v>12977</v>
      </c>
      <c r="E30" s="6">
        <v>6602</v>
      </c>
      <c r="F30" s="6">
        <v>6375</v>
      </c>
      <c r="G30" s="6">
        <v>5673</v>
      </c>
      <c r="H30" s="6">
        <v>2579</v>
      </c>
      <c r="I30" s="6">
        <v>3094</v>
      </c>
      <c r="J30" s="6">
        <v>2235</v>
      </c>
      <c r="K30" s="6">
        <v>813</v>
      </c>
      <c r="L30" s="6">
        <v>1422</v>
      </c>
      <c r="M30" s="6">
        <v>697</v>
      </c>
      <c r="N30" s="6">
        <v>447</v>
      </c>
      <c r="O30" s="6">
        <v>250</v>
      </c>
      <c r="P30" s="6">
        <v>192</v>
      </c>
      <c r="Q30" s="6">
        <v>165</v>
      </c>
      <c r="R30" s="7">
        <v>27</v>
      </c>
      <c r="S30" s="6">
        <v>3850</v>
      </c>
      <c r="T30" s="6">
        <v>2416</v>
      </c>
      <c r="U30" s="6">
        <v>1434</v>
      </c>
      <c r="V30" s="6">
        <v>33</v>
      </c>
      <c r="W30" s="7">
        <v>17</v>
      </c>
      <c r="X30" s="7">
        <v>16</v>
      </c>
      <c r="Y30" s="6">
        <v>297</v>
      </c>
      <c r="Z30" s="6">
        <v>165</v>
      </c>
      <c r="AA30" s="6">
        <v>132</v>
      </c>
      <c r="AB30" s="6">
        <v>48</v>
      </c>
      <c r="AC30" s="28">
        <v>4</v>
      </c>
      <c r="AD30" s="7">
        <v>44</v>
      </c>
    </row>
    <row r="31" spans="1:30" ht="29.25" customHeight="1">
      <c r="A31" s="6"/>
      <c r="B31" s="6"/>
      <c r="C31" s="16"/>
      <c r="D31" s="100" t="s">
        <v>11</v>
      </c>
      <c r="E31" s="10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6"/>
      <c r="X31" s="7"/>
      <c r="Y31" s="6"/>
      <c r="Z31" s="6"/>
      <c r="AA31" s="6"/>
      <c r="AB31" s="6"/>
      <c r="AC31" s="7"/>
      <c r="AD31" s="6"/>
    </row>
    <row r="32" spans="1:30" ht="17.25" customHeight="1">
      <c r="A32" s="99" t="s">
        <v>146</v>
      </c>
      <c r="B32" s="99"/>
      <c r="C32" s="16"/>
      <c r="D32" s="6">
        <v>12996</v>
      </c>
      <c r="E32" s="6">
        <v>6521</v>
      </c>
      <c r="F32" s="6">
        <v>6475</v>
      </c>
      <c r="G32" s="6">
        <v>5571</v>
      </c>
      <c r="H32" s="6">
        <v>2539</v>
      </c>
      <c r="I32" s="6">
        <v>3032</v>
      </c>
      <c r="J32" s="6">
        <v>2507</v>
      </c>
      <c r="K32" s="6">
        <v>905</v>
      </c>
      <c r="L32" s="6">
        <v>1602</v>
      </c>
      <c r="M32" s="6">
        <v>578</v>
      </c>
      <c r="N32" s="6">
        <v>396</v>
      </c>
      <c r="O32" s="6">
        <v>182</v>
      </c>
      <c r="P32" s="6">
        <v>161</v>
      </c>
      <c r="Q32" s="6">
        <v>135</v>
      </c>
      <c r="R32" s="6">
        <v>26</v>
      </c>
      <c r="S32" s="6">
        <v>3820</v>
      </c>
      <c r="T32" s="6">
        <v>2365</v>
      </c>
      <c r="U32" s="6">
        <v>1455</v>
      </c>
      <c r="V32" s="7">
        <v>28</v>
      </c>
      <c r="W32" s="7">
        <v>15</v>
      </c>
      <c r="X32" s="7">
        <v>13</v>
      </c>
      <c r="Y32" s="6">
        <v>331</v>
      </c>
      <c r="Z32" s="6">
        <v>166</v>
      </c>
      <c r="AA32" s="6">
        <v>165</v>
      </c>
      <c r="AB32" s="6">
        <v>49</v>
      </c>
      <c r="AC32" s="7">
        <v>5</v>
      </c>
      <c r="AD32" s="7">
        <v>44</v>
      </c>
    </row>
    <row r="33" spans="1:30" ht="17.25" customHeight="1">
      <c r="A33" s="98" t="s">
        <v>22</v>
      </c>
      <c r="B33" s="99"/>
      <c r="C33" s="16"/>
      <c r="D33" s="6">
        <v>12695</v>
      </c>
      <c r="E33" s="6">
        <v>6403</v>
      </c>
      <c r="F33" s="6">
        <v>6292</v>
      </c>
      <c r="G33" s="6">
        <v>5743</v>
      </c>
      <c r="H33" s="6">
        <v>2663</v>
      </c>
      <c r="I33" s="6">
        <v>3080</v>
      </c>
      <c r="J33" s="6">
        <v>2066</v>
      </c>
      <c r="K33" s="6">
        <v>736</v>
      </c>
      <c r="L33" s="6">
        <v>1330</v>
      </c>
      <c r="M33" s="6">
        <v>635</v>
      </c>
      <c r="N33" s="6">
        <v>392</v>
      </c>
      <c r="O33" s="6">
        <v>243</v>
      </c>
      <c r="P33" s="6">
        <v>160</v>
      </c>
      <c r="Q33" s="6">
        <v>122</v>
      </c>
      <c r="R33" s="6">
        <v>38</v>
      </c>
      <c r="S33" s="6">
        <v>3776</v>
      </c>
      <c r="T33" s="6">
        <v>2300</v>
      </c>
      <c r="U33" s="6">
        <v>1476</v>
      </c>
      <c r="V33" s="7">
        <v>23</v>
      </c>
      <c r="W33" s="7">
        <v>7</v>
      </c>
      <c r="X33" s="7">
        <v>16</v>
      </c>
      <c r="Y33" s="6">
        <v>292</v>
      </c>
      <c r="Z33" s="6">
        <v>183</v>
      </c>
      <c r="AA33" s="6">
        <v>109</v>
      </c>
      <c r="AB33" s="6">
        <v>40</v>
      </c>
      <c r="AC33" s="28">
        <v>4</v>
      </c>
      <c r="AD33" s="7">
        <v>36</v>
      </c>
    </row>
    <row r="34" spans="1:30" ht="29.25" customHeight="1">
      <c r="A34" s="98" t="s">
        <v>148</v>
      </c>
      <c r="B34" s="99"/>
      <c r="C34" s="16"/>
      <c r="D34" s="6">
        <v>12773</v>
      </c>
      <c r="E34" s="6">
        <v>6482</v>
      </c>
      <c r="F34" s="6">
        <v>6291</v>
      </c>
      <c r="G34" s="6">
        <v>5653</v>
      </c>
      <c r="H34" s="6">
        <v>2567</v>
      </c>
      <c r="I34" s="6">
        <v>3086</v>
      </c>
      <c r="J34" s="6">
        <v>2203</v>
      </c>
      <c r="K34" s="6">
        <v>797</v>
      </c>
      <c r="L34" s="6">
        <v>1406</v>
      </c>
      <c r="M34" s="6">
        <v>691</v>
      </c>
      <c r="N34" s="6">
        <v>443</v>
      </c>
      <c r="O34" s="6">
        <v>248</v>
      </c>
      <c r="P34" s="6">
        <v>185</v>
      </c>
      <c r="Q34" s="6">
        <v>158</v>
      </c>
      <c r="R34" s="6">
        <v>27</v>
      </c>
      <c r="S34" s="6">
        <v>3750</v>
      </c>
      <c r="T34" s="6">
        <v>2354</v>
      </c>
      <c r="U34" s="6">
        <v>1396</v>
      </c>
      <c r="V34" s="6">
        <v>14</v>
      </c>
      <c r="W34" s="6">
        <v>9</v>
      </c>
      <c r="X34" s="6">
        <v>5</v>
      </c>
      <c r="Y34" s="6">
        <v>277</v>
      </c>
      <c r="Z34" s="6">
        <v>154</v>
      </c>
      <c r="AA34" s="6">
        <v>123</v>
      </c>
      <c r="AB34" s="6">
        <v>48</v>
      </c>
      <c r="AC34" s="6">
        <v>4</v>
      </c>
      <c r="AD34" s="6">
        <v>44</v>
      </c>
    </row>
    <row r="35" spans="1:30" ht="29.25" customHeight="1">
      <c r="A35" s="6"/>
      <c r="B35" s="6"/>
      <c r="C35" s="16"/>
      <c r="D35" s="100" t="s">
        <v>12</v>
      </c>
      <c r="E35" s="10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6"/>
      <c r="X35" s="7"/>
      <c r="Y35" s="6"/>
      <c r="Z35" s="6"/>
      <c r="AA35" s="6"/>
      <c r="AB35" s="6"/>
      <c r="AC35" s="7"/>
      <c r="AD35" s="6"/>
    </row>
    <row r="36" spans="1:30" ht="17.25" customHeight="1">
      <c r="A36" s="99" t="s">
        <v>146</v>
      </c>
      <c r="B36" s="99"/>
      <c r="C36" s="16"/>
      <c r="D36" s="20">
        <v>218</v>
      </c>
      <c r="E36" s="6">
        <v>117</v>
      </c>
      <c r="F36" s="6">
        <v>101</v>
      </c>
      <c r="G36" s="6">
        <v>18</v>
      </c>
      <c r="H36" s="6">
        <v>9</v>
      </c>
      <c r="I36" s="6">
        <v>9</v>
      </c>
      <c r="J36" s="6">
        <v>24</v>
      </c>
      <c r="K36" s="6">
        <v>12</v>
      </c>
      <c r="L36" s="6">
        <v>12</v>
      </c>
      <c r="M36" s="6">
        <v>10</v>
      </c>
      <c r="N36" s="7">
        <v>8</v>
      </c>
      <c r="O36" s="7">
        <v>2</v>
      </c>
      <c r="P36" s="6">
        <v>6</v>
      </c>
      <c r="Q36" s="6">
        <v>3</v>
      </c>
      <c r="R36" s="7">
        <v>3</v>
      </c>
      <c r="S36" s="6">
        <v>104</v>
      </c>
      <c r="T36" s="6">
        <v>58</v>
      </c>
      <c r="U36" s="6">
        <v>46</v>
      </c>
      <c r="V36" s="6">
        <v>40</v>
      </c>
      <c r="W36" s="6">
        <v>22</v>
      </c>
      <c r="X36" s="6">
        <v>18</v>
      </c>
      <c r="Y36" s="7">
        <v>16</v>
      </c>
      <c r="Z36" s="6">
        <v>5</v>
      </c>
      <c r="AA36" s="6">
        <v>11</v>
      </c>
      <c r="AB36" s="28">
        <v>0</v>
      </c>
      <c r="AC36" s="28">
        <v>0</v>
      </c>
      <c r="AD36" s="28">
        <v>0</v>
      </c>
    </row>
    <row r="37" spans="1:30" ht="17.25" customHeight="1">
      <c r="A37" s="98" t="s">
        <v>22</v>
      </c>
      <c r="B37" s="99"/>
      <c r="C37" s="16"/>
      <c r="D37" s="20">
        <v>220</v>
      </c>
      <c r="E37" s="6">
        <v>140</v>
      </c>
      <c r="F37" s="6">
        <v>80</v>
      </c>
      <c r="G37" s="6">
        <v>14</v>
      </c>
      <c r="H37" s="6">
        <v>8</v>
      </c>
      <c r="I37" s="6">
        <v>6</v>
      </c>
      <c r="J37" s="6">
        <v>29</v>
      </c>
      <c r="K37" s="6">
        <v>14</v>
      </c>
      <c r="L37" s="6">
        <v>15</v>
      </c>
      <c r="M37" s="6">
        <v>7</v>
      </c>
      <c r="N37" s="7">
        <v>5</v>
      </c>
      <c r="O37" s="7">
        <v>2</v>
      </c>
      <c r="P37" s="6">
        <v>12</v>
      </c>
      <c r="Q37" s="6">
        <v>9</v>
      </c>
      <c r="R37" s="7">
        <v>3</v>
      </c>
      <c r="S37" s="6">
        <v>124</v>
      </c>
      <c r="T37" s="6">
        <v>84</v>
      </c>
      <c r="U37" s="6">
        <v>40</v>
      </c>
      <c r="V37" s="6">
        <v>18</v>
      </c>
      <c r="W37" s="6">
        <v>10</v>
      </c>
      <c r="X37" s="6">
        <v>8</v>
      </c>
      <c r="Y37" s="7">
        <v>16</v>
      </c>
      <c r="Z37" s="6">
        <v>10</v>
      </c>
      <c r="AA37" s="6">
        <v>6</v>
      </c>
      <c r="AB37" s="28">
        <v>2</v>
      </c>
      <c r="AC37" s="28">
        <v>0</v>
      </c>
      <c r="AD37" s="28">
        <v>2</v>
      </c>
    </row>
    <row r="38" spans="1:30" ht="29.25" customHeight="1">
      <c r="A38" s="98" t="s">
        <v>148</v>
      </c>
      <c r="B38" s="99"/>
      <c r="C38" s="16"/>
      <c r="D38" s="6">
        <v>204</v>
      </c>
      <c r="E38" s="6">
        <v>120</v>
      </c>
      <c r="F38" s="6">
        <v>84</v>
      </c>
      <c r="G38" s="28">
        <v>20</v>
      </c>
      <c r="H38" s="28">
        <v>12</v>
      </c>
      <c r="I38" s="28">
        <v>8</v>
      </c>
      <c r="J38" s="28">
        <v>32</v>
      </c>
      <c r="K38" s="28">
        <v>16</v>
      </c>
      <c r="L38" s="28">
        <v>16</v>
      </c>
      <c r="M38" s="28">
        <v>6</v>
      </c>
      <c r="N38" s="28">
        <v>4</v>
      </c>
      <c r="O38" s="28">
        <v>2</v>
      </c>
      <c r="P38" s="28">
        <v>7</v>
      </c>
      <c r="Q38" s="28">
        <v>7</v>
      </c>
      <c r="R38" s="28">
        <v>0</v>
      </c>
      <c r="S38" s="28">
        <v>100</v>
      </c>
      <c r="T38" s="28">
        <v>62</v>
      </c>
      <c r="U38" s="28">
        <v>38</v>
      </c>
      <c r="V38" s="28">
        <v>19</v>
      </c>
      <c r="W38" s="28">
        <v>8</v>
      </c>
      <c r="X38" s="28">
        <v>11</v>
      </c>
      <c r="Y38" s="28">
        <v>20</v>
      </c>
      <c r="Z38" s="28">
        <v>11</v>
      </c>
      <c r="AA38" s="28">
        <v>9</v>
      </c>
      <c r="AB38" s="28">
        <v>0</v>
      </c>
      <c r="AC38" s="28">
        <v>0</v>
      </c>
      <c r="AD38" s="28">
        <v>0</v>
      </c>
    </row>
    <row r="39" spans="1:30" ht="7.5" customHeight="1">
      <c r="A39" s="96"/>
      <c r="B39" s="97"/>
      <c r="C39" s="42"/>
      <c r="D39" s="61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60"/>
      <c r="AC39" s="60"/>
      <c r="AD39" s="60"/>
    </row>
    <row r="40" spans="1:30" ht="14.25">
      <c r="A40" s="62" t="s">
        <v>149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>
      <c r="A41" s="62" t="s">
        <v>154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S41" s="5"/>
      <c r="T41" s="5"/>
      <c r="U41" s="5"/>
      <c r="V41" s="5"/>
      <c r="W41" s="5"/>
      <c r="X41" s="5"/>
      <c r="AB41" s="5"/>
      <c r="AC41" s="5"/>
      <c r="AD41" s="5"/>
    </row>
    <row r="42" spans="1:30" ht="14.25">
      <c r="A42" s="62" t="s">
        <v>150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S42" s="2"/>
      <c r="T42" s="2"/>
      <c r="U42" s="2"/>
      <c r="V42" s="2"/>
      <c r="W42" s="2"/>
      <c r="X42" s="2"/>
      <c r="AB42" s="2"/>
      <c r="AC42" s="2"/>
      <c r="AD42" s="2"/>
    </row>
    <row r="43" spans="1:30" ht="14.25">
      <c r="A43" s="62" t="s">
        <v>151</v>
      </c>
      <c r="C43" s="2"/>
      <c r="D43" s="2"/>
      <c r="E43" s="2"/>
      <c r="F43" s="2"/>
      <c r="G43" s="5"/>
      <c r="H43" s="5"/>
      <c r="I43" s="5"/>
      <c r="J43" s="5"/>
      <c r="K43" s="5"/>
      <c r="L43" s="5"/>
      <c r="M43" s="5"/>
      <c r="N43" s="5"/>
      <c r="O43" s="5"/>
      <c r="P43" s="2"/>
      <c r="S43" s="5"/>
      <c r="T43" s="5"/>
      <c r="U43" s="5"/>
      <c r="V43" s="5"/>
      <c r="W43" s="5"/>
      <c r="X43" s="5"/>
      <c r="AB43" s="5"/>
      <c r="AC43" s="5"/>
      <c r="AD43" s="5"/>
    </row>
    <row r="44" spans="1:30" ht="14.25">
      <c r="A44" s="62" t="s">
        <v>152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S44" s="2"/>
      <c r="T44" s="2"/>
      <c r="U44" s="2"/>
      <c r="V44" s="2"/>
      <c r="W44" s="2"/>
      <c r="X44" s="2"/>
      <c r="AB44" s="2"/>
      <c r="AC44" s="2"/>
      <c r="AD44" s="2"/>
    </row>
    <row r="45" spans="1:30" ht="14.25">
      <c r="A45" s="62" t="s">
        <v>153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S45" s="5"/>
      <c r="T45" s="5"/>
      <c r="U45" s="5"/>
      <c r="V45" s="5"/>
      <c r="W45" s="5"/>
      <c r="X45" s="5"/>
      <c r="AB45" s="5"/>
      <c r="AC45" s="5"/>
      <c r="AD45" s="5"/>
    </row>
    <row r="46" spans="1:30" ht="14.25">
      <c r="A46" s="62" t="s">
        <v>21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ht="17.2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S47" s="7"/>
      <c r="T47" s="7"/>
      <c r="U47" s="7"/>
      <c r="V47" s="7"/>
      <c r="W47" s="7"/>
      <c r="X47" s="7"/>
      <c r="Z47" s="7"/>
      <c r="AB47" s="7"/>
      <c r="AC47" s="7"/>
      <c r="AD47" s="7"/>
    </row>
    <row r="48" spans="2:30" ht="17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S48" s="6"/>
      <c r="T48" s="6"/>
      <c r="U48" s="6"/>
      <c r="V48" s="6"/>
      <c r="W48" s="6"/>
      <c r="X48" s="6"/>
      <c r="Z48" s="6"/>
      <c r="AB48" s="6"/>
      <c r="AC48" s="6"/>
      <c r="AD48" s="6"/>
    </row>
    <row r="49" spans="2:30" ht="17.25" customHeight="1">
      <c r="B49" s="7"/>
      <c r="C49" s="7"/>
      <c r="D49" s="7"/>
      <c r="E49" s="7"/>
      <c r="F49" s="7"/>
      <c r="J49" s="7"/>
      <c r="K49" s="7"/>
      <c r="L49" s="7"/>
      <c r="M49" s="7"/>
      <c r="N49" s="7"/>
      <c r="O49" s="7"/>
      <c r="S49" s="7"/>
      <c r="T49" s="7"/>
      <c r="U49" s="7"/>
      <c r="V49" s="7"/>
      <c r="W49" s="7"/>
      <c r="X49" s="7"/>
      <c r="Z49" s="7"/>
      <c r="AB49" s="7"/>
      <c r="AC49" s="7"/>
      <c r="AD49" s="7"/>
    </row>
    <row r="50" spans="2:30" ht="17.25" customHeight="1">
      <c r="B50" s="6"/>
      <c r="C50" s="6"/>
      <c r="E50" s="6"/>
      <c r="F50" s="6"/>
      <c r="J50" s="6"/>
      <c r="K50" s="6"/>
      <c r="L50" s="6"/>
      <c r="M50" s="6"/>
      <c r="N50" s="6"/>
      <c r="O50" s="6"/>
      <c r="S50" s="6"/>
      <c r="T50" s="6"/>
      <c r="U50" s="6"/>
      <c r="V50" s="6"/>
      <c r="W50" s="6"/>
      <c r="X50" s="6"/>
      <c r="Z50" s="6"/>
      <c r="AB50" s="6"/>
      <c r="AC50" s="6"/>
      <c r="AD50" s="6"/>
    </row>
    <row r="51" spans="2:30" ht="17.25" customHeight="1">
      <c r="B51" s="6"/>
      <c r="C51" s="6"/>
      <c r="E51" s="6"/>
      <c r="F51" s="6"/>
      <c r="J51" s="6"/>
      <c r="K51" s="6"/>
      <c r="L51" s="6"/>
      <c r="M51" s="6"/>
      <c r="N51" s="6"/>
      <c r="O51" s="6"/>
      <c r="S51" s="6"/>
      <c r="T51" s="6"/>
      <c r="U51" s="6"/>
      <c r="V51" s="6"/>
      <c r="W51" s="6"/>
      <c r="X51" s="6"/>
      <c r="Z51" s="6"/>
      <c r="AB51" s="6"/>
      <c r="AC51" s="6"/>
      <c r="AD51" s="6"/>
    </row>
    <row r="52" spans="2:30" ht="17.25" customHeight="1">
      <c r="B52" s="6"/>
      <c r="C52" s="6"/>
      <c r="E52" s="6"/>
      <c r="F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2:30" ht="17.25" customHeight="1">
      <c r="B53" s="6"/>
      <c r="C53" s="6"/>
      <c r="E53" s="6"/>
      <c r="F53" s="6"/>
      <c r="J53" s="6"/>
      <c r="K53" s="6"/>
      <c r="L53" s="6"/>
      <c r="M53" s="6"/>
      <c r="N53" s="6"/>
      <c r="O53" s="6"/>
      <c r="S53" s="6"/>
      <c r="T53" s="6"/>
      <c r="U53" s="6"/>
      <c r="V53" s="6"/>
      <c r="W53" s="6"/>
      <c r="X53" s="6"/>
      <c r="Z53" s="6"/>
      <c r="AB53" s="6"/>
      <c r="AC53" s="6"/>
      <c r="AD53" s="6"/>
    </row>
    <row r="54" spans="2:30" ht="17.25" customHeight="1">
      <c r="B54" s="6"/>
      <c r="C54" s="6"/>
      <c r="E54" s="6"/>
      <c r="F54" s="6"/>
      <c r="J54" s="6"/>
      <c r="K54" s="6"/>
      <c r="L54" s="6"/>
      <c r="M54" s="6"/>
      <c r="N54" s="6"/>
      <c r="O54" s="6"/>
      <c r="S54" s="6"/>
      <c r="T54" s="6"/>
      <c r="U54" s="6"/>
      <c r="V54" s="6"/>
      <c r="W54" s="6"/>
      <c r="X54" s="6"/>
      <c r="Z54" s="6"/>
      <c r="AB54" s="6"/>
      <c r="AC54" s="6"/>
      <c r="AD54" s="6"/>
    </row>
    <row r="55" spans="2:30" ht="17.25" customHeight="1">
      <c r="B55" s="8"/>
      <c r="C55" s="8"/>
      <c r="D55" s="2"/>
      <c r="E55" s="8"/>
      <c r="F55" s="8"/>
      <c r="J55" s="8"/>
      <c r="K55" s="8"/>
      <c r="L55" s="8"/>
      <c r="M55" s="8"/>
      <c r="N55" s="8"/>
      <c r="O55" s="8"/>
      <c r="S55" s="8"/>
      <c r="T55" s="8"/>
      <c r="U55" s="8"/>
      <c r="V55" s="8"/>
      <c r="W55" s="8"/>
      <c r="X55" s="8"/>
      <c r="Z55" s="8"/>
      <c r="AB55" s="8"/>
      <c r="AC55" s="8"/>
      <c r="AD55" s="8"/>
    </row>
    <row r="56" ht="17.25" customHeight="1"/>
    <row r="57" ht="17.25" customHeight="1"/>
    <row r="58" ht="17.25" customHeight="1"/>
    <row r="59" ht="17.25" customHeight="1"/>
    <row r="60" spans="7:9" ht="17.25" customHeight="1">
      <c r="G60" s="2"/>
      <c r="I60" s="2"/>
    </row>
    <row r="61" ht="17.25" customHeight="1">
      <c r="D61" s="2"/>
    </row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</sheetData>
  <sheetProtection/>
  <mergeCells count="50">
    <mergeCell ref="S23:U25"/>
    <mergeCell ref="Y23:AA25"/>
    <mergeCell ref="AB23:AD24"/>
    <mergeCell ref="P24:R25"/>
    <mergeCell ref="V24:X25"/>
    <mergeCell ref="AB25:AD25"/>
    <mergeCell ref="P1:AD1"/>
    <mergeCell ref="S4:U6"/>
    <mergeCell ref="Y4:AA6"/>
    <mergeCell ref="AB4:AD5"/>
    <mergeCell ref="P5:R6"/>
    <mergeCell ref="V5:X6"/>
    <mergeCell ref="AB6:AD6"/>
    <mergeCell ref="J5:L6"/>
    <mergeCell ref="D8:E8"/>
    <mergeCell ref="A11:B11"/>
    <mergeCell ref="A10:B10"/>
    <mergeCell ref="G5:I6"/>
    <mergeCell ref="A20:B20"/>
    <mergeCell ref="A15:B15"/>
    <mergeCell ref="A19:B19"/>
    <mergeCell ref="A18:B18"/>
    <mergeCell ref="A1:O1"/>
    <mergeCell ref="A4:C7"/>
    <mergeCell ref="A17:B17"/>
    <mergeCell ref="A9:B9"/>
    <mergeCell ref="A13:B13"/>
    <mergeCell ref="A14:B14"/>
    <mergeCell ref="M5:O6"/>
    <mergeCell ref="D4:F6"/>
    <mergeCell ref="D16:E16"/>
    <mergeCell ref="D12:E12"/>
    <mergeCell ref="G24:I25"/>
    <mergeCell ref="J24:L25"/>
    <mergeCell ref="A23:C26"/>
    <mergeCell ref="D23:F25"/>
    <mergeCell ref="M24:O25"/>
    <mergeCell ref="A38:B38"/>
    <mergeCell ref="A30:B30"/>
    <mergeCell ref="A28:B28"/>
    <mergeCell ref="A29:B29"/>
    <mergeCell ref="D27:E27"/>
    <mergeCell ref="A39:B39"/>
    <mergeCell ref="A34:B34"/>
    <mergeCell ref="A36:B36"/>
    <mergeCell ref="A37:B37"/>
    <mergeCell ref="D35:E35"/>
    <mergeCell ref="D31:E31"/>
    <mergeCell ref="A32:B32"/>
    <mergeCell ref="A33:B33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CC65"/>
  <sheetViews>
    <sheetView showGridLines="0" zoomScaleSheetLayoutView="100" zoomScalePageLayoutView="0" workbookViewId="0" topLeftCell="A1">
      <selection activeCell="A1" sqref="A1:W1"/>
    </sheetView>
  </sheetViews>
  <sheetFormatPr defaultColWidth="8.625" defaultRowHeight="12.75"/>
  <cols>
    <col min="1" max="1" width="1.00390625" style="1" customWidth="1"/>
    <col min="2" max="2" width="11.75390625" style="1" customWidth="1"/>
    <col min="3" max="3" width="1.00390625" style="1" customWidth="1"/>
    <col min="4" max="6" width="9.25390625" style="1" customWidth="1"/>
    <col min="7" max="8" width="7.25390625" style="1" customWidth="1"/>
    <col min="9" max="9" width="6.75390625" style="1" customWidth="1"/>
    <col min="10" max="12" width="7.125" style="1" customWidth="1"/>
    <col min="13" max="15" width="6.75390625" style="1" customWidth="1"/>
    <col min="16" max="16" width="7.25390625" style="1" customWidth="1"/>
    <col min="17" max="17" width="7.125" style="1" customWidth="1"/>
    <col min="18" max="18" width="6.75390625" style="1" customWidth="1"/>
    <col min="19" max="19" width="9.25390625" style="1" customWidth="1"/>
    <col min="20" max="21" width="7.625" style="1" customWidth="1"/>
    <col min="22" max="23" width="7.125" style="1" customWidth="1"/>
    <col min="24" max="24" width="7.125" style="2" customWidth="1"/>
    <col min="25" max="25" width="7.75390625" style="2" customWidth="1"/>
    <col min="26" max="26" width="8.125" style="2" customWidth="1"/>
    <col min="27" max="27" width="8.25390625" style="2" customWidth="1"/>
    <col min="28" max="28" width="7.125" style="2" customWidth="1"/>
    <col min="29" max="29" width="7.625" style="2" customWidth="1"/>
    <col min="30" max="30" width="7.375" style="2" customWidth="1"/>
    <col min="31" max="31" width="7.75390625" style="2" customWidth="1"/>
    <col min="32" max="32" width="7.375" style="2" customWidth="1"/>
    <col min="33" max="33" width="7.75390625" style="2" customWidth="1"/>
    <col min="34" max="34" width="8.125" style="2" customWidth="1"/>
    <col min="35" max="35" width="8.375" style="2" customWidth="1"/>
    <col min="36" max="36" width="8.125" style="2" customWidth="1"/>
    <col min="37" max="39" width="8.00390625" style="2" customWidth="1"/>
    <col min="40" max="40" width="7.75390625" style="2" customWidth="1"/>
    <col min="41" max="41" width="8.00390625" style="2" customWidth="1"/>
    <col min="42" max="42" width="7.625" style="2" customWidth="1"/>
    <col min="43" max="43" width="7.125" style="2" customWidth="1"/>
    <col min="44" max="44" width="7.625" style="2" customWidth="1"/>
    <col min="45" max="45" width="7.75390625" style="2" customWidth="1"/>
    <col min="46" max="46" width="8.00390625" style="2" customWidth="1"/>
    <col min="47" max="47" width="8.25390625" style="2" customWidth="1"/>
    <col min="48" max="48" width="7.875" style="2" customWidth="1"/>
    <col min="49" max="49" width="8.00390625" style="2" customWidth="1"/>
    <col min="50" max="50" width="6.875" style="2" customWidth="1"/>
    <col min="51" max="51" width="7.00390625" style="2" customWidth="1"/>
    <col min="52" max="81" width="8.625" style="2" customWidth="1"/>
    <col min="82" max="16384" width="8.625" style="1" customWidth="1"/>
  </cols>
  <sheetData>
    <row r="1" spans="1:46" ht="34.5" customHeight="1">
      <c r="A1" s="175" t="s">
        <v>161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11"/>
      <c r="AT1" s="5"/>
    </row>
    <row r="2" spans="1:81" s="79" customFormat="1" ht="27.75" customHeight="1">
      <c r="A2" s="62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94"/>
      <c r="X2" s="94" t="s">
        <v>71</v>
      </c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</row>
    <row r="3" spans="1:24" ht="33.75" customHeight="1">
      <c r="A3" s="10"/>
      <c r="B3" s="120" t="s">
        <v>1</v>
      </c>
      <c r="C3" s="9"/>
      <c r="D3" s="179" t="s">
        <v>70</v>
      </c>
      <c r="E3" s="120"/>
      <c r="F3" s="121"/>
      <c r="G3" s="180" t="s">
        <v>69</v>
      </c>
      <c r="H3" s="181"/>
      <c r="I3" s="182"/>
      <c r="J3" s="179" t="s">
        <v>68</v>
      </c>
      <c r="K3" s="120"/>
      <c r="L3" s="121"/>
      <c r="M3" s="179" t="s">
        <v>67</v>
      </c>
      <c r="N3" s="120"/>
      <c r="O3" s="121"/>
      <c r="P3" s="179" t="s">
        <v>66</v>
      </c>
      <c r="Q3" s="120"/>
      <c r="R3" s="121"/>
      <c r="S3" s="179" t="s">
        <v>65</v>
      </c>
      <c r="T3" s="120"/>
      <c r="U3" s="121"/>
      <c r="V3" s="176" t="s">
        <v>64</v>
      </c>
      <c r="W3" s="177"/>
      <c r="X3" s="177"/>
    </row>
    <row r="4" spans="1:24" ht="18.75" customHeight="1">
      <c r="A4" s="43"/>
      <c r="B4" s="178"/>
      <c r="C4" s="42"/>
      <c r="D4" s="41" t="s">
        <v>0</v>
      </c>
      <c r="E4" s="41" t="s">
        <v>49</v>
      </c>
      <c r="F4" s="41" t="s">
        <v>7</v>
      </c>
      <c r="G4" s="41" t="s">
        <v>0</v>
      </c>
      <c r="H4" s="41" t="s">
        <v>49</v>
      </c>
      <c r="I4" s="41" t="s">
        <v>7</v>
      </c>
      <c r="J4" s="41" t="s">
        <v>0</v>
      </c>
      <c r="K4" s="41" t="s">
        <v>49</v>
      </c>
      <c r="L4" s="41" t="s">
        <v>7</v>
      </c>
      <c r="M4" s="41" t="s">
        <v>0</v>
      </c>
      <c r="N4" s="41" t="s">
        <v>49</v>
      </c>
      <c r="O4" s="41" t="s">
        <v>7</v>
      </c>
      <c r="P4" s="41" t="s">
        <v>0</v>
      </c>
      <c r="Q4" s="41" t="s">
        <v>49</v>
      </c>
      <c r="R4" s="41" t="s">
        <v>7</v>
      </c>
      <c r="S4" s="41" t="s">
        <v>0</v>
      </c>
      <c r="T4" s="41" t="s">
        <v>49</v>
      </c>
      <c r="U4" s="41" t="s">
        <v>7</v>
      </c>
      <c r="V4" s="41" t="s">
        <v>0</v>
      </c>
      <c r="W4" s="41" t="s">
        <v>49</v>
      </c>
      <c r="X4" s="40" t="s">
        <v>7</v>
      </c>
    </row>
    <row r="5" spans="1:23" ht="11.25" customHeight="1">
      <c r="A5" s="2"/>
      <c r="B5" s="2"/>
      <c r="C5" s="39"/>
      <c r="D5" s="2"/>
      <c r="E5" s="2"/>
      <c r="F5" s="2"/>
      <c r="G5" s="2"/>
      <c r="H5" s="5"/>
      <c r="I5" s="5"/>
      <c r="J5" s="5"/>
      <c r="K5" s="5"/>
      <c r="L5" s="5"/>
      <c r="M5" s="5"/>
      <c r="N5" s="5"/>
      <c r="O5" s="5"/>
      <c r="P5" s="63"/>
      <c r="Q5" s="63"/>
      <c r="R5" s="63"/>
      <c r="S5" s="2"/>
      <c r="T5" s="2"/>
      <c r="U5" s="2"/>
      <c r="V5" s="2"/>
      <c r="W5" s="2"/>
    </row>
    <row r="6" spans="1:24" ht="15.75" customHeight="1">
      <c r="A6" s="99" t="s">
        <v>146</v>
      </c>
      <c r="B6" s="99"/>
      <c r="C6" s="173"/>
      <c r="D6" s="28">
        <v>3973</v>
      </c>
      <c r="E6" s="28">
        <v>2428</v>
      </c>
      <c r="F6" s="28">
        <v>1545</v>
      </c>
      <c r="G6" s="28">
        <v>60</v>
      </c>
      <c r="H6" s="28">
        <v>47</v>
      </c>
      <c r="I6" s="28">
        <v>13</v>
      </c>
      <c r="J6" s="28">
        <v>31</v>
      </c>
      <c r="K6" s="28">
        <v>26</v>
      </c>
      <c r="L6" s="28">
        <v>5</v>
      </c>
      <c r="M6" s="28">
        <v>1</v>
      </c>
      <c r="N6" s="28">
        <v>0</v>
      </c>
      <c r="O6" s="28">
        <v>1</v>
      </c>
      <c r="P6" s="28">
        <v>400</v>
      </c>
      <c r="Q6" s="28">
        <v>377</v>
      </c>
      <c r="R6" s="28">
        <v>23</v>
      </c>
      <c r="S6" s="28">
        <v>1113</v>
      </c>
      <c r="T6" s="28">
        <v>891</v>
      </c>
      <c r="U6" s="28">
        <v>222</v>
      </c>
      <c r="V6" s="28">
        <v>62</v>
      </c>
      <c r="W6" s="28">
        <v>56</v>
      </c>
      <c r="X6" s="28">
        <v>6</v>
      </c>
    </row>
    <row r="7" spans="1:24" ht="15.75" customHeight="1">
      <c r="A7" s="98" t="s">
        <v>22</v>
      </c>
      <c r="B7" s="98"/>
      <c r="C7" s="174"/>
      <c r="D7" s="28">
        <v>3942</v>
      </c>
      <c r="E7" s="28">
        <v>2388</v>
      </c>
      <c r="F7" s="28">
        <v>1554</v>
      </c>
      <c r="G7" s="28">
        <v>31</v>
      </c>
      <c r="H7" s="28">
        <v>23</v>
      </c>
      <c r="I7" s="28">
        <v>8</v>
      </c>
      <c r="J7" s="28">
        <v>20</v>
      </c>
      <c r="K7" s="28">
        <v>19</v>
      </c>
      <c r="L7" s="28">
        <v>1</v>
      </c>
      <c r="M7" s="28">
        <v>2</v>
      </c>
      <c r="N7" s="28">
        <v>2</v>
      </c>
      <c r="O7" s="28">
        <v>0</v>
      </c>
      <c r="P7" s="28">
        <v>388</v>
      </c>
      <c r="Q7" s="28">
        <v>355</v>
      </c>
      <c r="R7" s="28">
        <v>33</v>
      </c>
      <c r="S7" s="28">
        <v>1166</v>
      </c>
      <c r="T7" s="28">
        <v>919</v>
      </c>
      <c r="U7" s="28">
        <v>247</v>
      </c>
      <c r="V7" s="28">
        <v>61</v>
      </c>
      <c r="W7" s="28">
        <v>54</v>
      </c>
      <c r="X7" s="28">
        <v>7</v>
      </c>
    </row>
    <row r="8" spans="1:24" ht="30" customHeight="1">
      <c r="A8" s="98" t="s">
        <v>148</v>
      </c>
      <c r="B8" s="98"/>
      <c r="C8" s="174"/>
      <c r="D8" s="28">
        <v>3898</v>
      </c>
      <c r="E8" s="28">
        <v>2420</v>
      </c>
      <c r="F8" s="28">
        <v>1478</v>
      </c>
      <c r="G8" s="28">
        <v>41</v>
      </c>
      <c r="H8" s="28">
        <v>27</v>
      </c>
      <c r="I8" s="28">
        <v>14</v>
      </c>
      <c r="J8" s="28">
        <v>23</v>
      </c>
      <c r="K8" s="28">
        <v>22</v>
      </c>
      <c r="L8" s="28">
        <v>1</v>
      </c>
      <c r="M8" s="28">
        <v>0</v>
      </c>
      <c r="N8" s="28">
        <v>0</v>
      </c>
      <c r="O8" s="28">
        <v>0</v>
      </c>
      <c r="P8" s="28">
        <v>406</v>
      </c>
      <c r="Q8" s="28">
        <v>383</v>
      </c>
      <c r="R8" s="28">
        <v>23</v>
      </c>
      <c r="S8" s="28">
        <v>1168</v>
      </c>
      <c r="T8" s="28">
        <v>907</v>
      </c>
      <c r="U8" s="28">
        <v>261</v>
      </c>
      <c r="V8" s="28">
        <v>49</v>
      </c>
      <c r="W8" s="28">
        <v>46</v>
      </c>
      <c r="X8" s="28">
        <v>3</v>
      </c>
    </row>
    <row r="9" spans="1:24" ht="30" customHeight="1">
      <c r="A9" s="6"/>
      <c r="B9" s="22" t="s">
        <v>48</v>
      </c>
      <c r="C9" s="16"/>
      <c r="D9" s="28">
        <v>884</v>
      </c>
      <c r="E9" s="28">
        <v>579</v>
      </c>
      <c r="F9" s="28">
        <v>305</v>
      </c>
      <c r="G9" s="28">
        <v>15</v>
      </c>
      <c r="H9" s="28">
        <v>6</v>
      </c>
      <c r="I9" s="28">
        <v>9</v>
      </c>
      <c r="J9" s="28">
        <v>10</v>
      </c>
      <c r="K9" s="28">
        <v>10</v>
      </c>
      <c r="L9" s="28">
        <v>0</v>
      </c>
      <c r="M9" s="28">
        <v>0</v>
      </c>
      <c r="N9" s="28">
        <v>0</v>
      </c>
      <c r="O9" s="28">
        <v>0</v>
      </c>
      <c r="P9" s="28">
        <v>58</v>
      </c>
      <c r="Q9" s="28">
        <v>56</v>
      </c>
      <c r="R9" s="28">
        <v>2</v>
      </c>
      <c r="S9" s="28">
        <v>211</v>
      </c>
      <c r="T9" s="28">
        <v>169</v>
      </c>
      <c r="U9" s="28">
        <v>42</v>
      </c>
      <c r="V9" s="28">
        <v>3</v>
      </c>
      <c r="W9" s="28">
        <v>3</v>
      </c>
      <c r="X9" s="28">
        <v>0</v>
      </c>
    </row>
    <row r="10" spans="1:24" ht="18" customHeight="1">
      <c r="A10" s="6"/>
      <c r="B10" s="22" t="s">
        <v>47</v>
      </c>
      <c r="C10" s="16"/>
      <c r="D10" s="28">
        <v>389</v>
      </c>
      <c r="E10" s="28">
        <v>221</v>
      </c>
      <c r="F10" s="28">
        <v>168</v>
      </c>
      <c r="G10" s="28">
        <v>23</v>
      </c>
      <c r="H10" s="28">
        <v>19</v>
      </c>
      <c r="I10" s="28">
        <v>4</v>
      </c>
      <c r="J10" s="28">
        <v>1</v>
      </c>
      <c r="K10" s="28">
        <v>1</v>
      </c>
      <c r="L10" s="28">
        <v>0</v>
      </c>
      <c r="M10" s="28">
        <v>0</v>
      </c>
      <c r="N10" s="28">
        <v>0</v>
      </c>
      <c r="O10" s="28">
        <v>0</v>
      </c>
      <c r="P10" s="28">
        <v>24</v>
      </c>
      <c r="Q10" s="28">
        <v>24</v>
      </c>
      <c r="R10" s="28">
        <v>0</v>
      </c>
      <c r="S10" s="28">
        <v>99</v>
      </c>
      <c r="T10" s="28">
        <v>57</v>
      </c>
      <c r="U10" s="28">
        <v>42</v>
      </c>
      <c r="V10" s="28">
        <v>1</v>
      </c>
      <c r="W10" s="28">
        <v>1</v>
      </c>
      <c r="X10" s="28">
        <v>0</v>
      </c>
    </row>
    <row r="11" spans="1:24" ht="18" customHeight="1">
      <c r="A11" s="6"/>
      <c r="B11" s="22" t="s">
        <v>46</v>
      </c>
      <c r="C11" s="16"/>
      <c r="D11" s="28">
        <v>1192</v>
      </c>
      <c r="E11" s="28">
        <v>1130</v>
      </c>
      <c r="F11" s="28">
        <v>62</v>
      </c>
      <c r="G11" s="28">
        <v>0</v>
      </c>
      <c r="H11" s="28">
        <v>0</v>
      </c>
      <c r="I11" s="28">
        <v>0</v>
      </c>
      <c r="J11" s="28">
        <v>1</v>
      </c>
      <c r="K11" s="28">
        <v>1</v>
      </c>
      <c r="L11" s="28">
        <v>0</v>
      </c>
      <c r="M11" s="28">
        <v>0</v>
      </c>
      <c r="N11" s="28">
        <v>0</v>
      </c>
      <c r="O11" s="28">
        <v>0</v>
      </c>
      <c r="P11" s="28">
        <v>279</v>
      </c>
      <c r="Q11" s="28">
        <v>265</v>
      </c>
      <c r="R11" s="28">
        <v>14</v>
      </c>
      <c r="S11" s="28">
        <v>555</v>
      </c>
      <c r="T11" s="28">
        <v>536</v>
      </c>
      <c r="U11" s="28">
        <v>19</v>
      </c>
      <c r="V11" s="28">
        <v>40</v>
      </c>
      <c r="W11" s="28">
        <v>40</v>
      </c>
      <c r="X11" s="28">
        <v>0</v>
      </c>
    </row>
    <row r="12" spans="1:24" ht="18" customHeight="1">
      <c r="A12" s="6"/>
      <c r="B12" s="22" t="s">
        <v>45</v>
      </c>
      <c r="C12" s="16"/>
      <c r="D12" s="28">
        <v>708</v>
      </c>
      <c r="E12" s="28">
        <v>183</v>
      </c>
      <c r="F12" s="28">
        <v>525</v>
      </c>
      <c r="G12" s="28">
        <v>2</v>
      </c>
      <c r="H12" s="28">
        <v>1</v>
      </c>
      <c r="I12" s="28">
        <v>1</v>
      </c>
      <c r="J12" s="28">
        <v>5</v>
      </c>
      <c r="K12" s="28">
        <v>4</v>
      </c>
      <c r="L12" s="28">
        <v>1</v>
      </c>
      <c r="M12" s="28">
        <v>0</v>
      </c>
      <c r="N12" s="28">
        <v>0</v>
      </c>
      <c r="O12" s="28">
        <v>0</v>
      </c>
      <c r="P12" s="28">
        <v>20</v>
      </c>
      <c r="Q12" s="28">
        <v>16</v>
      </c>
      <c r="R12" s="28">
        <v>4</v>
      </c>
      <c r="S12" s="28">
        <v>122</v>
      </c>
      <c r="T12" s="28">
        <v>47</v>
      </c>
      <c r="U12" s="28">
        <v>75</v>
      </c>
      <c r="V12" s="28">
        <v>4</v>
      </c>
      <c r="W12" s="28">
        <v>2</v>
      </c>
      <c r="X12" s="28">
        <v>2</v>
      </c>
    </row>
    <row r="13" spans="1:24" ht="18" customHeight="1">
      <c r="A13" s="6"/>
      <c r="B13" s="22" t="s">
        <v>44</v>
      </c>
      <c r="C13" s="16"/>
      <c r="D13" s="28">
        <v>86</v>
      </c>
      <c r="E13" s="28">
        <v>75</v>
      </c>
      <c r="F13" s="28">
        <v>11</v>
      </c>
      <c r="G13" s="28">
        <v>0</v>
      </c>
      <c r="H13" s="28">
        <v>0</v>
      </c>
      <c r="I13" s="28">
        <v>0</v>
      </c>
      <c r="J13" s="28">
        <v>5</v>
      </c>
      <c r="K13" s="28">
        <v>5</v>
      </c>
      <c r="L13" s="28">
        <v>0</v>
      </c>
      <c r="M13" s="28">
        <v>0</v>
      </c>
      <c r="N13" s="28">
        <v>0</v>
      </c>
      <c r="O13" s="28">
        <v>0</v>
      </c>
      <c r="P13" s="28">
        <v>10</v>
      </c>
      <c r="Q13" s="28">
        <v>10</v>
      </c>
      <c r="R13" s="28">
        <v>0</v>
      </c>
      <c r="S13" s="28">
        <v>22</v>
      </c>
      <c r="T13" s="28">
        <v>19</v>
      </c>
      <c r="U13" s="28">
        <v>3</v>
      </c>
      <c r="V13" s="28">
        <v>0</v>
      </c>
      <c r="W13" s="28">
        <v>0</v>
      </c>
      <c r="X13" s="28">
        <v>0</v>
      </c>
    </row>
    <row r="14" spans="1:24" ht="30" customHeight="1">
      <c r="A14" s="6"/>
      <c r="B14" s="22" t="s">
        <v>43</v>
      </c>
      <c r="C14" s="16"/>
      <c r="D14" s="28">
        <v>176</v>
      </c>
      <c r="E14" s="28">
        <v>36</v>
      </c>
      <c r="F14" s="28">
        <v>140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29</v>
      </c>
      <c r="T14" s="28">
        <v>3</v>
      </c>
      <c r="U14" s="28">
        <v>26</v>
      </c>
      <c r="V14" s="28">
        <v>0</v>
      </c>
      <c r="W14" s="28">
        <v>0</v>
      </c>
      <c r="X14" s="28">
        <v>0</v>
      </c>
    </row>
    <row r="15" spans="1:24" ht="18" customHeight="1">
      <c r="A15" s="6"/>
      <c r="B15" s="22" t="s">
        <v>42</v>
      </c>
      <c r="C15" s="16"/>
      <c r="D15" s="28">
        <v>7</v>
      </c>
      <c r="E15" s="28">
        <v>1</v>
      </c>
      <c r="F15" s="28">
        <v>6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</row>
    <row r="16" spans="1:24" ht="18" customHeight="1">
      <c r="A16" s="6"/>
      <c r="B16" s="22" t="s">
        <v>41</v>
      </c>
      <c r="C16" s="16"/>
      <c r="D16" s="28">
        <v>10</v>
      </c>
      <c r="E16" s="28">
        <v>5</v>
      </c>
      <c r="F16" s="28">
        <v>5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</v>
      </c>
      <c r="T16" s="28">
        <v>1</v>
      </c>
      <c r="U16" s="28">
        <v>0</v>
      </c>
      <c r="V16" s="28">
        <v>0</v>
      </c>
      <c r="W16" s="28">
        <v>0</v>
      </c>
      <c r="X16" s="28">
        <v>0</v>
      </c>
    </row>
    <row r="17" spans="1:24" ht="18" customHeight="1">
      <c r="A17" s="6"/>
      <c r="B17" s="22" t="s">
        <v>40</v>
      </c>
      <c r="C17" s="16"/>
      <c r="D17" s="28">
        <v>27</v>
      </c>
      <c r="E17" s="28">
        <v>11</v>
      </c>
      <c r="F17" s="28">
        <v>16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</row>
    <row r="18" spans="1:24" ht="18" customHeight="1">
      <c r="A18" s="6"/>
      <c r="B18" s="22" t="s">
        <v>39</v>
      </c>
      <c r="C18" s="16"/>
      <c r="D18" s="28">
        <v>29</v>
      </c>
      <c r="E18" s="28">
        <v>7</v>
      </c>
      <c r="F18" s="28">
        <v>22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>
        <v>0</v>
      </c>
      <c r="R18" s="28">
        <v>1</v>
      </c>
      <c r="S18" s="28">
        <v>12</v>
      </c>
      <c r="T18" s="28">
        <v>3</v>
      </c>
      <c r="U18" s="28">
        <v>9</v>
      </c>
      <c r="V18" s="28">
        <v>0</v>
      </c>
      <c r="W18" s="28">
        <v>0</v>
      </c>
      <c r="X18" s="28">
        <v>0</v>
      </c>
    </row>
    <row r="19" spans="1:24" ht="18" customHeight="1">
      <c r="A19" s="6"/>
      <c r="B19" s="22" t="s">
        <v>38</v>
      </c>
      <c r="C19" s="16"/>
      <c r="D19" s="28">
        <v>390</v>
      </c>
      <c r="E19" s="28">
        <v>172</v>
      </c>
      <c r="F19" s="28">
        <v>218</v>
      </c>
      <c r="G19" s="28">
        <v>1</v>
      </c>
      <c r="H19" s="28">
        <v>1</v>
      </c>
      <c r="I19" s="28">
        <v>0</v>
      </c>
      <c r="J19" s="28">
        <v>1</v>
      </c>
      <c r="K19" s="28">
        <v>1</v>
      </c>
      <c r="L19" s="28">
        <v>0</v>
      </c>
      <c r="M19" s="28">
        <v>0</v>
      </c>
      <c r="N19" s="28">
        <v>0</v>
      </c>
      <c r="O19" s="28">
        <v>0</v>
      </c>
      <c r="P19" s="28">
        <v>14</v>
      </c>
      <c r="Q19" s="28">
        <v>12</v>
      </c>
      <c r="R19" s="28">
        <v>2</v>
      </c>
      <c r="S19" s="28">
        <v>117</v>
      </c>
      <c r="T19" s="28">
        <v>72</v>
      </c>
      <c r="U19" s="28">
        <v>45</v>
      </c>
      <c r="V19" s="28">
        <v>1</v>
      </c>
      <c r="W19" s="28">
        <v>0</v>
      </c>
      <c r="X19" s="28">
        <v>1</v>
      </c>
    </row>
    <row r="20" spans="1:24" ht="30" customHeight="1">
      <c r="A20" s="6"/>
      <c r="B20" s="22" t="s">
        <v>37</v>
      </c>
      <c r="C20" s="16"/>
      <c r="D20" s="28">
        <v>2456</v>
      </c>
      <c r="E20" s="28">
        <v>1368</v>
      </c>
      <c r="F20" s="28">
        <v>1088</v>
      </c>
      <c r="G20" s="28">
        <v>36</v>
      </c>
      <c r="H20" s="28">
        <v>26</v>
      </c>
      <c r="I20" s="28">
        <v>10</v>
      </c>
      <c r="J20" s="28">
        <v>23</v>
      </c>
      <c r="K20" s="28">
        <v>22</v>
      </c>
      <c r="L20" s="28">
        <v>1</v>
      </c>
      <c r="M20" s="28">
        <v>0</v>
      </c>
      <c r="N20" s="28">
        <v>0</v>
      </c>
      <c r="O20" s="28">
        <v>0</v>
      </c>
      <c r="P20" s="28">
        <v>227</v>
      </c>
      <c r="Q20" s="28">
        <v>209</v>
      </c>
      <c r="R20" s="28">
        <v>18</v>
      </c>
      <c r="S20" s="28">
        <v>620</v>
      </c>
      <c r="T20" s="28">
        <v>432</v>
      </c>
      <c r="U20" s="28">
        <v>188</v>
      </c>
      <c r="V20" s="28">
        <v>24</v>
      </c>
      <c r="W20" s="28">
        <v>23</v>
      </c>
      <c r="X20" s="28">
        <v>1</v>
      </c>
    </row>
    <row r="21" spans="1:24" ht="30" customHeight="1">
      <c r="A21" s="6"/>
      <c r="B21" s="22" t="s">
        <v>36</v>
      </c>
      <c r="C21" s="6"/>
      <c r="D21" s="30">
        <v>1442</v>
      </c>
      <c r="E21" s="28">
        <v>1052</v>
      </c>
      <c r="F21" s="28">
        <v>390</v>
      </c>
      <c r="G21" s="28">
        <v>5</v>
      </c>
      <c r="H21" s="28">
        <v>1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179</v>
      </c>
      <c r="Q21" s="28">
        <v>174</v>
      </c>
      <c r="R21" s="28">
        <v>5</v>
      </c>
      <c r="S21" s="28">
        <v>548</v>
      </c>
      <c r="T21" s="28">
        <v>475</v>
      </c>
      <c r="U21" s="28">
        <v>73</v>
      </c>
      <c r="V21" s="28">
        <v>25</v>
      </c>
      <c r="W21" s="28">
        <v>23</v>
      </c>
      <c r="X21" s="28">
        <v>2</v>
      </c>
    </row>
    <row r="22" spans="1:24" ht="11.25" customHeight="1">
      <c r="A22" s="38"/>
      <c r="B22" s="64"/>
      <c r="C22" s="37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</row>
    <row r="23" spans="1:24" ht="33.75" customHeight="1">
      <c r="A23" s="6"/>
      <c r="B23" s="110" t="s">
        <v>1</v>
      </c>
      <c r="C23" s="16"/>
      <c r="D23" s="116" t="s">
        <v>63</v>
      </c>
      <c r="E23" s="112"/>
      <c r="F23" s="113"/>
      <c r="G23" s="183" t="s">
        <v>62</v>
      </c>
      <c r="H23" s="192"/>
      <c r="I23" s="193"/>
      <c r="J23" s="183" t="s">
        <v>61</v>
      </c>
      <c r="K23" s="192"/>
      <c r="L23" s="192"/>
      <c r="M23" s="116" t="s">
        <v>60</v>
      </c>
      <c r="N23" s="112"/>
      <c r="O23" s="113"/>
      <c r="P23" s="183" t="s">
        <v>59</v>
      </c>
      <c r="Q23" s="112"/>
      <c r="R23" s="113"/>
      <c r="S23" s="184" t="s">
        <v>58</v>
      </c>
      <c r="T23" s="185"/>
      <c r="U23" s="186"/>
      <c r="V23" s="115" t="s">
        <v>57</v>
      </c>
      <c r="W23" s="110"/>
      <c r="X23" s="110"/>
    </row>
    <row r="24" spans="1:24" ht="18.75" customHeight="1">
      <c r="A24" s="38"/>
      <c r="B24" s="194"/>
      <c r="C24" s="37"/>
      <c r="D24" s="36" t="s">
        <v>0</v>
      </c>
      <c r="E24" s="36" t="s">
        <v>49</v>
      </c>
      <c r="F24" s="36" t="s">
        <v>7</v>
      </c>
      <c r="G24" s="36" t="s">
        <v>0</v>
      </c>
      <c r="H24" s="36" t="s">
        <v>49</v>
      </c>
      <c r="I24" s="36" t="s">
        <v>7</v>
      </c>
      <c r="J24" s="36" t="s">
        <v>0</v>
      </c>
      <c r="K24" s="36" t="s">
        <v>49</v>
      </c>
      <c r="L24" s="36" t="s">
        <v>7</v>
      </c>
      <c r="M24" s="36" t="s">
        <v>0</v>
      </c>
      <c r="N24" s="36" t="s">
        <v>49</v>
      </c>
      <c r="O24" s="36" t="s">
        <v>7</v>
      </c>
      <c r="P24" s="36" t="s">
        <v>0</v>
      </c>
      <c r="Q24" s="36" t="s">
        <v>49</v>
      </c>
      <c r="R24" s="36" t="s">
        <v>7</v>
      </c>
      <c r="S24" s="36" t="s">
        <v>0</v>
      </c>
      <c r="T24" s="36" t="s">
        <v>49</v>
      </c>
      <c r="U24" s="36" t="s">
        <v>7</v>
      </c>
      <c r="V24" s="36" t="s">
        <v>0</v>
      </c>
      <c r="W24" s="36" t="s">
        <v>49</v>
      </c>
      <c r="X24" s="35" t="s">
        <v>7</v>
      </c>
    </row>
    <row r="25" spans="1:24" ht="11.25" customHeight="1">
      <c r="A25" s="6"/>
      <c r="B25" s="20"/>
      <c r="C25" s="3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7"/>
    </row>
    <row r="26" spans="1:24" ht="15.75" customHeight="1">
      <c r="A26" s="99" t="s">
        <v>146</v>
      </c>
      <c r="B26" s="99"/>
      <c r="C26" s="173"/>
      <c r="D26" s="28">
        <v>56</v>
      </c>
      <c r="E26" s="28">
        <v>19</v>
      </c>
      <c r="F26" s="29">
        <v>37</v>
      </c>
      <c r="G26" s="28">
        <v>136</v>
      </c>
      <c r="H26" s="28">
        <v>109</v>
      </c>
      <c r="I26" s="29">
        <v>27</v>
      </c>
      <c r="J26" s="28">
        <v>433</v>
      </c>
      <c r="K26" s="28">
        <v>152</v>
      </c>
      <c r="L26" s="29">
        <v>281</v>
      </c>
      <c r="M26" s="28">
        <v>48</v>
      </c>
      <c r="N26" s="28">
        <v>4</v>
      </c>
      <c r="O26" s="29">
        <v>44</v>
      </c>
      <c r="P26" s="28">
        <v>26</v>
      </c>
      <c r="Q26" s="28">
        <v>14</v>
      </c>
      <c r="R26" s="29">
        <v>12</v>
      </c>
      <c r="S26" s="28">
        <v>86</v>
      </c>
      <c r="T26" s="28">
        <v>44</v>
      </c>
      <c r="U26" s="29">
        <v>42</v>
      </c>
      <c r="V26" s="28">
        <v>326</v>
      </c>
      <c r="W26" s="28">
        <v>108</v>
      </c>
      <c r="X26" s="28">
        <v>218</v>
      </c>
    </row>
    <row r="27" spans="1:24" ht="15.75" customHeight="1">
      <c r="A27" s="98" t="s">
        <v>22</v>
      </c>
      <c r="B27" s="98"/>
      <c r="C27" s="174"/>
      <c r="D27" s="28">
        <v>51</v>
      </c>
      <c r="E27" s="28">
        <v>20</v>
      </c>
      <c r="F27" s="29">
        <v>31</v>
      </c>
      <c r="G27" s="28">
        <v>157</v>
      </c>
      <c r="H27" s="28">
        <v>112</v>
      </c>
      <c r="I27" s="29">
        <v>45</v>
      </c>
      <c r="J27" s="28">
        <v>389</v>
      </c>
      <c r="K27" s="28">
        <v>116</v>
      </c>
      <c r="L27" s="29">
        <v>273</v>
      </c>
      <c r="M27" s="28">
        <v>64</v>
      </c>
      <c r="N27" s="28">
        <v>8</v>
      </c>
      <c r="O27" s="29">
        <v>56</v>
      </c>
      <c r="P27" s="28">
        <v>26</v>
      </c>
      <c r="Q27" s="28">
        <v>14</v>
      </c>
      <c r="R27" s="29">
        <v>12</v>
      </c>
      <c r="S27" s="28">
        <v>103</v>
      </c>
      <c r="T27" s="28">
        <v>62</v>
      </c>
      <c r="U27" s="29">
        <v>41</v>
      </c>
      <c r="V27" s="28">
        <v>274</v>
      </c>
      <c r="W27" s="28">
        <v>91</v>
      </c>
      <c r="X27" s="28">
        <v>183</v>
      </c>
    </row>
    <row r="28" spans="1:24" ht="30" customHeight="1">
      <c r="A28" s="98" t="s">
        <v>148</v>
      </c>
      <c r="B28" s="98"/>
      <c r="C28" s="174"/>
      <c r="D28" s="28">
        <v>49</v>
      </c>
      <c r="E28" s="28">
        <v>19</v>
      </c>
      <c r="F28" s="28">
        <v>30</v>
      </c>
      <c r="G28" s="28">
        <v>145</v>
      </c>
      <c r="H28" s="28">
        <v>108</v>
      </c>
      <c r="I28" s="28">
        <v>37</v>
      </c>
      <c r="J28" s="28">
        <v>389</v>
      </c>
      <c r="K28" s="28">
        <v>134</v>
      </c>
      <c r="L28" s="28">
        <v>255</v>
      </c>
      <c r="M28" s="28">
        <v>38</v>
      </c>
      <c r="N28" s="28">
        <v>8</v>
      </c>
      <c r="O28" s="28">
        <v>30</v>
      </c>
      <c r="P28" s="28">
        <v>36</v>
      </c>
      <c r="Q28" s="28">
        <v>25</v>
      </c>
      <c r="R28" s="28">
        <v>11</v>
      </c>
      <c r="S28" s="28">
        <v>101</v>
      </c>
      <c r="T28" s="28">
        <v>58</v>
      </c>
      <c r="U28" s="28">
        <v>43</v>
      </c>
      <c r="V28" s="28">
        <v>283</v>
      </c>
      <c r="W28" s="28">
        <v>92</v>
      </c>
      <c r="X28" s="28">
        <v>191</v>
      </c>
    </row>
    <row r="29" spans="1:24" ht="30" customHeight="1">
      <c r="A29" s="6"/>
      <c r="B29" s="31" t="s">
        <v>48</v>
      </c>
      <c r="C29" s="16"/>
      <c r="D29" s="29">
        <v>5</v>
      </c>
      <c r="E29" s="29">
        <v>1</v>
      </c>
      <c r="F29" s="29">
        <v>4</v>
      </c>
      <c r="G29" s="29">
        <v>33</v>
      </c>
      <c r="H29" s="29">
        <v>29</v>
      </c>
      <c r="I29" s="29">
        <v>4</v>
      </c>
      <c r="J29" s="29">
        <v>87</v>
      </c>
      <c r="K29" s="29">
        <v>49</v>
      </c>
      <c r="L29" s="29">
        <v>38</v>
      </c>
      <c r="M29" s="29">
        <v>5</v>
      </c>
      <c r="N29" s="29">
        <v>2</v>
      </c>
      <c r="O29" s="29">
        <v>3</v>
      </c>
      <c r="P29" s="29">
        <v>11</v>
      </c>
      <c r="Q29" s="29">
        <v>9</v>
      </c>
      <c r="R29" s="29">
        <v>2</v>
      </c>
      <c r="S29" s="29">
        <v>5</v>
      </c>
      <c r="T29" s="29">
        <v>3</v>
      </c>
      <c r="U29" s="29">
        <v>2</v>
      </c>
      <c r="V29" s="29">
        <v>99</v>
      </c>
      <c r="W29" s="29">
        <v>36</v>
      </c>
      <c r="X29" s="28">
        <v>63</v>
      </c>
    </row>
    <row r="30" spans="1:24" ht="18" customHeight="1">
      <c r="A30" s="6"/>
      <c r="B30" s="31" t="s">
        <v>47</v>
      </c>
      <c r="C30" s="16"/>
      <c r="D30" s="29">
        <v>3</v>
      </c>
      <c r="E30" s="29">
        <v>1</v>
      </c>
      <c r="F30" s="29">
        <v>2</v>
      </c>
      <c r="G30" s="29">
        <v>13</v>
      </c>
      <c r="H30" s="29">
        <v>11</v>
      </c>
      <c r="I30" s="29">
        <v>2</v>
      </c>
      <c r="J30" s="29">
        <v>39</v>
      </c>
      <c r="K30" s="29">
        <v>13</v>
      </c>
      <c r="L30" s="29">
        <v>26</v>
      </c>
      <c r="M30" s="29">
        <v>0</v>
      </c>
      <c r="N30" s="29">
        <v>0</v>
      </c>
      <c r="O30" s="29">
        <v>0</v>
      </c>
      <c r="P30" s="29">
        <v>1</v>
      </c>
      <c r="Q30" s="29">
        <v>1</v>
      </c>
      <c r="R30" s="29">
        <v>0</v>
      </c>
      <c r="S30" s="29">
        <v>5</v>
      </c>
      <c r="T30" s="29">
        <v>4</v>
      </c>
      <c r="U30" s="29">
        <v>1</v>
      </c>
      <c r="V30" s="29">
        <v>50</v>
      </c>
      <c r="W30" s="29">
        <v>10</v>
      </c>
      <c r="X30" s="28">
        <v>40</v>
      </c>
    </row>
    <row r="31" spans="1:24" ht="18" customHeight="1">
      <c r="A31" s="6"/>
      <c r="B31" s="31" t="s">
        <v>46</v>
      </c>
      <c r="C31" s="16"/>
      <c r="D31" s="29">
        <v>15</v>
      </c>
      <c r="E31" s="29">
        <v>12</v>
      </c>
      <c r="F31" s="29">
        <v>3</v>
      </c>
      <c r="G31" s="29">
        <v>28</v>
      </c>
      <c r="H31" s="29">
        <v>27</v>
      </c>
      <c r="I31" s="29">
        <v>1</v>
      </c>
      <c r="J31" s="29">
        <v>29</v>
      </c>
      <c r="K31" s="29">
        <v>19</v>
      </c>
      <c r="L31" s="29">
        <v>10</v>
      </c>
      <c r="M31" s="29">
        <v>4</v>
      </c>
      <c r="N31" s="29">
        <v>4</v>
      </c>
      <c r="O31" s="29">
        <v>0</v>
      </c>
      <c r="P31" s="29">
        <v>12</v>
      </c>
      <c r="Q31" s="29">
        <v>11</v>
      </c>
      <c r="R31" s="29">
        <v>1</v>
      </c>
      <c r="S31" s="29">
        <v>57</v>
      </c>
      <c r="T31" s="29">
        <v>49</v>
      </c>
      <c r="U31" s="29">
        <v>8</v>
      </c>
      <c r="V31" s="29">
        <v>3</v>
      </c>
      <c r="W31" s="29">
        <v>3</v>
      </c>
      <c r="X31" s="28">
        <v>0</v>
      </c>
    </row>
    <row r="32" spans="1:24" ht="18" customHeight="1">
      <c r="A32" s="6"/>
      <c r="B32" s="31" t="s">
        <v>45</v>
      </c>
      <c r="C32" s="16"/>
      <c r="D32" s="29">
        <v>19</v>
      </c>
      <c r="E32" s="29">
        <v>0</v>
      </c>
      <c r="F32" s="29">
        <v>19</v>
      </c>
      <c r="G32" s="29">
        <v>31</v>
      </c>
      <c r="H32" s="29">
        <v>16</v>
      </c>
      <c r="I32" s="29">
        <v>15</v>
      </c>
      <c r="J32" s="29">
        <v>169</v>
      </c>
      <c r="K32" s="29">
        <v>33</v>
      </c>
      <c r="L32" s="29">
        <v>136</v>
      </c>
      <c r="M32" s="29">
        <v>25</v>
      </c>
      <c r="N32" s="29">
        <v>1</v>
      </c>
      <c r="O32" s="29">
        <v>24</v>
      </c>
      <c r="P32" s="29">
        <v>11</v>
      </c>
      <c r="Q32" s="29">
        <v>4</v>
      </c>
      <c r="R32" s="29">
        <v>7</v>
      </c>
      <c r="S32" s="29">
        <v>31</v>
      </c>
      <c r="T32" s="29">
        <v>2</v>
      </c>
      <c r="U32" s="29">
        <v>29</v>
      </c>
      <c r="V32" s="29">
        <v>53</v>
      </c>
      <c r="W32" s="29">
        <v>14</v>
      </c>
      <c r="X32" s="28">
        <v>39</v>
      </c>
    </row>
    <row r="33" spans="1:24" ht="18" customHeight="1">
      <c r="A33" s="6"/>
      <c r="B33" s="31" t="s">
        <v>44</v>
      </c>
      <c r="C33" s="16"/>
      <c r="D33" s="29">
        <v>1</v>
      </c>
      <c r="E33" s="29">
        <v>1</v>
      </c>
      <c r="F33" s="29">
        <v>0</v>
      </c>
      <c r="G33" s="29">
        <v>15</v>
      </c>
      <c r="H33" s="29">
        <v>15</v>
      </c>
      <c r="I33" s="29">
        <v>0</v>
      </c>
      <c r="J33" s="29">
        <v>10</v>
      </c>
      <c r="K33" s="29">
        <v>7</v>
      </c>
      <c r="L33" s="29">
        <v>3</v>
      </c>
      <c r="M33" s="29">
        <v>1</v>
      </c>
      <c r="N33" s="29">
        <v>1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1</v>
      </c>
      <c r="W33" s="29">
        <v>1</v>
      </c>
      <c r="X33" s="28">
        <v>0</v>
      </c>
    </row>
    <row r="34" spans="1:24" ht="30" customHeight="1">
      <c r="A34" s="6"/>
      <c r="B34" s="31" t="s">
        <v>43</v>
      </c>
      <c r="C34" s="16"/>
      <c r="D34" s="29">
        <v>0</v>
      </c>
      <c r="E34" s="29">
        <v>0</v>
      </c>
      <c r="F34" s="29">
        <v>0</v>
      </c>
      <c r="G34" s="29">
        <v>5</v>
      </c>
      <c r="H34" s="29">
        <v>1</v>
      </c>
      <c r="I34" s="29">
        <v>4</v>
      </c>
      <c r="J34" s="29">
        <v>4</v>
      </c>
      <c r="K34" s="29">
        <v>0</v>
      </c>
      <c r="L34" s="29">
        <v>4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47</v>
      </c>
      <c r="W34" s="29">
        <v>19</v>
      </c>
      <c r="X34" s="28">
        <v>28</v>
      </c>
    </row>
    <row r="35" spans="1:24" ht="18" customHeight="1">
      <c r="A35" s="6"/>
      <c r="B35" s="31" t="s">
        <v>42</v>
      </c>
      <c r="C35" s="16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</row>
    <row r="36" spans="1:24" ht="18" customHeight="1">
      <c r="A36" s="6"/>
      <c r="B36" s="31" t="s">
        <v>41</v>
      </c>
      <c r="C36" s="16"/>
      <c r="D36" s="29">
        <v>2</v>
      </c>
      <c r="E36" s="29">
        <v>2</v>
      </c>
      <c r="F36" s="29">
        <v>0</v>
      </c>
      <c r="G36" s="29">
        <v>0</v>
      </c>
      <c r="H36" s="29">
        <v>0</v>
      </c>
      <c r="I36" s="29">
        <v>0</v>
      </c>
      <c r="J36" s="29">
        <v>3</v>
      </c>
      <c r="K36" s="29">
        <v>0</v>
      </c>
      <c r="L36" s="29">
        <v>3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</row>
    <row r="37" spans="1:24" ht="18" customHeight="1">
      <c r="A37" s="6"/>
      <c r="B37" s="31" t="s">
        <v>40</v>
      </c>
      <c r="C37" s="16"/>
      <c r="D37" s="29">
        <v>0</v>
      </c>
      <c r="E37" s="29">
        <v>0</v>
      </c>
      <c r="F37" s="29">
        <v>0</v>
      </c>
      <c r="G37" s="29">
        <v>1</v>
      </c>
      <c r="H37" s="29">
        <v>1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</row>
    <row r="38" spans="1:24" ht="18" customHeight="1">
      <c r="A38" s="6"/>
      <c r="B38" s="31" t="s">
        <v>39</v>
      </c>
      <c r="C38" s="16"/>
      <c r="D38" s="29">
        <v>0</v>
      </c>
      <c r="E38" s="29">
        <v>0</v>
      </c>
      <c r="F38" s="29">
        <v>0</v>
      </c>
      <c r="G38" s="29">
        <v>2</v>
      </c>
      <c r="H38" s="29">
        <v>0</v>
      </c>
      <c r="I38" s="29">
        <v>2</v>
      </c>
      <c r="J38" s="29">
        <v>2</v>
      </c>
      <c r="K38" s="29">
        <v>0</v>
      </c>
      <c r="L38" s="29">
        <v>2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4</v>
      </c>
      <c r="W38" s="29">
        <v>0</v>
      </c>
      <c r="X38" s="28">
        <v>4</v>
      </c>
    </row>
    <row r="39" spans="1:24" ht="18" customHeight="1">
      <c r="A39" s="6"/>
      <c r="B39" s="31" t="s">
        <v>38</v>
      </c>
      <c r="C39" s="16"/>
      <c r="D39" s="29">
        <v>4</v>
      </c>
      <c r="E39" s="29">
        <v>2</v>
      </c>
      <c r="F39" s="29">
        <v>2</v>
      </c>
      <c r="G39" s="29">
        <v>17</v>
      </c>
      <c r="H39" s="29">
        <v>8</v>
      </c>
      <c r="I39" s="29">
        <v>9</v>
      </c>
      <c r="J39" s="29">
        <v>46</v>
      </c>
      <c r="K39" s="29">
        <v>13</v>
      </c>
      <c r="L39" s="29">
        <v>33</v>
      </c>
      <c r="M39" s="29">
        <v>3</v>
      </c>
      <c r="N39" s="29">
        <v>0</v>
      </c>
      <c r="O39" s="29">
        <v>3</v>
      </c>
      <c r="P39" s="29">
        <v>1</v>
      </c>
      <c r="Q39" s="29">
        <v>0</v>
      </c>
      <c r="R39" s="29">
        <v>1</v>
      </c>
      <c r="S39" s="29">
        <v>3</v>
      </c>
      <c r="T39" s="29">
        <v>0</v>
      </c>
      <c r="U39" s="29">
        <v>3</v>
      </c>
      <c r="V39" s="29">
        <v>26</v>
      </c>
      <c r="W39" s="29">
        <v>9</v>
      </c>
      <c r="X39" s="28">
        <v>17</v>
      </c>
    </row>
    <row r="40" spans="1:24" ht="30" customHeight="1">
      <c r="A40" s="6"/>
      <c r="B40" s="31" t="s">
        <v>37</v>
      </c>
      <c r="C40" s="16"/>
      <c r="D40" s="28">
        <v>37</v>
      </c>
      <c r="E40" s="28">
        <v>13</v>
      </c>
      <c r="F40" s="28">
        <v>24</v>
      </c>
      <c r="G40" s="28">
        <v>74</v>
      </c>
      <c r="H40" s="28">
        <v>55</v>
      </c>
      <c r="I40" s="28">
        <v>19</v>
      </c>
      <c r="J40" s="28">
        <v>326</v>
      </c>
      <c r="K40" s="28">
        <v>99</v>
      </c>
      <c r="L40" s="28">
        <v>227</v>
      </c>
      <c r="M40" s="28">
        <v>34</v>
      </c>
      <c r="N40" s="28">
        <v>4</v>
      </c>
      <c r="O40" s="28">
        <v>30</v>
      </c>
      <c r="P40" s="28">
        <v>20</v>
      </c>
      <c r="Q40" s="28">
        <v>10</v>
      </c>
      <c r="R40" s="28">
        <v>10</v>
      </c>
      <c r="S40" s="28">
        <v>81</v>
      </c>
      <c r="T40" s="28">
        <v>41</v>
      </c>
      <c r="U40" s="28">
        <v>40</v>
      </c>
      <c r="V40" s="28">
        <v>178</v>
      </c>
      <c r="W40" s="28">
        <v>56</v>
      </c>
      <c r="X40" s="28">
        <v>122</v>
      </c>
    </row>
    <row r="41" spans="1:24" ht="30" customHeight="1">
      <c r="A41" s="6"/>
      <c r="B41" s="22" t="s">
        <v>36</v>
      </c>
      <c r="C41" s="16"/>
      <c r="D41" s="30">
        <v>12</v>
      </c>
      <c r="E41" s="28">
        <v>6</v>
      </c>
      <c r="F41" s="29">
        <v>6</v>
      </c>
      <c r="G41" s="28">
        <v>71</v>
      </c>
      <c r="H41" s="28">
        <v>53</v>
      </c>
      <c r="I41" s="29">
        <v>18</v>
      </c>
      <c r="J41" s="28">
        <v>63</v>
      </c>
      <c r="K41" s="28">
        <v>35</v>
      </c>
      <c r="L41" s="29">
        <v>28</v>
      </c>
      <c r="M41" s="28">
        <v>4</v>
      </c>
      <c r="N41" s="28">
        <v>4</v>
      </c>
      <c r="O41" s="29">
        <v>0</v>
      </c>
      <c r="P41" s="28">
        <v>16</v>
      </c>
      <c r="Q41" s="28">
        <v>15</v>
      </c>
      <c r="R41" s="29">
        <v>1</v>
      </c>
      <c r="S41" s="28">
        <v>20</v>
      </c>
      <c r="T41" s="28">
        <v>17</v>
      </c>
      <c r="U41" s="29">
        <v>3</v>
      </c>
      <c r="V41" s="28">
        <v>105</v>
      </c>
      <c r="W41" s="28">
        <v>36</v>
      </c>
      <c r="X41" s="28">
        <v>69</v>
      </c>
    </row>
    <row r="42" spans="1:24" ht="11.25" customHeight="1">
      <c r="A42" s="6"/>
      <c r="B42" s="6"/>
      <c r="C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3.75" customHeight="1">
      <c r="A43" s="18"/>
      <c r="B43" s="108" t="s">
        <v>1</v>
      </c>
      <c r="C43" s="19"/>
      <c r="D43" s="196" t="s">
        <v>56</v>
      </c>
      <c r="E43" s="197"/>
      <c r="F43" s="198"/>
      <c r="G43" s="189" t="s">
        <v>55</v>
      </c>
      <c r="H43" s="190"/>
      <c r="I43" s="191"/>
      <c r="J43" s="187" t="s">
        <v>54</v>
      </c>
      <c r="K43" s="188"/>
      <c r="L43" s="195"/>
      <c r="M43" s="189" t="s">
        <v>53</v>
      </c>
      <c r="N43" s="190"/>
      <c r="O43" s="191"/>
      <c r="P43" s="189" t="s">
        <v>52</v>
      </c>
      <c r="Q43" s="190"/>
      <c r="R43" s="191"/>
      <c r="S43" s="189" t="s">
        <v>51</v>
      </c>
      <c r="T43" s="190"/>
      <c r="U43" s="191"/>
      <c r="V43" s="187" t="s">
        <v>50</v>
      </c>
      <c r="W43" s="188"/>
      <c r="X43" s="188"/>
    </row>
    <row r="44" spans="1:24" ht="18.75" customHeight="1">
      <c r="A44" s="38"/>
      <c r="B44" s="194"/>
      <c r="C44" s="37"/>
      <c r="D44" s="36" t="s">
        <v>0</v>
      </c>
      <c r="E44" s="36" t="s">
        <v>49</v>
      </c>
      <c r="F44" s="36" t="s">
        <v>7</v>
      </c>
      <c r="G44" s="36" t="s">
        <v>0</v>
      </c>
      <c r="H44" s="36" t="s">
        <v>49</v>
      </c>
      <c r="I44" s="36" t="s">
        <v>7</v>
      </c>
      <c r="J44" s="36" t="s">
        <v>0</v>
      </c>
      <c r="K44" s="36" t="s">
        <v>49</v>
      </c>
      <c r="L44" s="36" t="s">
        <v>7</v>
      </c>
      <c r="M44" s="36" t="s">
        <v>0</v>
      </c>
      <c r="N44" s="36" t="s">
        <v>49</v>
      </c>
      <c r="O44" s="36" t="s">
        <v>7</v>
      </c>
      <c r="P44" s="36" t="s">
        <v>0</v>
      </c>
      <c r="Q44" s="36" t="s">
        <v>49</v>
      </c>
      <c r="R44" s="36" t="s">
        <v>7</v>
      </c>
      <c r="S44" s="36" t="s">
        <v>0</v>
      </c>
      <c r="T44" s="36" t="s">
        <v>49</v>
      </c>
      <c r="U44" s="36" t="s">
        <v>7</v>
      </c>
      <c r="V44" s="36" t="s">
        <v>0</v>
      </c>
      <c r="W44" s="36" t="s">
        <v>49</v>
      </c>
      <c r="X44" s="35" t="s">
        <v>7</v>
      </c>
    </row>
    <row r="45" spans="1:24" ht="11.25" customHeight="1">
      <c r="A45" s="6"/>
      <c r="B45" s="20"/>
      <c r="C45" s="3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6"/>
      <c r="Q45" s="6"/>
      <c r="R45" s="6"/>
      <c r="S45" s="6"/>
      <c r="T45" s="6"/>
      <c r="U45" s="6"/>
      <c r="V45" s="6"/>
      <c r="W45" s="6"/>
      <c r="X45" s="6"/>
    </row>
    <row r="46" spans="1:24" ht="15.75" customHeight="1">
      <c r="A46" s="99" t="s">
        <v>146</v>
      </c>
      <c r="B46" s="99"/>
      <c r="C46" s="173"/>
      <c r="D46" s="28">
        <v>189</v>
      </c>
      <c r="E46" s="28">
        <v>41</v>
      </c>
      <c r="F46" s="28">
        <v>148</v>
      </c>
      <c r="G46" s="28">
        <v>9</v>
      </c>
      <c r="H46" s="28">
        <v>3</v>
      </c>
      <c r="I46" s="28">
        <v>6</v>
      </c>
      <c r="J46" s="28">
        <v>423</v>
      </c>
      <c r="K46" s="28">
        <v>93</v>
      </c>
      <c r="L46" s="28">
        <v>330</v>
      </c>
      <c r="M46" s="28">
        <v>62</v>
      </c>
      <c r="N46" s="28">
        <v>22</v>
      </c>
      <c r="O46" s="28">
        <v>40</v>
      </c>
      <c r="P46" s="28">
        <v>134</v>
      </c>
      <c r="Q46" s="28">
        <v>84</v>
      </c>
      <c r="R46" s="28">
        <v>50</v>
      </c>
      <c r="S46" s="28">
        <v>365</v>
      </c>
      <c r="T46" s="28">
        <v>331</v>
      </c>
      <c r="U46" s="28">
        <v>34</v>
      </c>
      <c r="V46" s="28">
        <v>13</v>
      </c>
      <c r="W46" s="28">
        <v>7</v>
      </c>
      <c r="X46" s="28">
        <v>6</v>
      </c>
    </row>
    <row r="47" spans="1:24" ht="15.75" customHeight="1">
      <c r="A47" s="98" t="s">
        <v>22</v>
      </c>
      <c r="B47" s="98"/>
      <c r="C47" s="174"/>
      <c r="D47" s="28">
        <v>198</v>
      </c>
      <c r="E47" s="28">
        <v>47</v>
      </c>
      <c r="F47" s="28">
        <v>151</v>
      </c>
      <c r="G47" s="28">
        <v>8</v>
      </c>
      <c r="H47" s="28">
        <v>4</v>
      </c>
      <c r="I47" s="28">
        <v>4</v>
      </c>
      <c r="J47" s="28">
        <v>371</v>
      </c>
      <c r="K47" s="28">
        <v>73</v>
      </c>
      <c r="L47" s="28">
        <v>298</v>
      </c>
      <c r="M47" s="28">
        <v>82</v>
      </c>
      <c r="N47" s="28">
        <v>37</v>
      </c>
      <c r="O47" s="28">
        <v>45</v>
      </c>
      <c r="P47" s="28">
        <v>151</v>
      </c>
      <c r="Q47" s="28">
        <v>94</v>
      </c>
      <c r="R47" s="28">
        <v>57</v>
      </c>
      <c r="S47" s="28">
        <v>357</v>
      </c>
      <c r="T47" s="28">
        <v>303</v>
      </c>
      <c r="U47" s="28">
        <v>54</v>
      </c>
      <c r="V47" s="28">
        <v>43</v>
      </c>
      <c r="W47" s="28">
        <v>35</v>
      </c>
      <c r="X47" s="28">
        <v>8</v>
      </c>
    </row>
    <row r="48" spans="1:24" ht="30" customHeight="1">
      <c r="A48" s="98" t="s">
        <v>148</v>
      </c>
      <c r="B48" s="98"/>
      <c r="C48" s="174"/>
      <c r="D48" s="28">
        <v>164</v>
      </c>
      <c r="E48" s="28">
        <v>42</v>
      </c>
      <c r="F48" s="28">
        <v>122</v>
      </c>
      <c r="G48" s="28">
        <v>15</v>
      </c>
      <c r="H48" s="28">
        <v>2</v>
      </c>
      <c r="I48" s="28">
        <v>13</v>
      </c>
      <c r="J48" s="28">
        <v>325</v>
      </c>
      <c r="K48" s="28">
        <v>53</v>
      </c>
      <c r="L48" s="28">
        <v>272</v>
      </c>
      <c r="M48" s="28">
        <v>84</v>
      </c>
      <c r="N48" s="28">
        <v>39</v>
      </c>
      <c r="O48" s="28">
        <v>45</v>
      </c>
      <c r="P48" s="28">
        <v>178</v>
      </c>
      <c r="Q48" s="28">
        <v>111</v>
      </c>
      <c r="R48" s="28">
        <v>67</v>
      </c>
      <c r="S48" s="28">
        <v>375</v>
      </c>
      <c r="T48" s="28">
        <v>327</v>
      </c>
      <c r="U48" s="28">
        <v>48</v>
      </c>
      <c r="V48" s="28">
        <v>29</v>
      </c>
      <c r="W48" s="28">
        <v>17</v>
      </c>
      <c r="X48" s="28">
        <v>12</v>
      </c>
    </row>
    <row r="49" spans="1:24" ht="30" customHeight="1">
      <c r="A49" s="6"/>
      <c r="B49" s="22" t="s">
        <v>48</v>
      </c>
      <c r="C49" s="16"/>
      <c r="D49" s="28">
        <v>39</v>
      </c>
      <c r="E49" s="28">
        <v>14</v>
      </c>
      <c r="F49" s="28">
        <v>25</v>
      </c>
      <c r="G49" s="28">
        <v>5</v>
      </c>
      <c r="H49" s="28">
        <v>2</v>
      </c>
      <c r="I49" s="28">
        <v>3</v>
      </c>
      <c r="J49" s="28">
        <v>83</v>
      </c>
      <c r="K49" s="28">
        <v>17</v>
      </c>
      <c r="L49" s="28">
        <v>66</v>
      </c>
      <c r="M49" s="28">
        <v>16</v>
      </c>
      <c r="N49" s="28">
        <v>10</v>
      </c>
      <c r="O49" s="28">
        <v>6</v>
      </c>
      <c r="P49" s="28">
        <v>32</v>
      </c>
      <c r="Q49" s="28">
        <v>20</v>
      </c>
      <c r="R49" s="28">
        <v>12</v>
      </c>
      <c r="S49" s="28">
        <v>157</v>
      </c>
      <c r="T49" s="28">
        <v>136</v>
      </c>
      <c r="U49" s="28">
        <v>21</v>
      </c>
      <c r="V49" s="28">
        <v>10</v>
      </c>
      <c r="W49" s="28">
        <v>7</v>
      </c>
      <c r="X49" s="28">
        <v>3</v>
      </c>
    </row>
    <row r="50" spans="1:24" ht="18" customHeight="1">
      <c r="A50" s="6"/>
      <c r="B50" s="22" t="s">
        <v>47</v>
      </c>
      <c r="C50" s="16"/>
      <c r="D50" s="28">
        <v>13</v>
      </c>
      <c r="E50" s="28">
        <v>5</v>
      </c>
      <c r="F50" s="28">
        <v>8</v>
      </c>
      <c r="G50" s="28">
        <v>0</v>
      </c>
      <c r="H50" s="28">
        <v>0</v>
      </c>
      <c r="I50" s="28">
        <v>0</v>
      </c>
      <c r="J50" s="28">
        <v>35</v>
      </c>
      <c r="K50" s="28">
        <v>5</v>
      </c>
      <c r="L50" s="28">
        <v>30</v>
      </c>
      <c r="M50" s="28">
        <v>8</v>
      </c>
      <c r="N50" s="28">
        <v>8</v>
      </c>
      <c r="O50" s="28">
        <v>0</v>
      </c>
      <c r="P50" s="28">
        <v>14</v>
      </c>
      <c r="Q50" s="28">
        <v>6</v>
      </c>
      <c r="R50" s="28">
        <v>8</v>
      </c>
      <c r="S50" s="28">
        <v>57</v>
      </c>
      <c r="T50" s="28">
        <v>55</v>
      </c>
      <c r="U50" s="28">
        <v>2</v>
      </c>
      <c r="V50" s="28">
        <v>3</v>
      </c>
      <c r="W50" s="28">
        <v>0</v>
      </c>
      <c r="X50" s="28">
        <v>3</v>
      </c>
    </row>
    <row r="51" spans="1:24" ht="18" customHeight="1">
      <c r="A51" s="6"/>
      <c r="B51" s="22" t="s">
        <v>46</v>
      </c>
      <c r="C51" s="16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2</v>
      </c>
      <c r="K51" s="28">
        <v>2</v>
      </c>
      <c r="L51" s="28">
        <v>0</v>
      </c>
      <c r="M51" s="28">
        <v>4</v>
      </c>
      <c r="N51" s="28">
        <v>3</v>
      </c>
      <c r="O51" s="28">
        <v>1</v>
      </c>
      <c r="P51" s="28">
        <v>68</v>
      </c>
      <c r="Q51" s="28">
        <v>65</v>
      </c>
      <c r="R51" s="28">
        <v>3</v>
      </c>
      <c r="S51" s="28">
        <v>86</v>
      </c>
      <c r="T51" s="28">
        <v>85</v>
      </c>
      <c r="U51" s="28">
        <v>1</v>
      </c>
      <c r="V51" s="28">
        <v>9</v>
      </c>
      <c r="W51" s="28">
        <v>8</v>
      </c>
      <c r="X51" s="28">
        <v>1</v>
      </c>
    </row>
    <row r="52" spans="1:24" ht="18" customHeight="1">
      <c r="A52" s="6"/>
      <c r="B52" s="22" t="s">
        <v>45</v>
      </c>
      <c r="C52" s="16"/>
      <c r="D52" s="28">
        <v>32</v>
      </c>
      <c r="E52" s="28">
        <v>7</v>
      </c>
      <c r="F52" s="28">
        <v>25</v>
      </c>
      <c r="G52" s="28">
        <v>9</v>
      </c>
      <c r="H52" s="28">
        <v>0</v>
      </c>
      <c r="I52" s="28">
        <v>9</v>
      </c>
      <c r="J52" s="28">
        <v>92</v>
      </c>
      <c r="K52" s="28">
        <v>8</v>
      </c>
      <c r="L52" s="28">
        <v>84</v>
      </c>
      <c r="M52" s="28">
        <v>24</v>
      </c>
      <c r="N52" s="28">
        <v>8</v>
      </c>
      <c r="O52" s="28">
        <v>16</v>
      </c>
      <c r="P52" s="28">
        <v>39</v>
      </c>
      <c r="Q52" s="28">
        <v>10</v>
      </c>
      <c r="R52" s="28">
        <v>29</v>
      </c>
      <c r="S52" s="28">
        <v>19</v>
      </c>
      <c r="T52" s="28">
        <v>9</v>
      </c>
      <c r="U52" s="28">
        <v>10</v>
      </c>
      <c r="V52" s="28">
        <v>1</v>
      </c>
      <c r="W52" s="28">
        <v>1</v>
      </c>
      <c r="X52" s="28">
        <v>0</v>
      </c>
    </row>
    <row r="53" spans="1:24" ht="18" customHeight="1">
      <c r="A53" s="6"/>
      <c r="B53" s="22" t="s">
        <v>44</v>
      </c>
      <c r="C53" s="16"/>
      <c r="D53" s="28">
        <v>4</v>
      </c>
      <c r="E53" s="28">
        <v>3</v>
      </c>
      <c r="F53" s="28">
        <v>1</v>
      </c>
      <c r="G53" s="28">
        <v>0</v>
      </c>
      <c r="H53" s="28">
        <v>0</v>
      </c>
      <c r="I53" s="28">
        <v>0</v>
      </c>
      <c r="J53" s="28">
        <v>5</v>
      </c>
      <c r="K53" s="28">
        <v>1</v>
      </c>
      <c r="L53" s="28">
        <v>4</v>
      </c>
      <c r="M53" s="28">
        <v>5</v>
      </c>
      <c r="N53" s="28">
        <v>5</v>
      </c>
      <c r="O53" s="28">
        <v>0</v>
      </c>
      <c r="P53" s="28">
        <v>3</v>
      </c>
      <c r="Q53" s="28">
        <v>3</v>
      </c>
      <c r="R53" s="28">
        <v>0</v>
      </c>
      <c r="S53" s="28">
        <v>4</v>
      </c>
      <c r="T53" s="28">
        <v>4</v>
      </c>
      <c r="U53" s="28">
        <v>0</v>
      </c>
      <c r="V53" s="28">
        <v>0</v>
      </c>
      <c r="W53" s="28">
        <v>0</v>
      </c>
      <c r="X53" s="28">
        <v>0</v>
      </c>
    </row>
    <row r="54" spans="1:24" ht="30" customHeight="1">
      <c r="A54" s="6"/>
      <c r="B54" s="22" t="s">
        <v>43</v>
      </c>
      <c r="C54" s="16"/>
      <c r="D54" s="28">
        <v>44</v>
      </c>
      <c r="E54" s="28">
        <v>7</v>
      </c>
      <c r="F54" s="28">
        <v>37</v>
      </c>
      <c r="G54" s="28">
        <v>0</v>
      </c>
      <c r="H54" s="28">
        <v>0</v>
      </c>
      <c r="I54" s="28">
        <v>0</v>
      </c>
      <c r="J54" s="28">
        <v>19</v>
      </c>
      <c r="K54" s="28">
        <v>1</v>
      </c>
      <c r="L54" s="28">
        <v>18</v>
      </c>
      <c r="M54" s="28">
        <v>15</v>
      </c>
      <c r="N54" s="28">
        <v>0</v>
      </c>
      <c r="O54" s="28">
        <v>15</v>
      </c>
      <c r="P54" s="28">
        <v>3</v>
      </c>
      <c r="Q54" s="28">
        <v>0</v>
      </c>
      <c r="R54" s="28">
        <v>3</v>
      </c>
      <c r="S54" s="28">
        <v>9</v>
      </c>
      <c r="T54" s="28">
        <v>5</v>
      </c>
      <c r="U54" s="28">
        <v>4</v>
      </c>
      <c r="V54" s="28">
        <v>1</v>
      </c>
      <c r="W54" s="28">
        <v>0</v>
      </c>
      <c r="X54" s="28">
        <v>1</v>
      </c>
    </row>
    <row r="55" spans="1:24" ht="18" customHeight="1">
      <c r="A55" s="6"/>
      <c r="B55" s="22" t="s">
        <v>42</v>
      </c>
      <c r="C55" s="16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7</v>
      </c>
      <c r="K55" s="28">
        <v>1</v>
      </c>
      <c r="L55" s="28">
        <v>6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</row>
    <row r="56" spans="1:24" ht="18" customHeight="1">
      <c r="A56" s="6"/>
      <c r="B56" s="22" t="s">
        <v>41</v>
      </c>
      <c r="C56" s="16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1</v>
      </c>
      <c r="Q56" s="28">
        <v>1</v>
      </c>
      <c r="R56" s="28">
        <v>0</v>
      </c>
      <c r="S56" s="28">
        <v>3</v>
      </c>
      <c r="T56" s="28">
        <v>1</v>
      </c>
      <c r="U56" s="28">
        <v>2</v>
      </c>
      <c r="V56" s="28">
        <v>0</v>
      </c>
      <c r="W56" s="28">
        <v>0</v>
      </c>
      <c r="X56" s="28">
        <v>0</v>
      </c>
    </row>
    <row r="57" spans="1:24" ht="18" customHeight="1">
      <c r="A57" s="6"/>
      <c r="B57" s="22" t="s">
        <v>40</v>
      </c>
      <c r="C57" s="16"/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24</v>
      </c>
      <c r="K57" s="28">
        <v>8</v>
      </c>
      <c r="L57" s="28">
        <v>16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2</v>
      </c>
      <c r="T57" s="28">
        <v>2</v>
      </c>
      <c r="U57" s="28">
        <v>0</v>
      </c>
      <c r="V57" s="28">
        <v>0</v>
      </c>
      <c r="W57" s="28">
        <v>0</v>
      </c>
      <c r="X57" s="28">
        <v>0</v>
      </c>
    </row>
    <row r="58" spans="1:24" ht="18" customHeight="1">
      <c r="A58" s="6"/>
      <c r="B58" s="22" t="s">
        <v>39</v>
      </c>
      <c r="C58" s="16"/>
      <c r="D58" s="28">
        <v>1</v>
      </c>
      <c r="E58" s="28">
        <v>0</v>
      </c>
      <c r="F58" s="28">
        <v>1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3</v>
      </c>
      <c r="Q58" s="28">
        <v>1</v>
      </c>
      <c r="R58" s="28">
        <v>2</v>
      </c>
      <c r="S58" s="28">
        <v>4</v>
      </c>
      <c r="T58" s="28">
        <v>3</v>
      </c>
      <c r="U58" s="28">
        <v>1</v>
      </c>
      <c r="V58" s="28">
        <v>0</v>
      </c>
      <c r="W58" s="28">
        <v>0</v>
      </c>
      <c r="X58" s="28">
        <v>0</v>
      </c>
    </row>
    <row r="59" spans="1:24" ht="18" customHeight="1">
      <c r="A59" s="6"/>
      <c r="B59" s="22" t="s">
        <v>38</v>
      </c>
      <c r="C59" s="16"/>
      <c r="D59" s="28">
        <v>31</v>
      </c>
      <c r="E59" s="28">
        <v>6</v>
      </c>
      <c r="F59" s="28">
        <v>25</v>
      </c>
      <c r="G59" s="28">
        <v>1</v>
      </c>
      <c r="H59" s="28">
        <v>0</v>
      </c>
      <c r="I59" s="28">
        <v>1</v>
      </c>
      <c r="J59" s="28">
        <v>58</v>
      </c>
      <c r="K59" s="28">
        <v>10</v>
      </c>
      <c r="L59" s="28">
        <v>48</v>
      </c>
      <c r="M59" s="28">
        <v>12</v>
      </c>
      <c r="N59" s="28">
        <v>5</v>
      </c>
      <c r="O59" s="28">
        <v>7</v>
      </c>
      <c r="P59" s="28">
        <v>15</v>
      </c>
      <c r="Q59" s="28">
        <v>5</v>
      </c>
      <c r="R59" s="28">
        <v>10</v>
      </c>
      <c r="S59" s="28">
        <v>34</v>
      </c>
      <c r="T59" s="28">
        <v>27</v>
      </c>
      <c r="U59" s="28">
        <v>7</v>
      </c>
      <c r="V59" s="28">
        <v>5</v>
      </c>
      <c r="W59" s="28">
        <v>1</v>
      </c>
      <c r="X59" s="28">
        <v>4</v>
      </c>
    </row>
    <row r="60" spans="1:24" ht="30" customHeight="1">
      <c r="A60" s="6"/>
      <c r="B60" s="22" t="s">
        <v>37</v>
      </c>
      <c r="C60" s="16"/>
      <c r="D60" s="28">
        <v>88</v>
      </c>
      <c r="E60" s="28">
        <v>21</v>
      </c>
      <c r="F60" s="28">
        <v>67</v>
      </c>
      <c r="G60" s="28">
        <v>12</v>
      </c>
      <c r="H60" s="28">
        <v>1</v>
      </c>
      <c r="I60" s="28">
        <v>11</v>
      </c>
      <c r="J60" s="28">
        <v>254</v>
      </c>
      <c r="K60" s="28">
        <v>45</v>
      </c>
      <c r="L60" s="28">
        <v>209</v>
      </c>
      <c r="M60" s="28">
        <v>71</v>
      </c>
      <c r="N60" s="28">
        <v>34</v>
      </c>
      <c r="O60" s="28">
        <v>37</v>
      </c>
      <c r="P60" s="28">
        <v>88</v>
      </c>
      <c r="Q60" s="28">
        <v>53</v>
      </c>
      <c r="R60" s="28">
        <v>35</v>
      </c>
      <c r="S60" s="28">
        <v>239</v>
      </c>
      <c r="T60" s="28">
        <v>208</v>
      </c>
      <c r="U60" s="28">
        <v>31</v>
      </c>
      <c r="V60" s="28">
        <v>24</v>
      </c>
      <c r="W60" s="28">
        <v>16</v>
      </c>
      <c r="X60" s="28">
        <v>8</v>
      </c>
    </row>
    <row r="61" spans="1:24" ht="30" customHeight="1">
      <c r="A61" s="6"/>
      <c r="B61" s="22" t="s">
        <v>36</v>
      </c>
      <c r="C61" s="6"/>
      <c r="D61" s="30">
        <v>76</v>
      </c>
      <c r="E61" s="28">
        <v>21</v>
      </c>
      <c r="F61" s="28">
        <v>55</v>
      </c>
      <c r="G61" s="28">
        <v>3</v>
      </c>
      <c r="H61" s="28">
        <v>1</v>
      </c>
      <c r="I61" s="28">
        <v>2</v>
      </c>
      <c r="J61" s="28">
        <v>71</v>
      </c>
      <c r="K61" s="28">
        <v>8</v>
      </c>
      <c r="L61" s="28">
        <v>63</v>
      </c>
      <c r="M61" s="28">
        <v>13</v>
      </c>
      <c r="N61" s="28">
        <v>5</v>
      </c>
      <c r="O61" s="28">
        <v>8</v>
      </c>
      <c r="P61" s="28">
        <v>90</v>
      </c>
      <c r="Q61" s="28">
        <v>58</v>
      </c>
      <c r="R61" s="28">
        <v>32</v>
      </c>
      <c r="S61" s="28">
        <v>136</v>
      </c>
      <c r="T61" s="28">
        <v>119</v>
      </c>
      <c r="U61" s="28">
        <v>17</v>
      </c>
      <c r="V61" s="28">
        <v>5</v>
      </c>
      <c r="W61" s="28">
        <v>1</v>
      </c>
      <c r="X61" s="28">
        <v>4</v>
      </c>
    </row>
    <row r="62" spans="1:24" ht="11.25" customHeight="1">
      <c r="A62" s="43"/>
      <c r="B62" s="43"/>
      <c r="C62" s="43"/>
      <c r="D62" s="61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ht="14.25">
      <c r="A63" s="2"/>
    </row>
    <row r="64" ht="14.25">
      <c r="A64" s="2"/>
    </row>
    <row r="65" ht="14.25">
      <c r="A65" s="2"/>
    </row>
  </sheetData>
  <sheetProtection/>
  <mergeCells count="34">
    <mergeCell ref="A46:C46"/>
    <mergeCell ref="A47:C47"/>
    <mergeCell ref="A48:C48"/>
    <mergeCell ref="J43:L43"/>
    <mergeCell ref="M43:O43"/>
    <mergeCell ref="P43:R43"/>
    <mergeCell ref="B43:B44"/>
    <mergeCell ref="D43:F43"/>
    <mergeCell ref="G43:I43"/>
    <mergeCell ref="V43:X43"/>
    <mergeCell ref="S43:U43"/>
    <mergeCell ref="A27:C27"/>
    <mergeCell ref="J23:L23"/>
    <mergeCell ref="M23:O23"/>
    <mergeCell ref="G23:I23"/>
    <mergeCell ref="D23:F23"/>
    <mergeCell ref="A28:C28"/>
    <mergeCell ref="A26:C26"/>
    <mergeCell ref="B23:B24"/>
    <mergeCell ref="V23:X23"/>
    <mergeCell ref="P3:R3"/>
    <mergeCell ref="P23:R23"/>
    <mergeCell ref="S3:U3"/>
    <mergeCell ref="S23:U23"/>
    <mergeCell ref="J3:L3"/>
    <mergeCell ref="M3:O3"/>
    <mergeCell ref="A6:C6"/>
    <mergeCell ref="A7:C7"/>
    <mergeCell ref="A8:C8"/>
    <mergeCell ref="A1:W1"/>
    <mergeCell ref="V3:X3"/>
    <mergeCell ref="B3:B4"/>
    <mergeCell ref="D3:F3"/>
    <mergeCell ref="G3:I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scale="56" r:id="rId1"/>
  <colBreaks count="1" manualBreakCount="1">
    <brk id="29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V25"/>
  <sheetViews>
    <sheetView showGridLines="0" view="pageBreakPreview" zoomScale="85" zoomScaleSheetLayoutView="85" zoomScalePageLayoutView="0" workbookViewId="0" topLeftCell="A1">
      <selection activeCell="A1" sqref="A1:U1"/>
    </sheetView>
  </sheetViews>
  <sheetFormatPr defaultColWidth="8.625" defaultRowHeight="12.75"/>
  <cols>
    <col min="1" max="1" width="1.25" style="1" customWidth="1"/>
    <col min="2" max="2" width="13.75390625" style="1" customWidth="1"/>
    <col min="3" max="3" width="1.25" style="1" customWidth="1"/>
    <col min="4" max="6" width="10.625" style="1" customWidth="1"/>
    <col min="7" max="8" width="1.25" style="1" customWidth="1"/>
    <col min="9" max="9" width="13.75390625" style="1" customWidth="1"/>
    <col min="10" max="10" width="1.25" style="1" customWidth="1"/>
    <col min="11" max="13" width="10.625" style="1" customWidth="1"/>
    <col min="14" max="15" width="1.25" style="1" customWidth="1"/>
    <col min="16" max="16" width="13.75390625" style="1" customWidth="1"/>
    <col min="17" max="17" width="1.25" style="1" customWidth="1"/>
    <col min="18" max="20" width="10.625" style="1" customWidth="1"/>
    <col min="21" max="21" width="1.12109375" style="2" customWidth="1"/>
    <col min="22" max="22" width="8.625" style="2" customWidth="1"/>
    <col min="23" max="16384" width="8.625" style="1" customWidth="1"/>
  </cols>
  <sheetData>
    <row r="1" spans="1:22" s="47" customFormat="1" ht="30" customHeight="1">
      <c r="A1" s="175" t="s">
        <v>161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46"/>
    </row>
    <row r="2" spans="1:22" s="79" customFormat="1" ht="25.5" customHeight="1">
      <c r="A2" s="62" t="s">
        <v>124</v>
      </c>
      <c r="B2" s="62"/>
      <c r="C2" s="62"/>
      <c r="D2" s="62"/>
      <c r="E2" s="62"/>
      <c r="F2" s="62"/>
      <c r="G2" s="62"/>
      <c r="S2" s="95"/>
      <c r="T2" s="95" t="s">
        <v>123</v>
      </c>
      <c r="U2" s="62"/>
      <c r="V2" s="62"/>
    </row>
    <row r="3" spans="1:20" ht="32.25" customHeight="1">
      <c r="A3" s="67"/>
      <c r="B3" s="58" t="s">
        <v>122</v>
      </c>
      <c r="C3" s="68"/>
      <c r="D3" s="41" t="s">
        <v>0</v>
      </c>
      <c r="E3" s="41" t="s">
        <v>121</v>
      </c>
      <c r="F3" s="40" t="s">
        <v>120</v>
      </c>
      <c r="G3" s="68"/>
      <c r="H3" s="69"/>
      <c r="I3" s="58" t="s">
        <v>122</v>
      </c>
      <c r="J3" s="68"/>
      <c r="K3" s="41" t="s">
        <v>0</v>
      </c>
      <c r="L3" s="41" t="s">
        <v>121</v>
      </c>
      <c r="M3" s="40" t="s">
        <v>120</v>
      </c>
      <c r="N3" s="68"/>
      <c r="O3" s="69"/>
      <c r="P3" s="58" t="s">
        <v>122</v>
      </c>
      <c r="Q3" s="68"/>
      <c r="R3" s="41" t="s">
        <v>0</v>
      </c>
      <c r="S3" s="41" t="s">
        <v>121</v>
      </c>
      <c r="T3" s="40" t="s">
        <v>120</v>
      </c>
    </row>
    <row r="4" spans="1:20" ht="12.75" customHeight="1">
      <c r="A4" s="2"/>
      <c r="B4" s="21"/>
      <c r="C4" s="9"/>
      <c r="D4" s="23"/>
      <c r="E4" s="23"/>
      <c r="F4" s="23"/>
      <c r="G4" s="44"/>
      <c r="H4" s="3"/>
      <c r="I4" s="23"/>
      <c r="J4" s="44"/>
      <c r="K4" s="23"/>
      <c r="L4" s="23"/>
      <c r="M4" s="23"/>
      <c r="N4" s="44"/>
      <c r="O4" s="3"/>
      <c r="P4" s="23"/>
      <c r="Q4" s="44"/>
      <c r="R4" s="23"/>
      <c r="S4" s="23"/>
      <c r="T4" s="23"/>
    </row>
    <row r="5" spans="1:20" ht="17.25" customHeight="1">
      <c r="A5" s="2"/>
      <c r="B5" s="20" t="s">
        <v>155</v>
      </c>
      <c r="C5" s="16"/>
      <c r="D5" s="7">
        <v>3973</v>
      </c>
      <c r="E5" s="6">
        <v>2428</v>
      </c>
      <c r="F5" s="6">
        <v>1545</v>
      </c>
      <c r="G5" s="16"/>
      <c r="H5" s="17"/>
      <c r="I5" s="22" t="s">
        <v>119</v>
      </c>
      <c r="J5" s="16"/>
      <c r="K5" s="28">
        <f aca="true" t="shared" si="0" ref="K5:K23">SUM(L5:M5)</f>
        <v>10</v>
      </c>
      <c r="L5" s="28">
        <v>10</v>
      </c>
      <c r="M5" s="28">
        <v>0</v>
      </c>
      <c r="N5" s="16"/>
      <c r="O5" s="17"/>
      <c r="P5" s="22" t="s">
        <v>118</v>
      </c>
      <c r="Q5" s="16"/>
      <c r="R5" s="28">
        <f aca="true" t="shared" si="1" ref="R5:R23">SUM(S5:T5)</f>
        <v>4</v>
      </c>
      <c r="S5" s="28">
        <v>3</v>
      </c>
      <c r="T5" s="28">
        <v>1</v>
      </c>
    </row>
    <row r="6" spans="1:20" ht="16.5" customHeight="1">
      <c r="A6" s="2"/>
      <c r="B6" s="33"/>
      <c r="C6" s="32"/>
      <c r="D6" s="7"/>
      <c r="E6" s="6"/>
      <c r="F6" s="6"/>
      <c r="G6" s="16"/>
      <c r="H6" s="17"/>
      <c r="I6" s="22" t="s">
        <v>117</v>
      </c>
      <c r="J6" s="16"/>
      <c r="K6" s="28">
        <f t="shared" si="0"/>
        <v>14</v>
      </c>
      <c r="L6" s="28">
        <v>10</v>
      </c>
      <c r="M6" s="28">
        <v>4</v>
      </c>
      <c r="N6" s="16"/>
      <c r="O6" s="17"/>
      <c r="P6" s="22" t="s">
        <v>116</v>
      </c>
      <c r="Q6" s="16"/>
      <c r="R6" s="28">
        <f t="shared" si="1"/>
        <v>4</v>
      </c>
      <c r="S6" s="28">
        <v>1</v>
      </c>
      <c r="T6" s="28">
        <v>3</v>
      </c>
    </row>
    <row r="7" spans="1:20" ht="16.5" customHeight="1">
      <c r="A7" s="2"/>
      <c r="B7" s="33" t="s">
        <v>111</v>
      </c>
      <c r="C7" s="34"/>
      <c r="D7" s="7">
        <v>3942</v>
      </c>
      <c r="E7" s="6">
        <v>2388</v>
      </c>
      <c r="F7" s="6">
        <v>1554</v>
      </c>
      <c r="G7" s="16"/>
      <c r="H7" s="17"/>
      <c r="I7" s="22" t="s">
        <v>115</v>
      </c>
      <c r="J7" s="16"/>
      <c r="K7" s="28">
        <f t="shared" si="0"/>
        <v>17</v>
      </c>
      <c r="L7" s="28">
        <v>14</v>
      </c>
      <c r="M7" s="28">
        <v>3</v>
      </c>
      <c r="N7" s="16"/>
      <c r="O7" s="17"/>
      <c r="P7" s="22" t="s">
        <v>114</v>
      </c>
      <c r="Q7" s="16"/>
      <c r="R7" s="28">
        <f t="shared" si="1"/>
        <v>0</v>
      </c>
      <c r="S7" s="28">
        <v>0</v>
      </c>
      <c r="T7" s="28">
        <v>0</v>
      </c>
    </row>
    <row r="8" spans="1:20" ht="16.5" customHeight="1">
      <c r="A8" s="2"/>
      <c r="B8" s="33"/>
      <c r="C8" s="34"/>
      <c r="D8" s="7"/>
      <c r="E8" s="6"/>
      <c r="F8" s="6"/>
      <c r="G8" s="16"/>
      <c r="H8" s="17"/>
      <c r="I8" s="22" t="s">
        <v>113</v>
      </c>
      <c r="J8" s="16"/>
      <c r="K8" s="28">
        <f t="shared" si="0"/>
        <v>230</v>
      </c>
      <c r="L8" s="28">
        <v>161</v>
      </c>
      <c r="M8" s="28">
        <v>69</v>
      </c>
      <c r="N8" s="16"/>
      <c r="O8" s="17"/>
      <c r="P8" s="22" t="s">
        <v>112</v>
      </c>
      <c r="Q8" s="16"/>
      <c r="R8" s="28">
        <f t="shared" si="1"/>
        <v>1</v>
      </c>
      <c r="S8" s="28">
        <v>0</v>
      </c>
      <c r="T8" s="28">
        <v>1</v>
      </c>
    </row>
    <row r="9" spans="1:20" ht="16.5" customHeight="1">
      <c r="A9" s="2"/>
      <c r="B9" s="33" t="s">
        <v>156</v>
      </c>
      <c r="C9" s="49"/>
      <c r="D9" s="7">
        <f>SUM(E9:F9)</f>
        <v>3898</v>
      </c>
      <c r="E9" s="6">
        <v>2420</v>
      </c>
      <c r="F9" s="6">
        <v>1478</v>
      </c>
      <c r="G9" s="16"/>
      <c r="H9" s="17"/>
      <c r="I9" s="22" t="s">
        <v>110</v>
      </c>
      <c r="J9" s="16"/>
      <c r="K9" s="28">
        <f t="shared" si="0"/>
        <v>65</v>
      </c>
      <c r="L9" s="28">
        <v>49</v>
      </c>
      <c r="M9" s="28">
        <v>16</v>
      </c>
      <c r="N9" s="48"/>
      <c r="O9" s="17"/>
      <c r="P9" s="22" t="s">
        <v>109</v>
      </c>
      <c r="Q9" s="16"/>
      <c r="R9" s="28">
        <f t="shared" si="1"/>
        <v>7</v>
      </c>
      <c r="S9" s="28">
        <v>7</v>
      </c>
      <c r="T9" s="28">
        <v>0</v>
      </c>
    </row>
    <row r="10" spans="1:20" ht="16.5" customHeight="1">
      <c r="A10" s="2"/>
      <c r="B10" s="6"/>
      <c r="C10" s="16"/>
      <c r="D10" s="6"/>
      <c r="E10" s="6"/>
      <c r="F10" s="6"/>
      <c r="G10" s="16"/>
      <c r="H10" s="17"/>
      <c r="I10" s="22" t="s">
        <v>108</v>
      </c>
      <c r="J10" s="16"/>
      <c r="K10" s="28">
        <f t="shared" si="0"/>
        <v>0</v>
      </c>
      <c r="L10" s="28">
        <v>0</v>
      </c>
      <c r="M10" s="28">
        <v>0</v>
      </c>
      <c r="N10" s="48"/>
      <c r="O10" s="17"/>
      <c r="P10" s="22" t="s">
        <v>107</v>
      </c>
      <c r="Q10" s="16"/>
      <c r="R10" s="28">
        <f t="shared" si="1"/>
        <v>58</v>
      </c>
      <c r="S10" s="28">
        <v>50</v>
      </c>
      <c r="T10" s="28">
        <v>8</v>
      </c>
    </row>
    <row r="11" spans="1:20" ht="16.5" customHeight="1">
      <c r="A11" s="2"/>
      <c r="B11" s="22" t="s">
        <v>37</v>
      </c>
      <c r="C11" s="16"/>
      <c r="D11" s="7">
        <f>SUM(E11:F11)</f>
        <v>2456</v>
      </c>
      <c r="E11" s="7">
        <f>E9-E13</f>
        <v>1368</v>
      </c>
      <c r="F11" s="7">
        <f>F9-F13</f>
        <v>1088</v>
      </c>
      <c r="G11" s="16"/>
      <c r="H11" s="17"/>
      <c r="I11" s="22" t="s">
        <v>106</v>
      </c>
      <c r="J11" s="16"/>
      <c r="K11" s="28">
        <f t="shared" si="0"/>
        <v>0</v>
      </c>
      <c r="L11" s="28">
        <v>0</v>
      </c>
      <c r="M11" s="28">
        <v>0</v>
      </c>
      <c r="N11" s="48"/>
      <c r="O11" s="17"/>
      <c r="P11" s="22" t="s">
        <v>105</v>
      </c>
      <c r="Q11" s="16"/>
      <c r="R11" s="28">
        <f t="shared" si="1"/>
        <v>11</v>
      </c>
      <c r="S11" s="28">
        <v>8</v>
      </c>
      <c r="T11" s="28">
        <v>3</v>
      </c>
    </row>
    <row r="12" spans="1:20" ht="16.5" customHeight="1">
      <c r="A12" s="2"/>
      <c r="B12" s="6"/>
      <c r="C12" s="16"/>
      <c r="D12" s="6"/>
      <c r="E12" s="6"/>
      <c r="F12" s="6"/>
      <c r="G12" s="7">
        <v>0</v>
      </c>
      <c r="H12" s="17"/>
      <c r="I12" s="22" t="s">
        <v>104</v>
      </c>
      <c r="J12" s="16"/>
      <c r="K12" s="28">
        <f t="shared" si="0"/>
        <v>1</v>
      </c>
      <c r="L12" s="28">
        <v>0</v>
      </c>
      <c r="M12" s="28">
        <v>1</v>
      </c>
      <c r="N12" s="48"/>
      <c r="O12" s="17"/>
      <c r="P12" s="22" t="s">
        <v>103</v>
      </c>
      <c r="Q12" s="16"/>
      <c r="R12" s="28">
        <f t="shared" si="1"/>
        <v>3</v>
      </c>
      <c r="S12" s="28">
        <v>3</v>
      </c>
      <c r="T12" s="28">
        <v>0</v>
      </c>
    </row>
    <row r="13" spans="1:20" ht="16.5" customHeight="1">
      <c r="A13" s="2"/>
      <c r="B13" s="22" t="s">
        <v>36</v>
      </c>
      <c r="C13" s="16"/>
      <c r="D13" s="7">
        <f>SUM(E13:F13)</f>
        <v>1442</v>
      </c>
      <c r="E13" s="7">
        <f>SUM(E15:E23,L5:L23,S5:S23)</f>
        <v>1052</v>
      </c>
      <c r="F13" s="7">
        <f>SUM(F15:F23,M5:M23,T5:T23)</f>
        <v>390</v>
      </c>
      <c r="G13" s="16"/>
      <c r="H13" s="17"/>
      <c r="I13" s="22" t="s">
        <v>102</v>
      </c>
      <c r="J13" s="16"/>
      <c r="K13" s="28">
        <f t="shared" si="0"/>
        <v>0</v>
      </c>
      <c r="L13" s="28">
        <v>0</v>
      </c>
      <c r="M13" s="28">
        <v>0</v>
      </c>
      <c r="N13" s="48"/>
      <c r="O13" s="17"/>
      <c r="P13" s="22" t="s">
        <v>101</v>
      </c>
      <c r="Q13" s="16"/>
      <c r="R13" s="28">
        <f t="shared" si="1"/>
        <v>0</v>
      </c>
      <c r="S13" s="28">
        <v>0</v>
      </c>
      <c r="T13" s="28">
        <v>0</v>
      </c>
    </row>
    <row r="14" spans="1:20" ht="16.5" customHeight="1">
      <c r="A14" s="2"/>
      <c r="B14" s="6"/>
      <c r="C14" s="16"/>
      <c r="D14" s="6"/>
      <c r="E14" s="6"/>
      <c r="F14" s="6"/>
      <c r="G14" s="6"/>
      <c r="H14" s="17"/>
      <c r="I14" s="22" t="s">
        <v>100</v>
      </c>
      <c r="J14" s="16"/>
      <c r="K14" s="28">
        <f t="shared" si="0"/>
        <v>0</v>
      </c>
      <c r="L14" s="28">
        <v>0</v>
      </c>
      <c r="M14" s="28">
        <v>0</v>
      </c>
      <c r="N14" s="48"/>
      <c r="O14" s="17"/>
      <c r="P14" s="22" t="s">
        <v>99</v>
      </c>
      <c r="Q14" s="16"/>
      <c r="R14" s="28">
        <f t="shared" si="1"/>
        <v>2</v>
      </c>
      <c r="S14" s="28">
        <v>2</v>
      </c>
      <c r="T14" s="28">
        <v>0</v>
      </c>
    </row>
    <row r="15" spans="1:20" ht="16.5" customHeight="1">
      <c r="A15" s="2"/>
      <c r="B15" s="22" t="s">
        <v>98</v>
      </c>
      <c r="C15" s="16"/>
      <c r="D15" s="28">
        <f>SUM(E15:F15)</f>
        <v>1</v>
      </c>
      <c r="E15" s="28">
        <v>1</v>
      </c>
      <c r="F15" s="28">
        <v>0</v>
      </c>
      <c r="G15" s="16"/>
      <c r="H15" s="17"/>
      <c r="I15" s="22" t="s">
        <v>97</v>
      </c>
      <c r="J15" s="16"/>
      <c r="K15" s="28">
        <f t="shared" si="0"/>
        <v>1</v>
      </c>
      <c r="L15" s="28">
        <v>1</v>
      </c>
      <c r="M15" s="28">
        <v>0</v>
      </c>
      <c r="N15" s="48"/>
      <c r="O15" s="17"/>
      <c r="P15" s="22" t="s">
        <v>96</v>
      </c>
      <c r="Q15" s="16"/>
      <c r="R15" s="28">
        <f t="shared" si="1"/>
        <v>1</v>
      </c>
      <c r="S15" s="28">
        <v>1</v>
      </c>
      <c r="T15" s="28">
        <v>0</v>
      </c>
    </row>
    <row r="16" spans="1:20" ht="16.5" customHeight="1">
      <c r="A16" s="2"/>
      <c r="B16" s="22" t="s">
        <v>95</v>
      </c>
      <c r="C16" s="16"/>
      <c r="D16" s="28">
        <f aca="true" t="shared" si="2" ref="D16:D23">SUM(E16:F16)</f>
        <v>0</v>
      </c>
      <c r="E16" s="28">
        <v>0</v>
      </c>
      <c r="F16" s="28">
        <v>0</v>
      </c>
      <c r="G16" s="48"/>
      <c r="H16" s="17"/>
      <c r="I16" s="22" t="s">
        <v>94</v>
      </c>
      <c r="J16" s="16"/>
      <c r="K16" s="28">
        <f t="shared" si="0"/>
        <v>5</v>
      </c>
      <c r="L16" s="28">
        <v>5</v>
      </c>
      <c r="M16" s="28">
        <v>0</v>
      </c>
      <c r="N16" s="48"/>
      <c r="O16" s="17"/>
      <c r="P16" s="22" t="s">
        <v>93</v>
      </c>
      <c r="Q16" s="16"/>
      <c r="R16" s="28">
        <f t="shared" si="1"/>
        <v>394</v>
      </c>
      <c r="S16" s="28">
        <v>274</v>
      </c>
      <c r="T16" s="28">
        <v>120</v>
      </c>
    </row>
    <row r="17" spans="1:20" ht="16.5" customHeight="1">
      <c r="A17" s="2"/>
      <c r="B17" s="22" t="s">
        <v>92</v>
      </c>
      <c r="C17" s="16"/>
      <c r="D17" s="28">
        <f t="shared" si="2"/>
        <v>0</v>
      </c>
      <c r="E17" s="28">
        <v>0</v>
      </c>
      <c r="F17" s="28">
        <v>0</v>
      </c>
      <c r="G17" s="7"/>
      <c r="H17" s="17"/>
      <c r="I17" s="22" t="s">
        <v>91</v>
      </c>
      <c r="J17" s="16"/>
      <c r="K17" s="28">
        <f t="shared" si="0"/>
        <v>1</v>
      </c>
      <c r="L17" s="28">
        <v>0</v>
      </c>
      <c r="M17" s="28">
        <v>1</v>
      </c>
      <c r="N17" s="16"/>
      <c r="O17" s="17"/>
      <c r="P17" s="22" t="s">
        <v>90</v>
      </c>
      <c r="Q17" s="16"/>
      <c r="R17" s="28">
        <f t="shared" si="1"/>
        <v>40</v>
      </c>
      <c r="S17" s="28">
        <v>19</v>
      </c>
      <c r="T17" s="28">
        <v>21</v>
      </c>
    </row>
    <row r="18" spans="1:20" ht="16.5" customHeight="1">
      <c r="A18" s="2"/>
      <c r="B18" s="22" t="s">
        <v>89</v>
      </c>
      <c r="C18" s="16"/>
      <c r="D18" s="28">
        <f t="shared" si="2"/>
        <v>0</v>
      </c>
      <c r="E18" s="28">
        <v>0</v>
      </c>
      <c r="F18" s="28">
        <v>0</v>
      </c>
      <c r="G18" s="7"/>
      <c r="H18" s="17"/>
      <c r="I18" s="22" t="s">
        <v>88</v>
      </c>
      <c r="J18" s="16"/>
      <c r="K18" s="28">
        <f t="shared" si="0"/>
        <v>294</v>
      </c>
      <c r="L18" s="28">
        <v>214</v>
      </c>
      <c r="M18" s="28">
        <v>80</v>
      </c>
      <c r="N18" s="16"/>
      <c r="O18" s="17"/>
      <c r="P18" s="22" t="s">
        <v>87</v>
      </c>
      <c r="Q18" s="16"/>
      <c r="R18" s="28">
        <f t="shared" si="1"/>
        <v>18</v>
      </c>
      <c r="S18" s="28">
        <v>17</v>
      </c>
      <c r="T18" s="28">
        <v>1</v>
      </c>
    </row>
    <row r="19" spans="1:20" ht="16.5" customHeight="1">
      <c r="A19" s="2"/>
      <c r="B19" s="22" t="s">
        <v>86</v>
      </c>
      <c r="C19" s="16"/>
      <c r="D19" s="28">
        <f t="shared" si="2"/>
        <v>0</v>
      </c>
      <c r="E19" s="28">
        <v>0</v>
      </c>
      <c r="F19" s="28">
        <v>0</v>
      </c>
      <c r="G19" s="7"/>
      <c r="H19" s="17"/>
      <c r="I19" s="22" t="s">
        <v>85</v>
      </c>
      <c r="J19" s="16"/>
      <c r="K19" s="28">
        <f t="shared" si="0"/>
        <v>10</v>
      </c>
      <c r="L19" s="28">
        <v>2</v>
      </c>
      <c r="M19" s="28">
        <v>8</v>
      </c>
      <c r="N19" s="16"/>
      <c r="O19" s="17"/>
      <c r="P19" s="22" t="s">
        <v>84</v>
      </c>
      <c r="Q19" s="16"/>
      <c r="R19" s="28">
        <f t="shared" si="1"/>
        <v>11</v>
      </c>
      <c r="S19" s="28">
        <v>8</v>
      </c>
      <c r="T19" s="28">
        <v>3</v>
      </c>
    </row>
    <row r="20" spans="1:20" ht="16.5" customHeight="1">
      <c r="A20" s="2"/>
      <c r="B20" s="22" t="s">
        <v>83</v>
      </c>
      <c r="C20" s="16"/>
      <c r="D20" s="28">
        <f t="shared" si="2"/>
        <v>0</v>
      </c>
      <c r="E20" s="28">
        <v>0</v>
      </c>
      <c r="F20" s="28">
        <v>0</v>
      </c>
      <c r="G20" s="7"/>
      <c r="H20" s="17"/>
      <c r="I20" s="22" t="s">
        <v>82</v>
      </c>
      <c r="J20" s="16"/>
      <c r="K20" s="28">
        <f t="shared" si="0"/>
        <v>10</v>
      </c>
      <c r="L20" s="28">
        <v>9</v>
      </c>
      <c r="M20" s="28">
        <v>1</v>
      </c>
      <c r="N20" s="16"/>
      <c r="O20" s="17"/>
      <c r="P20" s="22" t="s">
        <v>81</v>
      </c>
      <c r="Q20" s="16"/>
      <c r="R20" s="28">
        <f t="shared" si="1"/>
        <v>2</v>
      </c>
      <c r="S20" s="28">
        <v>0</v>
      </c>
      <c r="T20" s="28">
        <v>2</v>
      </c>
    </row>
    <row r="21" spans="1:20" ht="16.5" customHeight="1">
      <c r="A21" s="2"/>
      <c r="B21" s="22" t="s">
        <v>80</v>
      </c>
      <c r="C21" s="16"/>
      <c r="D21" s="28">
        <f t="shared" si="2"/>
        <v>0</v>
      </c>
      <c r="E21" s="28">
        <v>0</v>
      </c>
      <c r="F21" s="28">
        <v>0</v>
      </c>
      <c r="G21" s="7"/>
      <c r="H21" s="17"/>
      <c r="I21" s="22" t="s">
        <v>79</v>
      </c>
      <c r="J21" s="16"/>
      <c r="K21" s="28">
        <f t="shared" si="0"/>
        <v>25</v>
      </c>
      <c r="L21" s="28">
        <v>19</v>
      </c>
      <c r="M21" s="28">
        <v>6</v>
      </c>
      <c r="N21" s="16"/>
      <c r="O21" s="17"/>
      <c r="P21" s="22" t="s">
        <v>78</v>
      </c>
      <c r="Q21" s="16"/>
      <c r="R21" s="28">
        <f t="shared" si="1"/>
        <v>7</v>
      </c>
      <c r="S21" s="28">
        <v>6</v>
      </c>
      <c r="T21" s="28">
        <v>1</v>
      </c>
    </row>
    <row r="22" spans="1:20" ht="16.5" customHeight="1">
      <c r="A22" s="2"/>
      <c r="B22" s="22" t="s">
        <v>77</v>
      </c>
      <c r="C22" s="16"/>
      <c r="D22" s="28">
        <f t="shared" si="2"/>
        <v>2</v>
      </c>
      <c r="E22" s="28">
        <v>2</v>
      </c>
      <c r="F22" s="28">
        <v>0</v>
      </c>
      <c r="G22" s="48"/>
      <c r="H22" s="17"/>
      <c r="I22" s="22" t="s">
        <v>76</v>
      </c>
      <c r="J22" s="16"/>
      <c r="K22" s="28">
        <f t="shared" si="0"/>
        <v>126</v>
      </c>
      <c r="L22" s="28">
        <v>97</v>
      </c>
      <c r="M22" s="28">
        <v>29</v>
      </c>
      <c r="N22" s="16"/>
      <c r="O22" s="17"/>
      <c r="P22" s="22" t="s">
        <v>75</v>
      </c>
      <c r="Q22" s="16"/>
      <c r="R22" s="28">
        <f t="shared" si="1"/>
        <v>0</v>
      </c>
      <c r="S22" s="28">
        <v>0</v>
      </c>
      <c r="T22" s="28">
        <v>0</v>
      </c>
    </row>
    <row r="23" spans="1:20" ht="16.5" customHeight="1">
      <c r="A23" s="2"/>
      <c r="B23" s="22" t="s">
        <v>74</v>
      </c>
      <c r="C23" s="16"/>
      <c r="D23" s="28">
        <f t="shared" si="2"/>
        <v>1</v>
      </c>
      <c r="E23" s="6">
        <v>1</v>
      </c>
      <c r="F23" s="28">
        <v>0</v>
      </c>
      <c r="G23" s="48"/>
      <c r="H23" s="17"/>
      <c r="I23" s="22" t="s">
        <v>73</v>
      </c>
      <c r="J23" s="16"/>
      <c r="K23" s="28">
        <f t="shared" si="0"/>
        <v>37</v>
      </c>
      <c r="L23" s="28">
        <v>31</v>
      </c>
      <c r="M23" s="28">
        <v>6</v>
      </c>
      <c r="N23" s="16"/>
      <c r="O23" s="17"/>
      <c r="P23" s="22" t="s">
        <v>72</v>
      </c>
      <c r="Q23" s="16"/>
      <c r="R23" s="28">
        <f t="shared" si="1"/>
        <v>29</v>
      </c>
      <c r="S23" s="28">
        <v>27</v>
      </c>
      <c r="T23" s="28">
        <v>2</v>
      </c>
    </row>
    <row r="24" spans="1:20" ht="12" customHeight="1">
      <c r="A24" s="43"/>
      <c r="B24" s="43"/>
      <c r="C24" s="42"/>
      <c r="D24" s="43"/>
      <c r="E24" s="43"/>
      <c r="F24" s="43"/>
      <c r="G24" s="42"/>
      <c r="H24" s="61"/>
      <c r="I24" s="43"/>
      <c r="J24" s="42"/>
      <c r="K24" s="43"/>
      <c r="L24" s="43"/>
      <c r="M24" s="43"/>
      <c r="N24" s="42"/>
      <c r="O24" s="61"/>
      <c r="P24" s="43"/>
      <c r="Q24" s="42"/>
      <c r="R24" s="43"/>
      <c r="S24" s="43"/>
      <c r="T24" s="43"/>
    </row>
    <row r="25" spans="1:16" ht="9.75" customHeight="1">
      <c r="A25" s="2"/>
      <c r="B25" s="2"/>
      <c r="C25" s="2"/>
      <c r="D25" s="2"/>
      <c r="E25" s="2"/>
      <c r="F25" s="2"/>
      <c r="G25" s="2"/>
      <c r="P25" s="2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1">
    <mergeCell ref="A1:U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5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Q19"/>
  <sheetViews>
    <sheetView showGridLines="0" zoomScaleSheetLayoutView="115" zoomScalePageLayoutView="0" workbookViewId="0" topLeftCell="A1">
      <selection activeCell="L29" sqref="L29"/>
    </sheetView>
  </sheetViews>
  <sheetFormatPr defaultColWidth="8.625" defaultRowHeight="12.75"/>
  <cols>
    <col min="1" max="1" width="1.00390625" style="1" customWidth="1"/>
    <col min="2" max="2" width="11.375" style="1" customWidth="1"/>
    <col min="3" max="3" width="12.875" style="1" customWidth="1"/>
    <col min="4" max="4" width="9.625" style="1" customWidth="1"/>
    <col min="5" max="5" width="1.00390625" style="1" customWidth="1"/>
    <col min="6" max="8" width="11.75390625" style="1" customWidth="1"/>
    <col min="9" max="10" width="1.00390625" style="1" customWidth="1"/>
    <col min="11" max="11" width="4.125" style="1" customWidth="1"/>
    <col min="12" max="12" width="30.125" style="1" customWidth="1"/>
    <col min="13" max="13" width="1.00390625" style="1" customWidth="1"/>
    <col min="14" max="16" width="11.75390625" style="1" customWidth="1"/>
    <col min="17" max="17" width="1.00390625" style="1" customWidth="1"/>
    <col min="18" max="16384" width="8.625" style="1" customWidth="1"/>
  </cols>
  <sheetData>
    <row r="1" spans="1:17" s="79" customFormat="1" ht="24.75" customHeight="1">
      <c r="A1" s="62"/>
      <c r="B1" s="62" t="s">
        <v>145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 t="s">
        <v>144</v>
      </c>
      <c r="Q1" s="62"/>
    </row>
    <row r="2" spans="1:17" ht="31.5" customHeight="1">
      <c r="A2" s="67"/>
      <c r="B2" s="199" t="s">
        <v>143</v>
      </c>
      <c r="C2" s="199"/>
      <c r="D2" s="199"/>
      <c r="E2" s="68"/>
      <c r="F2" s="41" t="s">
        <v>70</v>
      </c>
      <c r="G2" s="70" t="s">
        <v>121</v>
      </c>
      <c r="H2" s="200" t="s">
        <v>120</v>
      </c>
      <c r="I2" s="201"/>
      <c r="J2" s="69"/>
      <c r="K2" s="199" t="s">
        <v>143</v>
      </c>
      <c r="L2" s="199"/>
      <c r="M2" s="68"/>
      <c r="N2" s="41" t="s">
        <v>70</v>
      </c>
      <c r="O2" s="70" t="s">
        <v>121</v>
      </c>
      <c r="P2" s="71" t="s">
        <v>120</v>
      </c>
      <c r="Q2" s="10"/>
    </row>
    <row r="3" spans="1:17" ht="10.5" customHeight="1">
      <c r="A3" s="2"/>
      <c r="B3" s="23"/>
      <c r="C3" s="23"/>
      <c r="D3" s="23"/>
      <c r="E3" s="44"/>
      <c r="F3" s="23"/>
      <c r="G3" s="56"/>
      <c r="H3" s="56"/>
      <c r="I3" s="57"/>
      <c r="J3" s="3"/>
      <c r="K3" s="23"/>
      <c r="L3" s="23"/>
      <c r="M3" s="2"/>
      <c r="N3" s="24"/>
      <c r="O3" s="56"/>
      <c r="P3" s="56"/>
      <c r="Q3" s="10"/>
    </row>
    <row r="4" spans="1:17" ht="15.75" customHeight="1">
      <c r="A4" s="2"/>
      <c r="B4" s="22" t="s">
        <v>142</v>
      </c>
      <c r="C4" s="54">
        <v>27</v>
      </c>
      <c r="D4" s="55" t="s">
        <v>141</v>
      </c>
      <c r="E4" s="16"/>
      <c r="F4" s="6">
        <v>3973</v>
      </c>
      <c r="G4" s="6">
        <v>2428</v>
      </c>
      <c r="H4" s="6">
        <v>1545</v>
      </c>
      <c r="I4" s="34"/>
      <c r="J4" s="17"/>
      <c r="K4" s="101" t="s">
        <v>140</v>
      </c>
      <c r="L4" s="101"/>
      <c r="M4" s="16"/>
      <c r="N4" s="6">
        <f>SUM(N5:N6)</f>
        <v>60</v>
      </c>
      <c r="O4" s="6">
        <f>SUM(O5:O6)</f>
        <v>53</v>
      </c>
      <c r="P4" s="6">
        <f>SUM(P5:P6)</f>
        <v>7</v>
      </c>
      <c r="Q4" s="2">
        <v>0</v>
      </c>
    </row>
    <row r="5" spans="1:17" ht="16.5" customHeight="1">
      <c r="A5" s="2"/>
      <c r="B5" s="6"/>
      <c r="C5" s="55"/>
      <c r="D5" s="6"/>
      <c r="E5" s="16"/>
      <c r="F5" s="6"/>
      <c r="G5" s="6"/>
      <c r="H5" s="6"/>
      <c r="I5" s="16"/>
      <c r="J5" s="17"/>
      <c r="K5" s="6"/>
      <c r="L5" s="22" t="s">
        <v>139</v>
      </c>
      <c r="M5" s="16"/>
      <c r="N5" s="6">
        <f>SUM(O5:P5)</f>
        <v>37</v>
      </c>
      <c r="O5" s="6">
        <v>30</v>
      </c>
      <c r="P5" s="6">
        <v>7</v>
      </c>
      <c r="Q5" s="2"/>
    </row>
    <row r="6" spans="1:17" ht="16.5" customHeight="1">
      <c r="A6" s="2"/>
      <c r="B6" s="33"/>
      <c r="C6" s="54">
        <v>28</v>
      </c>
      <c r="D6" s="33"/>
      <c r="E6" s="16"/>
      <c r="F6" s="6">
        <v>3942</v>
      </c>
      <c r="G6" s="6">
        <v>2388</v>
      </c>
      <c r="H6" s="6">
        <v>1554</v>
      </c>
      <c r="I6" s="16"/>
      <c r="J6" s="17"/>
      <c r="K6" s="6"/>
      <c r="L6" s="22" t="s">
        <v>138</v>
      </c>
      <c r="M6" s="16"/>
      <c r="N6" s="6">
        <f aca="true" t="shared" si="0" ref="N6:N15">SUM(O6:P6)</f>
        <v>23</v>
      </c>
      <c r="O6" s="6">
        <v>23</v>
      </c>
      <c r="P6" s="28">
        <v>0</v>
      </c>
      <c r="Q6" s="2"/>
    </row>
    <row r="7" spans="1:17" ht="16.5" customHeight="1">
      <c r="A7" s="2"/>
      <c r="B7" s="6"/>
      <c r="C7" s="55"/>
      <c r="D7" s="33"/>
      <c r="E7" s="16"/>
      <c r="F7" s="6"/>
      <c r="G7" s="6"/>
      <c r="H7" s="6"/>
      <c r="I7" s="16"/>
      <c r="J7" s="17"/>
      <c r="K7" s="6"/>
      <c r="L7" s="6"/>
      <c r="M7" s="16"/>
      <c r="N7" s="6"/>
      <c r="O7" s="6"/>
      <c r="P7" s="6"/>
      <c r="Q7" s="2"/>
    </row>
    <row r="8" spans="1:17" ht="16.5" customHeight="1">
      <c r="A8" s="2"/>
      <c r="B8" s="6"/>
      <c r="C8" s="54">
        <v>29</v>
      </c>
      <c r="D8" s="33"/>
      <c r="E8" s="16"/>
      <c r="F8" s="6">
        <f>SUM(G8:H8)</f>
        <v>3898</v>
      </c>
      <c r="G8" s="6">
        <f>SUM(G11:G17,O4,O8,O10,O17)</f>
        <v>2420</v>
      </c>
      <c r="H8" s="6">
        <f>SUM(H11:H17,P4,P8,P10,P17)</f>
        <v>1478</v>
      </c>
      <c r="I8" s="16"/>
      <c r="J8" s="17"/>
      <c r="K8" s="101" t="s">
        <v>137</v>
      </c>
      <c r="L8" s="101"/>
      <c r="M8" s="16"/>
      <c r="N8" s="6">
        <f t="shared" si="0"/>
        <v>93</v>
      </c>
      <c r="O8" s="6">
        <v>82</v>
      </c>
      <c r="P8" s="6">
        <v>11</v>
      </c>
      <c r="Q8" s="2"/>
    </row>
    <row r="9" spans="1:17" ht="13.5" customHeight="1">
      <c r="A9" s="2"/>
      <c r="B9" s="6"/>
      <c r="C9" s="6"/>
      <c r="D9" s="6"/>
      <c r="E9" s="16"/>
      <c r="F9" s="6"/>
      <c r="G9" s="6"/>
      <c r="H9" s="6"/>
      <c r="I9" s="16"/>
      <c r="J9" s="17"/>
      <c r="K9" s="6"/>
      <c r="L9" s="6"/>
      <c r="M9" s="16"/>
      <c r="N9" s="6"/>
      <c r="O9" s="6"/>
      <c r="P9" s="6"/>
      <c r="Q9" s="2"/>
    </row>
    <row r="10" spans="1:17" ht="13.5" customHeight="1">
      <c r="A10" s="2"/>
      <c r="B10" s="33"/>
      <c r="C10" s="54"/>
      <c r="D10" s="33"/>
      <c r="E10" s="16"/>
      <c r="F10" s="6"/>
      <c r="G10" s="6"/>
      <c r="H10" s="6"/>
      <c r="I10" s="16"/>
      <c r="J10" s="17"/>
      <c r="K10" s="101" t="s">
        <v>136</v>
      </c>
      <c r="L10" s="101"/>
      <c r="M10" s="16"/>
      <c r="N10" s="6">
        <f t="shared" si="0"/>
        <v>1104</v>
      </c>
      <c r="O10" s="6">
        <f>SUM(O11:O15)</f>
        <v>871</v>
      </c>
      <c r="P10" s="6">
        <f>SUM(P11:P15)</f>
        <v>233</v>
      </c>
      <c r="Q10" s="2"/>
    </row>
    <row r="11" spans="1:17" ht="16.5" customHeight="1">
      <c r="A11" s="2"/>
      <c r="B11" s="101" t="s">
        <v>135</v>
      </c>
      <c r="C11" s="101"/>
      <c r="D11" s="101"/>
      <c r="E11" s="16"/>
      <c r="F11" s="6">
        <f>SUM(G11:H11)</f>
        <v>567</v>
      </c>
      <c r="G11" s="6">
        <v>429</v>
      </c>
      <c r="H11" s="6">
        <v>138</v>
      </c>
      <c r="I11" s="16"/>
      <c r="J11" s="17"/>
      <c r="K11" s="6"/>
      <c r="L11" s="22" t="s">
        <v>134</v>
      </c>
      <c r="M11" s="16"/>
      <c r="N11" s="6">
        <f t="shared" si="0"/>
        <v>717</v>
      </c>
      <c r="O11" s="6">
        <v>517</v>
      </c>
      <c r="P11" s="6">
        <v>200</v>
      </c>
      <c r="Q11" s="2">
        <v>200</v>
      </c>
    </row>
    <row r="12" spans="1:17" ht="16.5" customHeight="1">
      <c r="A12" s="2"/>
      <c r="B12" s="101" t="s">
        <v>133</v>
      </c>
      <c r="C12" s="101"/>
      <c r="D12" s="101"/>
      <c r="E12" s="16"/>
      <c r="F12" s="6">
        <f aca="true" t="shared" si="1" ref="F12:F17">SUM(G12:H12)</f>
        <v>371</v>
      </c>
      <c r="G12" s="6">
        <v>74</v>
      </c>
      <c r="H12" s="6">
        <v>297</v>
      </c>
      <c r="I12" s="16"/>
      <c r="J12" s="17"/>
      <c r="K12" s="6"/>
      <c r="L12" s="22" t="s">
        <v>132</v>
      </c>
      <c r="M12" s="16"/>
      <c r="N12" s="6">
        <f t="shared" si="0"/>
        <v>165</v>
      </c>
      <c r="O12" s="51">
        <v>149</v>
      </c>
      <c r="P12" s="53">
        <v>16</v>
      </c>
      <c r="Q12" s="2">
        <v>16</v>
      </c>
    </row>
    <row r="13" spans="1:17" ht="16.5" customHeight="1">
      <c r="A13" s="2"/>
      <c r="B13" s="101" t="s">
        <v>131</v>
      </c>
      <c r="C13" s="101"/>
      <c r="D13" s="101"/>
      <c r="E13" s="16"/>
      <c r="F13" s="6">
        <f t="shared" si="1"/>
        <v>337</v>
      </c>
      <c r="G13" s="6">
        <v>113</v>
      </c>
      <c r="H13" s="6">
        <v>224</v>
      </c>
      <c r="I13" s="16"/>
      <c r="J13" s="17"/>
      <c r="K13" s="6"/>
      <c r="L13" s="52" t="s">
        <v>130</v>
      </c>
      <c r="M13" s="16"/>
      <c r="N13" s="6">
        <f t="shared" si="0"/>
        <v>86</v>
      </c>
      <c r="O13" s="51">
        <v>82</v>
      </c>
      <c r="P13" s="28">
        <v>4</v>
      </c>
      <c r="Q13" s="2">
        <v>4</v>
      </c>
    </row>
    <row r="14" spans="1:17" ht="16.5" customHeight="1">
      <c r="A14" s="2"/>
      <c r="B14" s="101" t="s">
        <v>129</v>
      </c>
      <c r="C14" s="101"/>
      <c r="D14" s="101"/>
      <c r="E14" s="16"/>
      <c r="F14" s="6">
        <f t="shared" si="1"/>
        <v>714</v>
      </c>
      <c r="G14" s="6">
        <v>238</v>
      </c>
      <c r="H14" s="6">
        <v>476</v>
      </c>
      <c r="I14" s="16"/>
      <c r="J14" s="17"/>
      <c r="K14" s="6"/>
      <c r="L14" s="22" t="s">
        <v>128</v>
      </c>
      <c r="M14" s="16"/>
      <c r="N14" s="6">
        <f t="shared" si="0"/>
        <v>118</v>
      </c>
      <c r="O14" s="6">
        <v>110</v>
      </c>
      <c r="P14" s="6">
        <v>8</v>
      </c>
      <c r="Q14" s="2">
        <v>8</v>
      </c>
    </row>
    <row r="15" spans="1:17" ht="16.5" customHeight="1">
      <c r="A15" s="2"/>
      <c r="B15" s="101" t="s">
        <v>127</v>
      </c>
      <c r="C15" s="101"/>
      <c r="D15" s="101"/>
      <c r="E15" s="16"/>
      <c r="F15" s="6">
        <f t="shared" si="1"/>
        <v>269</v>
      </c>
      <c r="G15" s="6">
        <v>220</v>
      </c>
      <c r="H15" s="6">
        <v>49</v>
      </c>
      <c r="I15" s="16"/>
      <c r="J15" s="17"/>
      <c r="K15" s="6"/>
      <c r="L15" s="72" t="s">
        <v>72</v>
      </c>
      <c r="M15" s="16"/>
      <c r="N15" s="6">
        <f t="shared" si="0"/>
        <v>18</v>
      </c>
      <c r="O15" s="6">
        <v>13</v>
      </c>
      <c r="P15" s="6">
        <v>5</v>
      </c>
      <c r="Q15" s="2">
        <v>5</v>
      </c>
    </row>
    <row r="16" spans="1:17" ht="16.5" customHeight="1">
      <c r="A16" s="2"/>
      <c r="B16" s="101" t="s">
        <v>126</v>
      </c>
      <c r="C16" s="101"/>
      <c r="D16" s="101"/>
      <c r="E16" s="16"/>
      <c r="F16" s="6">
        <f t="shared" si="1"/>
        <v>137</v>
      </c>
      <c r="G16" s="6">
        <v>128</v>
      </c>
      <c r="H16" s="6">
        <v>9</v>
      </c>
      <c r="I16" s="16"/>
      <c r="J16" s="17"/>
      <c r="K16" s="6"/>
      <c r="L16" s="6"/>
      <c r="M16" s="16"/>
      <c r="N16" s="6"/>
      <c r="O16" s="6"/>
      <c r="P16" s="6"/>
      <c r="Q16" s="2"/>
    </row>
    <row r="17" spans="1:17" ht="16.5" customHeight="1">
      <c r="A17" s="2"/>
      <c r="B17" s="101" t="s">
        <v>125</v>
      </c>
      <c r="C17" s="101"/>
      <c r="D17" s="101"/>
      <c r="E17" s="16"/>
      <c r="F17" s="6">
        <f t="shared" si="1"/>
        <v>143</v>
      </c>
      <c r="G17" s="6">
        <v>141</v>
      </c>
      <c r="H17" s="6">
        <v>2</v>
      </c>
      <c r="I17" s="50"/>
      <c r="J17" s="17"/>
      <c r="K17" s="101" t="s">
        <v>72</v>
      </c>
      <c r="L17" s="101"/>
      <c r="M17" s="16"/>
      <c r="N17" s="6">
        <f>SUM(O17:P17)</f>
        <v>103</v>
      </c>
      <c r="O17" s="6">
        <v>71</v>
      </c>
      <c r="P17" s="6">
        <v>32</v>
      </c>
      <c r="Q17" s="2"/>
    </row>
    <row r="18" spans="1:17" ht="9" customHeight="1">
      <c r="A18" s="43"/>
      <c r="B18" s="43"/>
      <c r="C18" s="43"/>
      <c r="D18" s="43"/>
      <c r="E18" s="42"/>
      <c r="F18" s="43"/>
      <c r="G18" s="43"/>
      <c r="H18" s="43"/>
      <c r="I18" s="42"/>
      <c r="J18" s="61"/>
      <c r="K18" s="43"/>
      <c r="L18" s="43"/>
      <c r="M18" s="42"/>
      <c r="N18" s="43"/>
      <c r="O18" s="43"/>
      <c r="P18" s="43"/>
      <c r="Q18" s="43"/>
    </row>
    <row r="19" ht="15.75" customHeight="1">
      <c r="B19" s="1" t="s">
        <v>21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4">
    <mergeCell ref="B15:D15"/>
    <mergeCell ref="B14:D14"/>
    <mergeCell ref="B13:D13"/>
    <mergeCell ref="B16:D16"/>
    <mergeCell ref="K2:L2"/>
    <mergeCell ref="K4:L4"/>
    <mergeCell ref="H2:I2"/>
    <mergeCell ref="B2:D2"/>
    <mergeCell ref="K17:L17"/>
    <mergeCell ref="B12:D12"/>
    <mergeCell ref="K8:L8"/>
    <mergeCell ref="K10:L10"/>
    <mergeCell ref="B11:D11"/>
    <mergeCell ref="B17:D17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2018-11-19T08:20:00Z</cp:lastPrinted>
  <dcterms:created xsi:type="dcterms:W3CDTF">2017-11-24T02:17:00Z</dcterms:created>
  <dcterms:modified xsi:type="dcterms:W3CDTF">2018-11-19T08:25:03Z</dcterms:modified>
  <cp:category/>
  <cp:version/>
  <cp:contentType/>
  <cp:contentStatus/>
</cp:coreProperties>
</file>