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2.5\財務部\財政課\課内共有\60 決算統計\30年度（29年度決算統計）\99_照会・回答\300925 【作成依頼：10月１日（月）1200〆】病院事業に係る「経営比較分析表」について\回答\"/>
    </mc:Choice>
  </mc:AlternateContent>
  <workbookProtection workbookPassword="B319" lockStructure="1"/>
  <bookViews>
    <workbookView xWindow="0" yWindow="0" windowWidth="26835" windowHeight="12375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JJ80" i="4" s="1"/>
  <c r="ER7" i="5"/>
  <c r="EQ7" i="5"/>
  <c r="EP7" i="5"/>
  <c r="EO7" i="5"/>
  <c r="EN7" i="5"/>
  <c r="EL7" i="5"/>
  <c r="HM80" i="4" s="1"/>
  <c r="EK7" i="5"/>
  <c r="EJ7" i="5"/>
  <c r="EI7" i="5"/>
  <c r="EH7" i="5"/>
  <c r="EG7" i="5"/>
  <c r="EF7" i="5"/>
  <c r="EE7" i="5"/>
  <c r="ED7" i="5"/>
  <c r="EC7" i="5"/>
  <c r="EA7" i="5"/>
  <c r="DZ7" i="5"/>
  <c r="DY7" i="5"/>
  <c r="BG80" i="4" s="1"/>
  <c r="DX7" i="5"/>
  <c r="DW7" i="5"/>
  <c r="DV7" i="5"/>
  <c r="DU7" i="5"/>
  <c r="DT7" i="5"/>
  <c r="DS7" i="5"/>
  <c r="AN79" i="4" s="1"/>
  <c r="DR7" i="5"/>
  <c r="DP7" i="5"/>
  <c r="DO7" i="5"/>
  <c r="DN7" i="5"/>
  <c r="DM7" i="5"/>
  <c r="DL7" i="5"/>
  <c r="KF56" i="4" s="1"/>
  <c r="DK7" i="5"/>
  <c r="DJ7" i="5"/>
  <c r="DI7" i="5"/>
  <c r="DH7" i="5"/>
  <c r="DG7" i="5"/>
  <c r="DE7" i="5"/>
  <c r="IZ56" i="4" s="1"/>
  <c r="DD7" i="5"/>
  <c r="DC7" i="5"/>
  <c r="DB7" i="5"/>
  <c r="DA7" i="5"/>
  <c r="CZ7" i="5"/>
  <c r="CY7" i="5"/>
  <c r="CX7" i="5"/>
  <c r="CW7" i="5"/>
  <c r="CV7" i="5"/>
  <c r="CT7" i="5"/>
  <c r="CS7" i="5"/>
  <c r="CR7" i="5"/>
  <c r="EH56" i="4" s="1"/>
  <c r="CQ7" i="5"/>
  <c r="CP7" i="5"/>
  <c r="CO7" i="5"/>
  <c r="CN7" i="5"/>
  <c r="CM7" i="5"/>
  <c r="CL7" i="5"/>
  <c r="CK7" i="5"/>
  <c r="CI7" i="5"/>
  <c r="CH7" i="5"/>
  <c r="CG7" i="5"/>
  <c r="CF7" i="5"/>
  <c r="CE7" i="5"/>
  <c r="P56" i="4" s="1"/>
  <c r="CD7" i="5"/>
  <c r="CC7" i="5"/>
  <c r="CB7" i="5"/>
  <c r="CA7" i="5"/>
  <c r="BZ7" i="5"/>
  <c r="BX7" i="5"/>
  <c r="MN34" i="4" s="1"/>
  <c r="BW7" i="5"/>
  <c r="BV7" i="5"/>
  <c r="BU7" i="5"/>
  <c r="BT7" i="5"/>
  <c r="BS7" i="5"/>
  <c r="BR7" i="5"/>
  <c r="LY33" i="4" s="1"/>
  <c r="BQ7" i="5"/>
  <c r="BP7" i="5"/>
  <c r="BO7" i="5"/>
  <c r="BM7" i="5"/>
  <c r="BL7" i="5"/>
  <c r="BK7" i="5"/>
  <c r="HV34" i="4" s="1"/>
  <c r="BJ7" i="5"/>
  <c r="BI7" i="5"/>
  <c r="BH7" i="5"/>
  <c r="BG7" i="5"/>
  <c r="BF7" i="5"/>
  <c r="BE7" i="5"/>
  <c r="BD7" i="5"/>
  <c r="BB7" i="5"/>
  <c r="BA7" i="5"/>
  <c r="AZ7" i="5"/>
  <c r="AY7" i="5"/>
  <c r="AX7" i="5"/>
  <c r="DD34" i="4" s="1"/>
  <c r="AW7" i="5"/>
  <c r="AV7" i="5"/>
  <c r="AU7" i="5"/>
  <c r="AT7" i="5"/>
  <c r="AS7" i="5"/>
  <c r="AQ7" i="5"/>
  <c r="BX34" i="4" s="1"/>
  <c r="AP7" i="5"/>
  <c r="AO7" i="5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GT80" i="4"/>
  <c r="GA80" i="4"/>
  <c r="FH80" i="4"/>
  <c r="EO80" i="4"/>
  <c r="CS80" i="4"/>
  <c r="BZ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U79" i="4"/>
  <c r="MN56" i="4"/>
  <c r="LY56" i="4"/>
  <c r="LJ56" i="4"/>
  <c r="KU56" i="4"/>
  <c r="IK56" i="4"/>
  <c r="HV56" i="4"/>
  <c r="HG56" i="4"/>
  <c r="GR56" i="4"/>
  <c r="FL56" i="4"/>
  <c r="EW56" i="4"/>
  <c r="DS56" i="4"/>
  <c r="DD56" i="4"/>
  <c r="BX56" i="4"/>
  <c r="BI56" i="4"/>
  <c r="AT56" i="4"/>
  <c r="AE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LY34" i="4"/>
  <c r="LJ34" i="4"/>
  <c r="KU34" i="4"/>
  <c r="KF34" i="4"/>
  <c r="IZ34" i="4"/>
  <c r="IK34" i="4"/>
  <c r="HG34" i="4"/>
  <c r="GR34" i="4"/>
  <c r="FL34" i="4"/>
  <c r="EW34" i="4"/>
  <c r="EH34" i="4"/>
  <c r="DS34" i="4"/>
  <c r="BI34" i="4"/>
  <c r="AT34" i="4"/>
  <c r="AE34" i="4"/>
  <c r="P34" i="4"/>
  <c r="MN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AT33" i="4"/>
  <c r="AE33" i="4"/>
  <c r="P33" i="4"/>
  <c r="LP12" i="4"/>
  <c r="JW12" i="4"/>
  <c r="ID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6" i="4"/>
  <c r="HM78" i="4" l="1"/>
  <c r="FL54" i="4"/>
  <c r="FL32" i="4"/>
  <c r="BX32" i="4"/>
  <c r="MN54" i="4"/>
  <c r="MN32" i="4"/>
  <c r="CS78" i="4"/>
  <c r="BX54" i="4"/>
  <c r="MH78" i="4"/>
  <c r="IZ54" i="4"/>
  <c r="IZ32" i="4"/>
  <c r="C11" i="5"/>
  <c r="D11" i="5"/>
  <c r="E11" i="5"/>
  <c r="B11" i="5"/>
  <c r="AN78" i="4" l="1"/>
  <c r="AE54" i="4"/>
  <c r="AE32" i="4"/>
  <c r="KU54" i="4"/>
  <c r="KC78" i="4"/>
  <c r="HG54" i="4"/>
  <c r="FH78" i="4"/>
  <c r="DS54" i="4"/>
  <c r="DS32" i="4"/>
  <c r="KU32" i="4"/>
  <c r="HG32" i="4"/>
  <c r="EO78" i="4"/>
  <c r="DD54" i="4"/>
  <c r="DD32" i="4"/>
  <c r="U78" i="4"/>
  <c r="P54" i="4"/>
  <c r="KF32" i="4"/>
  <c r="JJ78" i="4"/>
  <c r="GR54" i="4"/>
  <c r="GR32" i="4"/>
  <c r="P32" i="4"/>
  <c r="KF54" i="4"/>
  <c r="LO78" i="4"/>
  <c r="IK54" i="4"/>
  <c r="IK32" i="4"/>
  <c r="GT78" i="4"/>
  <c r="EW54" i="4"/>
  <c r="BZ78" i="4"/>
  <c r="BI32" i="4"/>
  <c r="BI54" i="4"/>
  <c r="LY54" i="4"/>
  <c r="LY32" i="4"/>
  <c r="EW32" i="4"/>
  <c r="LJ54" i="4"/>
  <c r="LJ32" i="4"/>
  <c r="HV32" i="4"/>
  <c r="EH54" i="4"/>
  <c r="EH32" i="4"/>
  <c r="KV78" i="4"/>
  <c r="HV54" i="4"/>
  <c r="GA78" i="4"/>
  <c r="BG78" i="4"/>
  <c r="AT54" i="4"/>
  <c r="AT32" i="4"/>
</calcChain>
</file>

<file path=xl/sharedStrings.xml><?xml version="1.0" encoding="utf-8"?>
<sst xmlns="http://schemas.openxmlformats.org/spreadsheetml/2006/main" count="293" uniqueCount="147">
  <si>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</si>
  <si>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</si>
  <si>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</si>
  <si>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</si>
  <si>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</si>
  <si>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</si>
  <si>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</si>
  <si>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</si>
  <si>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</si>
  <si>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</si>
  <si>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</si>
  <si>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</si>
  <si>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</si>
  <si>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</si>
  <si>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</si>
  <si>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</si>
  <si>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</si>
  <si>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</si>
  <si>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</si>
  <si>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</si>
  <si>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</si>
  <si>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</si>
  <si>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</si>
  <si>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</si>
  <si>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</si>
  <si>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</si>
  <si>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</si>
  <si>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</si>
  <si>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</si>
  <si>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</si>
  <si>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</si>
  <si>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</si>
  <si>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</si>
  <si>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</si>
  <si>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</si>
  <si>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</si>
  <si>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</si>
  <si>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</si>
  <si>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</si>
  <si>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</si>
  <si>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</si>
  <si>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</si>
  <si>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</si>
  <si>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</si>
  <si>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</si>
  <si>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</si>
  <si>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</si>
  <si>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</si>
  <si>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</si>
  <si>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</si>
  <si>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</si>
  <si>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</si>
  <si>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</si>
  <si>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</si>
  <si>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</si>
  <si>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</si>
  <si>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</si>
  <si>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</si>
  <si>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</si>
  <si>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</si>
  <si>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</si>
  <si>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</si>
  <si>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</si>
  <si>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</si>
  <si>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</si>
  <si>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</si>
  <si>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</si>
  <si>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</si>
  <si>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</si>
  <si>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</si>
  <si>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</si>
  <si>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</si>
  <si>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</si>
  <si>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</si>
  <si>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</si>
  <si>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</si>
  <si>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</si>
  <si>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</si>
  <si>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</si>
  <si>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</si>
  <si>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</si>
  <si>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</si>
  <si>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</si>
  <si>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</si>
  <si>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</si>
  <si>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</si>
  <si>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</si>
  <si>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</si>
  <si>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</si>
  <si>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</si>
  <si>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</si>
  <si>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</si>
  <si>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</si>
  <si>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</si>
  <si>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</si>
  <si>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</si>
  <si>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</si>
  <si>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</si>
  <si>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</si>
  <si>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</si>
  <si>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</si>
  <si>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</si>
  <si>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</si>
  <si>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</si>
  <si>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</si>
  <si>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</si>
  <si>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</si>
  <si>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</si>
  <si>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</si>
  <si>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</si>
  <si>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</si>
  <si>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</si>
  <si>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</si>
  <si>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</si>
  <si>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</si>
  <si>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</si>
  <si>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</si>
  <si>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</si>
  <si>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</si>
  <si>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</si>
  <si>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</si>
  <si>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</si>
  <si>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</si>
  <si>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長崎県</t>
  </si>
  <si>
    <t>地方独立行政法人北松中央病院</t>
  </si>
  <si>
    <t>地方独立行政法人</t>
  </si>
  <si>
    <t>病院事業</t>
  </si>
  <si>
    <t>一般病院</t>
  </si>
  <si>
    <t>100床以上～200床未満</t>
  </si>
  <si>
    <t>直営</t>
  </si>
  <si>
    <t>-</t>
  </si>
  <si>
    <t>ド 透 I 訓</t>
  </si>
  <si>
    <t>救 感 災 輪</t>
  </si>
  <si>
    <t>非該当</t>
  </si>
  <si>
    <t>１０：１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</si>
  <si>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</si>
  <si>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</si>
  <si>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</si>
  <si>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</si>
  <si>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</si>
  <si>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</si>
  <si>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</si>
  <si>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○急性期医療を担う地域における中核病院
○救急告示病院
○地域災害拠点病院
○第２種感染症指定病院</t>
    <rPh sb="1" eb="4">
      <t>キュウセイキ</t>
    </rPh>
    <rPh sb="4" eb="6">
      <t>イリョウ</t>
    </rPh>
    <rPh sb="7" eb="8">
      <t>ニナ</t>
    </rPh>
    <rPh sb="9" eb="11">
      <t>チイキ</t>
    </rPh>
    <rPh sb="15" eb="17">
      <t>チュウカク</t>
    </rPh>
    <rPh sb="17" eb="19">
      <t>ビョウイン</t>
    </rPh>
    <rPh sb="21" eb="23">
      <t>キュウキュウ</t>
    </rPh>
    <rPh sb="23" eb="25">
      <t>コクジ</t>
    </rPh>
    <rPh sb="25" eb="27">
      <t>ビョウイン</t>
    </rPh>
    <rPh sb="29" eb="31">
      <t>チイキ</t>
    </rPh>
    <rPh sb="31" eb="33">
      <t>サイガイ</t>
    </rPh>
    <rPh sb="33" eb="35">
      <t>キョテン</t>
    </rPh>
    <rPh sb="35" eb="37">
      <t>ビョウイン</t>
    </rPh>
    <rPh sb="39" eb="40">
      <t>ダイ</t>
    </rPh>
    <rPh sb="41" eb="42">
      <t>シュ</t>
    </rPh>
    <rPh sb="42" eb="45">
      <t>カンセンショウ</t>
    </rPh>
    <rPh sb="45" eb="47">
      <t>シテイ</t>
    </rPh>
    <rPh sb="47" eb="49">
      <t>ビョウイン</t>
    </rPh>
    <phoneticPr fontId="5"/>
  </si>
  <si>
    <t>非設置</t>
    <rPh sb="0" eb="1">
      <t>ヒ</t>
    </rPh>
    <rPh sb="1" eb="3">
      <t>セッチ</t>
    </rPh>
    <phoneticPr fontId="5"/>
  </si>
  <si>
    <t>①有形固定資産減価償却率　建物については一部を除き昭和60～61年に建設され、以降30年超が経過し、老朽化も目立ってきていることなどから、有形固定資産減価償却率は全国平均より高くなっている。
②機械備品減価償却率　医療機器等診療に要する資産については、安全で質の高い医療を優先しつつも費用削減のため、できるだけ長期の使用を心掛けていることなどから、機械備品減価償却率が全国平均より高くなっている。
③1床当たり有形固定資産は全国平均より下回っているが、これは休床病床（45床）の影響もあると考えられるため、引き続き過剰投資とならないよう配慮して、施設設備等の整備を行っていく必要がある。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タテモノ</t>
    </rPh>
    <rPh sb="20" eb="22">
      <t>イチブ</t>
    </rPh>
    <rPh sb="23" eb="24">
      <t>ノゾ</t>
    </rPh>
    <rPh sb="25" eb="27">
      <t>ショウワ</t>
    </rPh>
    <rPh sb="69" eb="71">
      <t>ユウケイ</t>
    </rPh>
    <rPh sb="71" eb="73">
      <t>コテイ</t>
    </rPh>
    <rPh sb="73" eb="75">
      <t>シサン</t>
    </rPh>
    <rPh sb="75" eb="77">
      <t>ゲンカ</t>
    </rPh>
    <rPh sb="77" eb="79">
      <t>ショウキャク</t>
    </rPh>
    <rPh sb="79" eb="80">
      <t>リツ</t>
    </rPh>
    <rPh sb="81" eb="83">
      <t>ゼンコク</t>
    </rPh>
    <rPh sb="83" eb="85">
      <t>ヘイキン</t>
    </rPh>
    <rPh sb="87" eb="88">
      <t>タカ</t>
    </rPh>
    <rPh sb="97" eb="99">
      <t>キカイ</t>
    </rPh>
    <rPh sb="99" eb="101">
      <t>ビヒン</t>
    </rPh>
    <rPh sb="101" eb="103">
      <t>ゲンカ</t>
    </rPh>
    <rPh sb="103" eb="105">
      <t>ショウキャク</t>
    </rPh>
    <rPh sb="105" eb="106">
      <t>リツ</t>
    </rPh>
    <rPh sb="136" eb="138">
      <t>ユウセン</t>
    </rPh>
    <rPh sb="174" eb="176">
      <t>キカイ</t>
    </rPh>
    <rPh sb="176" eb="178">
      <t>ビヒン</t>
    </rPh>
    <rPh sb="178" eb="180">
      <t>ゲンカ</t>
    </rPh>
    <rPh sb="180" eb="182">
      <t>ショウキャク</t>
    </rPh>
    <rPh sb="182" eb="183">
      <t>リツ</t>
    </rPh>
    <rPh sb="184" eb="186">
      <t>ゼンコク</t>
    </rPh>
    <rPh sb="186" eb="188">
      <t>ヘイキン</t>
    </rPh>
    <rPh sb="190" eb="191">
      <t>タカ</t>
    </rPh>
    <rPh sb="201" eb="202">
      <t>ユカ</t>
    </rPh>
    <rPh sb="202" eb="203">
      <t>ア</t>
    </rPh>
    <rPh sb="205" eb="207">
      <t>ユウケイ</t>
    </rPh>
    <rPh sb="207" eb="209">
      <t>コテイ</t>
    </rPh>
    <rPh sb="209" eb="211">
      <t>シサン</t>
    </rPh>
    <rPh sb="212" eb="214">
      <t>ゼンコク</t>
    </rPh>
    <rPh sb="214" eb="216">
      <t>ヘイキン</t>
    </rPh>
    <rPh sb="218" eb="220">
      <t>シタマワ</t>
    </rPh>
    <rPh sb="229" eb="230">
      <t>ヤス</t>
    </rPh>
    <rPh sb="230" eb="231">
      <t>ユカ</t>
    </rPh>
    <rPh sb="231" eb="233">
      <t>ビョウショウ</t>
    </rPh>
    <rPh sb="236" eb="237">
      <t>ユカ</t>
    </rPh>
    <rPh sb="239" eb="241">
      <t>エイキョウ</t>
    </rPh>
    <rPh sb="245" eb="246">
      <t>カンガ</t>
    </rPh>
    <rPh sb="253" eb="254">
      <t>ヒ</t>
    </rPh>
    <rPh sb="255" eb="256">
      <t>ツヅ</t>
    </rPh>
    <rPh sb="257" eb="259">
      <t>カジョウ</t>
    </rPh>
    <rPh sb="259" eb="261">
      <t>トウシ</t>
    </rPh>
    <rPh sb="268" eb="270">
      <t>ハイリョ</t>
    </rPh>
    <rPh sb="273" eb="275">
      <t>シセツ</t>
    </rPh>
    <rPh sb="275" eb="277">
      <t>セツビ</t>
    </rPh>
    <rPh sb="277" eb="278">
      <t>トウ</t>
    </rPh>
    <rPh sb="279" eb="281">
      <t>セイビ</t>
    </rPh>
    <rPh sb="282" eb="283">
      <t>オコナ</t>
    </rPh>
    <rPh sb="287" eb="289">
      <t>ヒツヨウ</t>
    </rPh>
    <phoneticPr fontId="5"/>
  </si>
  <si>
    <t>①経常収支比率　黒字の継続で100％を超えている。
②医業収支比率　95％前後で推移していることから、本業における収益性を高め、これを100％に近づける必要がある。
④病床利用率　休床病床が45床あることから、全国平均を下回っている。
⑤入院患者の収益　外科的手術件数が少ないことなどから、若干全国平均を下回っている。
⑥外来患者の収益　透析患者が多いことなどから全国平均を大きく超えている。
⑦職員給与比率　全国平均を大きく下回っているが、これは独法化以前が公設民営であったことから、公営企業と比較すると低い水準となっている。
⑧材料費　全国平均より若干高めであることから、ベンチマークなどによる他所との比較を通じて、今後削減していく必要がある。</t>
    <rPh sb="1" eb="3">
      <t>ケイジョウ</t>
    </rPh>
    <rPh sb="3" eb="5">
      <t>シュウシ</t>
    </rPh>
    <rPh sb="5" eb="7">
      <t>ヒリツ</t>
    </rPh>
    <rPh sb="11" eb="13">
      <t>ケイゾク</t>
    </rPh>
    <rPh sb="19" eb="20">
      <t>コ</t>
    </rPh>
    <rPh sb="27" eb="29">
      <t>イギョウ</t>
    </rPh>
    <rPh sb="29" eb="31">
      <t>シュウシ</t>
    </rPh>
    <rPh sb="31" eb="33">
      <t>ヒリツ</t>
    </rPh>
    <rPh sb="37" eb="39">
      <t>ゼンゴ</t>
    </rPh>
    <rPh sb="40" eb="42">
      <t>スイイ</t>
    </rPh>
    <rPh sb="51" eb="53">
      <t>ホンギョウ</t>
    </rPh>
    <rPh sb="57" eb="60">
      <t>シュウエキセイ</t>
    </rPh>
    <rPh sb="61" eb="62">
      <t>タカ</t>
    </rPh>
    <rPh sb="72" eb="73">
      <t>チカ</t>
    </rPh>
    <rPh sb="76" eb="78">
      <t>ヒツヨウ</t>
    </rPh>
    <rPh sb="84" eb="86">
      <t>ビョウショウ</t>
    </rPh>
    <rPh sb="86" eb="89">
      <t>リヨウリツ</t>
    </rPh>
    <rPh sb="119" eb="121">
      <t>ニュウイン</t>
    </rPh>
    <rPh sb="121" eb="123">
      <t>カンジャ</t>
    </rPh>
    <rPh sb="124" eb="126">
      <t>シュウエキ</t>
    </rPh>
    <rPh sb="127" eb="130">
      <t>ゲカテキ</t>
    </rPh>
    <rPh sb="130" eb="132">
      <t>シュジュツ</t>
    </rPh>
    <rPh sb="132" eb="134">
      <t>ケンスウ</t>
    </rPh>
    <rPh sb="145" eb="147">
      <t>ジャッカン</t>
    </rPh>
    <rPh sb="147" eb="149">
      <t>ゼンコク</t>
    </rPh>
    <rPh sb="149" eb="151">
      <t>ヘイキン</t>
    </rPh>
    <rPh sb="152" eb="154">
      <t>シタマワ</t>
    </rPh>
    <rPh sb="161" eb="163">
      <t>ガイライ</t>
    </rPh>
    <rPh sb="163" eb="165">
      <t>カンジャ</t>
    </rPh>
    <rPh sb="166" eb="168">
      <t>シュウエキ</t>
    </rPh>
    <rPh sb="182" eb="184">
      <t>ゼンコク</t>
    </rPh>
    <rPh sb="184" eb="186">
      <t>ヘイキン</t>
    </rPh>
    <rPh sb="187" eb="188">
      <t>オオ</t>
    </rPh>
    <rPh sb="190" eb="191">
      <t>コ</t>
    </rPh>
    <rPh sb="198" eb="200">
      <t>ショクイン</t>
    </rPh>
    <rPh sb="200" eb="202">
      <t>キュウヨ</t>
    </rPh>
    <rPh sb="202" eb="204">
      <t>ヒリツ</t>
    </rPh>
    <rPh sb="205" eb="207">
      <t>ゼンコク</t>
    </rPh>
    <rPh sb="207" eb="209">
      <t>ヘイキン</t>
    </rPh>
    <rPh sb="210" eb="211">
      <t>オオ</t>
    </rPh>
    <rPh sb="213" eb="215">
      <t>シタマワ</t>
    </rPh>
    <rPh sb="224" eb="226">
      <t>ドッポウ</t>
    </rPh>
    <rPh sb="226" eb="227">
      <t>バ</t>
    </rPh>
    <rPh sb="227" eb="229">
      <t>イゼン</t>
    </rPh>
    <rPh sb="230" eb="232">
      <t>コウセツ</t>
    </rPh>
    <rPh sb="232" eb="234">
      <t>ミンエイ</t>
    </rPh>
    <rPh sb="243" eb="245">
      <t>コウエイ</t>
    </rPh>
    <rPh sb="245" eb="247">
      <t>キギョウ</t>
    </rPh>
    <rPh sb="248" eb="250">
      <t>ヒカク</t>
    </rPh>
    <rPh sb="253" eb="254">
      <t>ヒク</t>
    </rPh>
    <rPh sb="255" eb="257">
      <t>スイジュン</t>
    </rPh>
    <rPh sb="266" eb="269">
      <t>ザイリョウヒ</t>
    </rPh>
    <rPh sb="270" eb="272">
      <t>ゼンコク</t>
    </rPh>
    <rPh sb="272" eb="274">
      <t>ヘイキン</t>
    </rPh>
    <rPh sb="276" eb="278">
      <t>ジャッカン</t>
    </rPh>
    <rPh sb="278" eb="279">
      <t>タカ</t>
    </rPh>
    <rPh sb="299" eb="301">
      <t>タショ</t>
    </rPh>
    <rPh sb="303" eb="305">
      <t>ヒカク</t>
    </rPh>
    <rPh sb="306" eb="307">
      <t>ツウ</t>
    </rPh>
    <rPh sb="310" eb="312">
      <t>コンゴ</t>
    </rPh>
    <rPh sb="312" eb="314">
      <t>サクゲン</t>
    </rPh>
    <rPh sb="318" eb="320">
      <t>ヒツヨウ</t>
    </rPh>
    <phoneticPr fontId="5"/>
  </si>
  <si>
    <r>
      <t>　平成17年度に全国初の地方独立行政法人病院になって以降、その額は小規模ながら黒字決算を継続しており、平成28年度末の利益剰余金は7.3億円となっている。本業である医業収支を100％に近づける</t>
    </r>
    <r>
      <rPr>
        <sz val="11"/>
        <rFont val="ＭＳ ゴシック"/>
        <family val="3"/>
        <charset val="128"/>
      </rPr>
      <t>ために、</t>
    </r>
    <r>
      <rPr>
        <sz val="11"/>
        <color theme="1"/>
        <rFont val="ＭＳ ゴシック"/>
        <family val="3"/>
        <charset val="128"/>
      </rPr>
      <t>病床稼働率の向上で入院収益を増やし、材料費を削減する具体的な手法について検討し、本業での収益性を高める必要がある。また、施設の老朽化については、建物本体が耐用年数の折り返し地点付近にあることからも、必要な改修等を効果的なタイミングで行いつつ、健全な経営を維持し続けることで、病院建替まで見据えた法人経営を行っていく必要がある。　</t>
    </r>
    <rPh sb="8" eb="11">
      <t>ゼンコクハツ</t>
    </rPh>
    <rPh sb="12" eb="14">
      <t>チホウ</t>
    </rPh>
    <rPh sb="20" eb="22">
      <t>ビョウイン</t>
    </rPh>
    <rPh sb="44" eb="46">
      <t>ケイゾク</t>
    </rPh>
    <rPh sb="51" eb="53">
      <t>ヘイセイ</t>
    </rPh>
    <rPh sb="55" eb="58">
      <t>ネンドマツ</t>
    </rPh>
    <rPh sb="59" eb="61">
      <t>リエキ</t>
    </rPh>
    <rPh sb="61" eb="64">
      <t>ジョウヨキン</t>
    </rPh>
    <rPh sb="68" eb="70">
      <t>オクエン</t>
    </rPh>
    <rPh sb="77" eb="79">
      <t>ホンギョウ</t>
    </rPh>
    <rPh sb="82" eb="84">
      <t>イギョウ</t>
    </rPh>
    <rPh sb="84" eb="86">
      <t>シュウシ</t>
    </rPh>
    <rPh sb="92" eb="93">
      <t>チカ</t>
    </rPh>
    <rPh sb="100" eb="102">
      <t>ビョウショウ</t>
    </rPh>
    <rPh sb="102" eb="104">
      <t>カドウ</t>
    </rPh>
    <rPh sb="104" eb="105">
      <t>リツ</t>
    </rPh>
    <rPh sb="106" eb="108">
      <t>コウジョウ</t>
    </rPh>
    <rPh sb="109" eb="111">
      <t>ニュウイン</t>
    </rPh>
    <rPh sb="111" eb="113">
      <t>シュウエキ</t>
    </rPh>
    <rPh sb="114" eb="115">
      <t>フ</t>
    </rPh>
    <rPh sb="118" eb="121">
      <t>ザイリョウヒ</t>
    </rPh>
    <rPh sb="122" eb="124">
      <t>サクゲン</t>
    </rPh>
    <rPh sb="126" eb="129">
      <t>グタイテキ</t>
    </rPh>
    <rPh sb="130" eb="132">
      <t>シュホウ</t>
    </rPh>
    <rPh sb="136" eb="138">
      <t>ケントウ</t>
    </rPh>
    <rPh sb="140" eb="142">
      <t>ホンギョウ</t>
    </rPh>
    <rPh sb="144" eb="147">
      <t>シュウエキセイ</t>
    </rPh>
    <rPh sb="148" eb="149">
      <t>タカ</t>
    </rPh>
    <rPh sb="151" eb="153">
      <t>ヒツヨウ</t>
    </rPh>
    <rPh sb="160" eb="162">
      <t>シセツ</t>
    </rPh>
    <rPh sb="163" eb="166">
      <t>ロウキュウカ</t>
    </rPh>
    <rPh sb="172" eb="174">
      <t>タテモノ</t>
    </rPh>
    <rPh sb="174" eb="176">
      <t>ホンタイ</t>
    </rPh>
    <rPh sb="177" eb="179">
      <t>タイヨウ</t>
    </rPh>
    <rPh sb="179" eb="181">
      <t>ネンスウ</t>
    </rPh>
    <rPh sb="182" eb="183">
      <t>オ</t>
    </rPh>
    <rPh sb="184" eb="185">
      <t>カエ</t>
    </rPh>
    <rPh sb="186" eb="188">
      <t>チテン</t>
    </rPh>
    <rPh sb="188" eb="190">
      <t>フキン</t>
    </rPh>
    <rPh sb="199" eb="201">
      <t>ヒツヨウ</t>
    </rPh>
    <rPh sb="202" eb="204">
      <t>カイシュウ</t>
    </rPh>
    <rPh sb="204" eb="205">
      <t>トウ</t>
    </rPh>
    <rPh sb="206" eb="209">
      <t>コウカテキ</t>
    </rPh>
    <rPh sb="216" eb="217">
      <t>オコナ</t>
    </rPh>
    <rPh sb="221" eb="223">
      <t>ケンゼン</t>
    </rPh>
    <rPh sb="224" eb="226">
      <t>ケイエイ</t>
    </rPh>
    <rPh sb="227" eb="229">
      <t>イジ</t>
    </rPh>
    <rPh sb="230" eb="231">
      <t>ツヅ</t>
    </rPh>
    <rPh sb="237" eb="239">
      <t>ビョウイン</t>
    </rPh>
    <rPh sb="239" eb="240">
      <t>タ</t>
    </rPh>
    <rPh sb="240" eb="241">
      <t>カ</t>
    </rPh>
    <rPh sb="243" eb="245">
      <t>ミス</t>
    </rPh>
    <rPh sb="247" eb="249">
      <t>ホウジン</t>
    </rPh>
    <rPh sb="249" eb="251">
      <t>ケイエイ</t>
    </rPh>
    <rPh sb="252" eb="253">
      <t>オコナ</t>
    </rPh>
    <rPh sb="257" eb="259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</si>
</sst>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51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25" fillId="0" borderId="8" xfId="1" applyFont="1" applyBorder="1" applyAlignment="1" applyProtection="1">
      <alignment horizontal="left" vertical="top" wrapText="1"/>
      <protection locked="0"/>
    </xf>
    <xf numFmtId="0" fontId="25" fillId="0" borderId="0" xfId="1" applyFont="1" applyBorder="1" applyAlignment="1" applyProtection="1">
      <alignment horizontal="left" vertical="top" wrapText="1"/>
      <protection locked="0"/>
    </xf>
    <xf numFmtId="0" fontId="25" fillId="0" borderId="9" xfId="1" applyFont="1" applyBorder="1" applyAlignment="1" applyProtection="1">
      <alignment horizontal="left" vertical="top" wrapText="1"/>
      <protection locked="0"/>
    </xf>
    <xf numFmtId="0" fontId="25" fillId="0" borderId="10" xfId="1" applyFont="1" applyBorder="1" applyAlignment="1" applyProtection="1">
      <alignment horizontal="left" vertical="top" wrapText="1"/>
      <protection locked="0"/>
    </xf>
    <xf numFmtId="0" fontId="25" fillId="0" borderId="1" xfId="1" applyFont="1" applyBorder="1" applyAlignment="1" applyProtection="1">
      <alignment horizontal="left" vertical="top" wrapText="1"/>
      <protection locked="0"/>
    </xf>
    <xf numFmtId="0" fontId="25" fillId="0" borderId="11" xfId="1" applyFont="1" applyBorder="1" applyAlignment="1" applyProtection="1">
      <alignment horizontal="left" vertical="top" wrapText="1"/>
      <protection locked="0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51</c:v>
                </c:pt>
                <c:pt idx="1">
                  <c:v>53.4</c:v>
                </c:pt>
                <c:pt idx="2">
                  <c:v>57.5</c:v>
                </c:pt>
                <c:pt idx="3">
                  <c:v>55.5</c:v>
                </c:pt>
                <c:pt idx="4">
                  <c:v>56.2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62448"/>
        <c:axId val="237250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68.5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62448"/>
        <c:axId val="237250776"/>
      </c:lineChart>
      <c:dateAx>
        <c:axId val="11156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250776"/>
        <c:crosses val="autoZero"/>
        <c:auto val="1"/>
        <c:lblOffset val="100"/>
        <c:baseTimeUnit val="years"/>
      </c:dateAx>
      <c:valAx>
        <c:axId val="237250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56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15121</c:v>
                </c:pt>
                <c:pt idx="1">
                  <c:v>15879</c:v>
                </c:pt>
                <c:pt idx="2">
                  <c:v>15980</c:v>
                </c:pt>
                <c:pt idx="3">
                  <c:v>16584</c:v>
                </c:pt>
                <c:pt idx="4">
                  <c:v>16303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42368"/>
        <c:axId val="23862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10842</c:v>
                </c:pt>
                <c:pt idx="1">
                  <c:v>9437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42368"/>
        <c:axId val="238625448"/>
      </c:lineChart>
      <c:dateAx>
        <c:axId val="23844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625448"/>
        <c:crosses val="autoZero"/>
        <c:auto val="1"/>
        <c:lblOffset val="100"/>
        <c:baseTimeUnit val="years"/>
      </c:dateAx>
      <c:valAx>
        <c:axId val="23862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8442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32491</c:v>
                </c:pt>
                <c:pt idx="1">
                  <c:v>31625</c:v>
                </c:pt>
                <c:pt idx="2">
                  <c:v>31059</c:v>
                </c:pt>
                <c:pt idx="3">
                  <c:v>31808</c:v>
                </c:pt>
                <c:pt idx="4">
                  <c:v>32540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26232"/>
        <c:axId val="23862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43624</c:v>
                </c:pt>
                <c:pt idx="1">
                  <c:v>31585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626232"/>
        <c:axId val="238626624"/>
      </c:lineChart>
      <c:dateAx>
        <c:axId val="238626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626624"/>
        <c:crosses val="autoZero"/>
        <c:auto val="1"/>
        <c:lblOffset val="100"/>
        <c:baseTimeUnit val="years"/>
      </c:dateAx>
      <c:valAx>
        <c:axId val="23862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8626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89584"/>
        <c:axId val="237693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99.7</c:v>
                </c:pt>
                <c:pt idx="1">
                  <c:v>121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89584"/>
        <c:axId val="237693592"/>
      </c:lineChart>
      <c:dateAx>
        <c:axId val="23818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693592"/>
        <c:crosses val="autoZero"/>
        <c:auto val="1"/>
        <c:lblOffset val="100"/>
        <c:baseTimeUnit val="years"/>
      </c:dateAx>
      <c:valAx>
        <c:axId val="237693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189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96.8</c:v>
                </c:pt>
                <c:pt idx="1">
                  <c:v>95</c:v>
                </c:pt>
                <c:pt idx="2">
                  <c:v>94.6</c:v>
                </c:pt>
                <c:pt idx="3">
                  <c:v>95.4</c:v>
                </c:pt>
                <c:pt idx="4">
                  <c:v>97.4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18304"/>
        <c:axId val="17391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86.6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18304"/>
        <c:axId val="173915136"/>
      </c:lineChart>
      <c:dateAx>
        <c:axId val="23831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915136"/>
        <c:crosses val="autoZero"/>
        <c:auto val="1"/>
        <c:lblOffset val="100"/>
        <c:baseTimeUnit val="years"/>
      </c:dateAx>
      <c:valAx>
        <c:axId val="17391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318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100.7</c:v>
                </c:pt>
                <c:pt idx="1">
                  <c:v>101</c:v>
                </c:pt>
                <c:pt idx="2">
                  <c:v>101.4</c:v>
                </c:pt>
                <c:pt idx="3">
                  <c:v>101</c:v>
                </c:pt>
                <c:pt idx="4">
                  <c:v>101.5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75936"/>
        <c:axId val="238376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98.6</c:v>
                </c:pt>
                <c:pt idx="1">
                  <c:v>96.3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75936"/>
        <c:axId val="238376328"/>
      </c:lineChart>
      <c:dateAx>
        <c:axId val="23837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376328"/>
        <c:crosses val="autoZero"/>
        <c:auto val="1"/>
        <c:lblOffset val="100"/>
        <c:baseTimeUnit val="years"/>
      </c:dateAx>
      <c:valAx>
        <c:axId val="238376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38375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58.7</c:v>
                </c:pt>
                <c:pt idx="1">
                  <c:v>61.2</c:v>
                </c:pt>
                <c:pt idx="2">
                  <c:v>63.1</c:v>
                </c:pt>
                <c:pt idx="3">
                  <c:v>61.4</c:v>
                </c:pt>
                <c:pt idx="4">
                  <c:v>62.4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41192"/>
        <c:axId val="23844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47.2</c:v>
                </c:pt>
                <c:pt idx="1">
                  <c:v>48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41192"/>
        <c:axId val="238441584"/>
      </c:lineChart>
      <c:dateAx>
        <c:axId val="238441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441584"/>
        <c:crosses val="autoZero"/>
        <c:auto val="1"/>
        <c:lblOffset val="100"/>
        <c:baseTimeUnit val="years"/>
      </c:dateAx>
      <c:valAx>
        <c:axId val="23844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441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80.900000000000006</c:v>
                </c:pt>
                <c:pt idx="1">
                  <c:v>84</c:v>
                </c:pt>
                <c:pt idx="2">
                  <c:v>86.3</c:v>
                </c:pt>
                <c:pt idx="3">
                  <c:v>79.099999999999994</c:v>
                </c:pt>
                <c:pt idx="4">
                  <c:v>79.2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42760"/>
        <c:axId val="23859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61.6</c:v>
                </c:pt>
                <c:pt idx="1">
                  <c:v>63.3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42760"/>
        <c:axId val="238595736"/>
      </c:lineChart>
      <c:dateAx>
        <c:axId val="238442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595736"/>
        <c:crosses val="autoZero"/>
        <c:auto val="1"/>
        <c:lblOffset val="100"/>
        <c:baseTimeUnit val="years"/>
      </c:dateAx>
      <c:valAx>
        <c:axId val="23859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442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26936982</c:v>
                </c:pt>
                <c:pt idx="1">
                  <c:v>30148045</c:v>
                </c:pt>
                <c:pt idx="2">
                  <c:v>30239719</c:v>
                </c:pt>
                <c:pt idx="3">
                  <c:v>32496587</c:v>
                </c:pt>
                <c:pt idx="4">
                  <c:v>32601540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96520"/>
        <c:axId val="23859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34077241</c:v>
                </c:pt>
                <c:pt idx="1">
                  <c:v>34139294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96520"/>
        <c:axId val="238596912"/>
      </c:lineChart>
      <c:dateAx>
        <c:axId val="238596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596912"/>
        <c:crosses val="autoZero"/>
        <c:auto val="1"/>
        <c:lblOffset val="100"/>
        <c:baseTimeUnit val="years"/>
      </c:dateAx>
      <c:valAx>
        <c:axId val="23859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8596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24.1</c:v>
                </c:pt>
                <c:pt idx="1">
                  <c:v>22.8</c:v>
                </c:pt>
                <c:pt idx="2">
                  <c:v>22.4</c:v>
                </c:pt>
                <c:pt idx="3">
                  <c:v>22</c:v>
                </c:pt>
                <c:pt idx="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326320"/>
        <c:axId val="239326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22.3</c:v>
                </c:pt>
                <c:pt idx="1">
                  <c:v>19.3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326320"/>
        <c:axId val="239326712"/>
      </c:lineChart>
      <c:dateAx>
        <c:axId val="23932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326712"/>
        <c:crosses val="autoZero"/>
        <c:auto val="1"/>
        <c:lblOffset val="100"/>
        <c:baseTimeUnit val="years"/>
      </c:dateAx>
      <c:valAx>
        <c:axId val="239326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9326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53.6</c:v>
                </c:pt>
                <c:pt idx="1">
                  <c:v>55.1</c:v>
                </c:pt>
                <c:pt idx="2">
                  <c:v>54.8</c:v>
                </c:pt>
                <c:pt idx="3">
                  <c:v>56.1</c:v>
                </c:pt>
                <c:pt idx="4">
                  <c:v>54.2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327496"/>
        <c:axId val="23932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61.2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327496"/>
        <c:axId val="239327888"/>
      </c:lineChart>
      <c:dateAx>
        <c:axId val="239327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327888"/>
        <c:crosses val="autoZero"/>
        <c:auto val="1"/>
        <c:lblOffset val="100"/>
        <c:baseTimeUnit val="years"/>
      </c:dateAx>
      <c:valAx>
        <c:axId val="23932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9327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JX10" zoomScaleNormal="100" zoomScaleSheetLayoutView="70" workbookViewId="0">
      <selection activeCell="NJ30" sqref="NJ30:NX46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  <c r="IW2" s="141"/>
      <c r="IX2" s="141"/>
      <c r="IY2" s="141"/>
      <c r="IZ2" s="141"/>
      <c r="JA2" s="141"/>
      <c r="JB2" s="141"/>
      <c r="JC2" s="141"/>
      <c r="JD2" s="141"/>
      <c r="JE2" s="141"/>
      <c r="JF2" s="141"/>
      <c r="JG2" s="141"/>
      <c r="JH2" s="141"/>
      <c r="JI2" s="141"/>
      <c r="JJ2" s="141"/>
      <c r="JK2" s="141"/>
      <c r="JL2" s="141"/>
      <c r="JM2" s="141"/>
      <c r="JN2" s="141"/>
      <c r="JO2" s="141"/>
      <c r="JP2" s="141"/>
      <c r="JQ2" s="141"/>
      <c r="JR2" s="141"/>
      <c r="JS2" s="141"/>
      <c r="JT2" s="141"/>
      <c r="JU2" s="141"/>
      <c r="JV2" s="141"/>
      <c r="JW2" s="141"/>
      <c r="JX2" s="141"/>
      <c r="JY2" s="141"/>
      <c r="JZ2" s="141"/>
      <c r="KA2" s="141"/>
      <c r="KB2" s="141"/>
      <c r="KC2" s="141"/>
      <c r="KD2" s="141"/>
      <c r="KE2" s="141"/>
      <c r="KF2" s="141"/>
      <c r="KG2" s="141"/>
      <c r="KH2" s="141"/>
      <c r="KI2" s="141"/>
      <c r="KJ2" s="141"/>
      <c r="KK2" s="141"/>
      <c r="KL2" s="141"/>
      <c r="KM2" s="141"/>
      <c r="KN2" s="141"/>
      <c r="KO2" s="141"/>
      <c r="KP2" s="141"/>
      <c r="KQ2" s="141"/>
      <c r="KR2" s="141"/>
      <c r="KS2" s="141"/>
      <c r="KT2" s="141"/>
      <c r="KU2" s="141"/>
      <c r="KV2" s="141"/>
      <c r="KW2" s="141"/>
      <c r="KX2" s="141"/>
      <c r="KY2" s="141"/>
      <c r="KZ2" s="141"/>
      <c r="LA2" s="141"/>
      <c r="LB2" s="141"/>
      <c r="LC2" s="141"/>
      <c r="LD2" s="141"/>
      <c r="LE2" s="141"/>
      <c r="LF2" s="141"/>
      <c r="LG2" s="141"/>
      <c r="LH2" s="141"/>
      <c r="LI2" s="141"/>
      <c r="LJ2" s="141"/>
      <c r="LK2" s="141"/>
      <c r="LL2" s="141"/>
      <c r="LM2" s="141"/>
      <c r="LN2" s="141"/>
      <c r="LO2" s="141"/>
      <c r="LP2" s="141"/>
      <c r="LQ2" s="141"/>
      <c r="LR2" s="141"/>
      <c r="LS2" s="141"/>
      <c r="LT2" s="141"/>
      <c r="LU2" s="141"/>
      <c r="LV2" s="141"/>
      <c r="LW2" s="141"/>
      <c r="LX2" s="141"/>
      <c r="LY2" s="141"/>
      <c r="LZ2" s="141"/>
      <c r="MA2" s="141"/>
      <c r="MB2" s="141"/>
      <c r="MC2" s="141"/>
      <c r="MD2" s="141"/>
      <c r="ME2" s="141"/>
      <c r="MF2" s="141"/>
      <c r="MG2" s="141"/>
      <c r="MH2" s="141"/>
      <c r="MI2" s="141"/>
      <c r="MJ2" s="141"/>
      <c r="MK2" s="141"/>
      <c r="ML2" s="141"/>
      <c r="MM2" s="141"/>
      <c r="MN2" s="141"/>
      <c r="MO2" s="141"/>
      <c r="MP2" s="141"/>
      <c r="MQ2" s="141"/>
      <c r="MR2" s="141"/>
      <c r="MS2" s="141"/>
      <c r="MT2" s="141"/>
      <c r="MU2" s="141"/>
      <c r="MV2" s="141"/>
      <c r="MW2" s="141"/>
      <c r="MX2" s="141"/>
      <c r="MY2" s="141"/>
      <c r="MZ2" s="141"/>
      <c r="NA2" s="141"/>
      <c r="NB2" s="141"/>
      <c r="NC2" s="141"/>
      <c r="ND2" s="141"/>
      <c r="NE2" s="141"/>
      <c r="NF2" s="141"/>
      <c r="NG2" s="141"/>
      <c r="NH2" s="141"/>
      <c r="NI2" s="141"/>
      <c r="NJ2" s="141"/>
      <c r="NK2" s="141"/>
      <c r="NL2" s="141"/>
      <c r="NM2" s="141"/>
      <c r="NN2" s="141"/>
      <c r="NO2" s="141"/>
      <c r="NP2" s="141"/>
      <c r="NQ2" s="141"/>
      <c r="NR2" s="141"/>
      <c r="NS2" s="141"/>
      <c r="NT2" s="141"/>
      <c r="NU2" s="141"/>
      <c r="NV2" s="141"/>
      <c r="NW2" s="141"/>
      <c r="NX2" s="141"/>
    </row>
    <row r="3" spans="1:388" ht="9.75" customHeight="1">
      <c r="A3" s="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  <c r="JA3" s="141"/>
      <c r="JB3" s="141"/>
      <c r="JC3" s="141"/>
      <c r="JD3" s="141"/>
      <c r="JE3" s="141"/>
      <c r="JF3" s="141"/>
      <c r="JG3" s="141"/>
      <c r="JH3" s="141"/>
      <c r="JI3" s="141"/>
      <c r="JJ3" s="141"/>
      <c r="JK3" s="141"/>
      <c r="JL3" s="141"/>
      <c r="JM3" s="141"/>
      <c r="JN3" s="141"/>
      <c r="JO3" s="141"/>
      <c r="JP3" s="141"/>
      <c r="JQ3" s="141"/>
      <c r="JR3" s="141"/>
      <c r="JS3" s="141"/>
      <c r="JT3" s="141"/>
      <c r="JU3" s="141"/>
      <c r="JV3" s="141"/>
      <c r="JW3" s="141"/>
      <c r="JX3" s="141"/>
      <c r="JY3" s="141"/>
      <c r="JZ3" s="141"/>
      <c r="KA3" s="141"/>
      <c r="KB3" s="141"/>
      <c r="KC3" s="141"/>
      <c r="KD3" s="141"/>
      <c r="KE3" s="141"/>
      <c r="KF3" s="141"/>
      <c r="KG3" s="141"/>
      <c r="KH3" s="141"/>
      <c r="KI3" s="141"/>
      <c r="KJ3" s="141"/>
      <c r="KK3" s="141"/>
      <c r="KL3" s="141"/>
      <c r="KM3" s="141"/>
      <c r="KN3" s="141"/>
      <c r="KO3" s="141"/>
      <c r="KP3" s="141"/>
      <c r="KQ3" s="141"/>
      <c r="KR3" s="141"/>
      <c r="KS3" s="141"/>
      <c r="KT3" s="141"/>
      <c r="KU3" s="141"/>
      <c r="KV3" s="141"/>
      <c r="KW3" s="141"/>
      <c r="KX3" s="141"/>
      <c r="KY3" s="141"/>
      <c r="KZ3" s="141"/>
      <c r="LA3" s="141"/>
      <c r="LB3" s="141"/>
      <c r="LC3" s="141"/>
      <c r="LD3" s="141"/>
      <c r="LE3" s="141"/>
      <c r="LF3" s="141"/>
      <c r="LG3" s="141"/>
      <c r="LH3" s="141"/>
      <c r="LI3" s="141"/>
      <c r="LJ3" s="141"/>
      <c r="LK3" s="141"/>
      <c r="LL3" s="141"/>
      <c r="LM3" s="141"/>
      <c r="LN3" s="141"/>
      <c r="LO3" s="141"/>
      <c r="LP3" s="141"/>
      <c r="LQ3" s="141"/>
      <c r="LR3" s="141"/>
      <c r="LS3" s="141"/>
      <c r="LT3" s="141"/>
      <c r="LU3" s="141"/>
      <c r="LV3" s="141"/>
      <c r="LW3" s="141"/>
      <c r="LX3" s="141"/>
      <c r="LY3" s="141"/>
      <c r="LZ3" s="141"/>
      <c r="MA3" s="141"/>
      <c r="MB3" s="141"/>
      <c r="MC3" s="141"/>
      <c r="MD3" s="141"/>
      <c r="ME3" s="141"/>
      <c r="MF3" s="141"/>
      <c r="MG3" s="141"/>
      <c r="MH3" s="141"/>
      <c r="MI3" s="141"/>
      <c r="MJ3" s="141"/>
      <c r="MK3" s="141"/>
      <c r="ML3" s="141"/>
      <c r="MM3" s="141"/>
      <c r="MN3" s="141"/>
      <c r="MO3" s="141"/>
      <c r="MP3" s="141"/>
      <c r="MQ3" s="141"/>
      <c r="MR3" s="141"/>
      <c r="MS3" s="141"/>
      <c r="MT3" s="141"/>
      <c r="MU3" s="141"/>
      <c r="MV3" s="141"/>
      <c r="MW3" s="141"/>
      <c r="MX3" s="141"/>
      <c r="MY3" s="141"/>
      <c r="MZ3" s="141"/>
      <c r="NA3" s="141"/>
      <c r="NB3" s="141"/>
      <c r="NC3" s="141"/>
      <c r="ND3" s="141"/>
      <c r="NE3" s="141"/>
      <c r="NF3" s="141"/>
      <c r="NG3" s="141"/>
      <c r="NH3" s="141"/>
      <c r="NI3" s="141"/>
      <c r="NJ3" s="141"/>
      <c r="NK3" s="141"/>
      <c r="NL3" s="141"/>
      <c r="NM3" s="141"/>
      <c r="NN3" s="141"/>
      <c r="NO3" s="141"/>
      <c r="NP3" s="141"/>
      <c r="NQ3" s="141"/>
      <c r="NR3" s="141"/>
      <c r="NS3" s="141"/>
      <c r="NT3" s="141"/>
      <c r="NU3" s="141"/>
      <c r="NV3" s="141"/>
      <c r="NW3" s="141"/>
      <c r="NX3" s="141"/>
    </row>
    <row r="4" spans="1:388" ht="9.75" customHeight="1">
      <c r="A4" s="2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  <c r="IW4" s="141"/>
      <c r="IX4" s="141"/>
      <c r="IY4" s="141"/>
      <c r="IZ4" s="141"/>
      <c r="JA4" s="141"/>
      <c r="JB4" s="141"/>
      <c r="JC4" s="141"/>
      <c r="JD4" s="141"/>
      <c r="JE4" s="141"/>
      <c r="JF4" s="141"/>
      <c r="JG4" s="141"/>
      <c r="JH4" s="141"/>
      <c r="JI4" s="141"/>
      <c r="JJ4" s="141"/>
      <c r="JK4" s="141"/>
      <c r="JL4" s="141"/>
      <c r="JM4" s="141"/>
      <c r="JN4" s="141"/>
      <c r="JO4" s="141"/>
      <c r="JP4" s="141"/>
      <c r="JQ4" s="141"/>
      <c r="JR4" s="141"/>
      <c r="JS4" s="141"/>
      <c r="JT4" s="141"/>
      <c r="JU4" s="141"/>
      <c r="JV4" s="141"/>
      <c r="JW4" s="141"/>
      <c r="JX4" s="141"/>
      <c r="JY4" s="141"/>
      <c r="JZ4" s="141"/>
      <c r="KA4" s="141"/>
      <c r="KB4" s="141"/>
      <c r="KC4" s="141"/>
      <c r="KD4" s="141"/>
      <c r="KE4" s="141"/>
      <c r="KF4" s="141"/>
      <c r="KG4" s="141"/>
      <c r="KH4" s="141"/>
      <c r="KI4" s="141"/>
      <c r="KJ4" s="141"/>
      <c r="KK4" s="141"/>
      <c r="KL4" s="141"/>
      <c r="KM4" s="141"/>
      <c r="KN4" s="141"/>
      <c r="KO4" s="141"/>
      <c r="KP4" s="141"/>
      <c r="KQ4" s="141"/>
      <c r="KR4" s="141"/>
      <c r="KS4" s="141"/>
      <c r="KT4" s="141"/>
      <c r="KU4" s="141"/>
      <c r="KV4" s="141"/>
      <c r="KW4" s="141"/>
      <c r="KX4" s="141"/>
      <c r="KY4" s="141"/>
      <c r="KZ4" s="141"/>
      <c r="LA4" s="141"/>
      <c r="LB4" s="141"/>
      <c r="LC4" s="141"/>
      <c r="LD4" s="141"/>
      <c r="LE4" s="141"/>
      <c r="LF4" s="141"/>
      <c r="LG4" s="141"/>
      <c r="LH4" s="141"/>
      <c r="LI4" s="141"/>
      <c r="LJ4" s="141"/>
      <c r="LK4" s="141"/>
      <c r="LL4" s="141"/>
      <c r="LM4" s="141"/>
      <c r="LN4" s="141"/>
      <c r="LO4" s="141"/>
      <c r="LP4" s="141"/>
      <c r="LQ4" s="141"/>
      <c r="LR4" s="141"/>
      <c r="LS4" s="141"/>
      <c r="LT4" s="141"/>
      <c r="LU4" s="141"/>
      <c r="LV4" s="141"/>
      <c r="LW4" s="141"/>
      <c r="LX4" s="141"/>
      <c r="LY4" s="141"/>
      <c r="LZ4" s="141"/>
      <c r="MA4" s="141"/>
      <c r="MB4" s="141"/>
      <c r="MC4" s="141"/>
      <c r="MD4" s="141"/>
      <c r="ME4" s="141"/>
      <c r="MF4" s="141"/>
      <c r="MG4" s="141"/>
      <c r="MH4" s="141"/>
      <c r="MI4" s="141"/>
      <c r="MJ4" s="141"/>
      <c r="MK4" s="141"/>
      <c r="ML4" s="141"/>
      <c r="MM4" s="141"/>
      <c r="MN4" s="141"/>
      <c r="MO4" s="141"/>
      <c r="MP4" s="141"/>
      <c r="MQ4" s="141"/>
      <c r="MR4" s="141"/>
      <c r="MS4" s="141"/>
      <c r="MT4" s="141"/>
      <c r="MU4" s="141"/>
      <c r="MV4" s="141"/>
      <c r="MW4" s="141"/>
      <c r="MX4" s="141"/>
      <c r="MY4" s="141"/>
      <c r="MZ4" s="141"/>
      <c r="NA4" s="141"/>
      <c r="NB4" s="141"/>
      <c r="NC4" s="141"/>
      <c r="ND4" s="141"/>
      <c r="NE4" s="141"/>
      <c r="NF4" s="141"/>
      <c r="NG4" s="141"/>
      <c r="NH4" s="141"/>
      <c r="NI4" s="141"/>
      <c r="NJ4" s="141"/>
      <c r="NK4" s="141"/>
      <c r="NL4" s="141"/>
      <c r="NM4" s="141"/>
      <c r="NN4" s="141"/>
      <c r="NO4" s="141"/>
      <c r="NP4" s="141"/>
      <c r="NQ4" s="141"/>
      <c r="NR4" s="141"/>
      <c r="NS4" s="141"/>
      <c r="NT4" s="141"/>
      <c r="NU4" s="141"/>
      <c r="NV4" s="141"/>
      <c r="NW4" s="141"/>
      <c r="NX4" s="141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42" t="str">
        <f>データ!H6</f>
        <v>長崎県　地方独立行政法人北松中央病院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3"/>
      <c r="AU7" s="131" t="s">
        <v>2</v>
      </c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3"/>
      <c r="CN7" s="131" t="s">
        <v>3</v>
      </c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3"/>
      <c r="EG7" s="131" t="s">
        <v>4</v>
      </c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3"/>
      <c r="FZ7" s="131" t="s">
        <v>5</v>
      </c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3"/>
      <c r="ID7" s="131" t="s">
        <v>6</v>
      </c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  <c r="IW7" s="132"/>
      <c r="IX7" s="132"/>
      <c r="IY7" s="132"/>
      <c r="IZ7" s="132"/>
      <c r="JA7" s="132"/>
      <c r="JB7" s="132"/>
      <c r="JC7" s="132"/>
      <c r="JD7" s="132"/>
      <c r="JE7" s="132"/>
      <c r="JF7" s="132"/>
      <c r="JG7" s="132"/>
      <c r="JH7" s="132"/>
      <c r="JI7" s="132"/>
      <c r="JJ7" s="132"/>
      <c r="JK7" s="132"/>
      <c r="JL7" s="132"/>
      <c r="JM7" s="132"/>
      <c r="JN7" s="132"/>
      <c r="JO7" s="132"/>
      <c r="JP7" s="132"/>
      <c r="JQ7" s="132"/>
      <c r="JR7" s="132"/>
      <c r="JS7" s="132"/>
      <c r="JT7" s="132"/>
      <c r="JU7" s="132"/>
      <c r="JV7" s="133"/>
      <c r="JW7" s="131" t="s">
        <v>7</v>
      </c>
      <c r="JX7" s="132"/>
      <c r="JY7" s="132"/>
      <c r="JZ7" s="132"/>
      <c r="KA7" s="132"/>
      <c r="KB7" s="132"/>
      <c r="KC7" s="132"/>
      <c r="KD7" s="132"/>
      <c r="KE7" s="132"/>
      <c r="KF7" s="132"/>
      <c r="KG7" s="132"/>
      <c r="KH7" s="132"/>
      <c r="KI7" s="132"/>
      <c r="KJ7" s="132"/>
      <c r="KK7" s="132"/>
      <c r="KL7" s="132"/>
      <c r="KM7" s="132"/>
      <c r="KN7" s="132"/>
      <c r="KO7" s="132"/>
      <c r="KP7" s="132"/>
      <c r="KQ7" s="132"/>
      <c r="KR7" s="132"/>
      <c r="KS7" s="132"/>
      <c r="KT7" s="132"/>
      <c r="KU7" s="132"/>
      <c r="KV7" s="132"/>
      <c r="KW7" s="132"/>
      <c r="KX7" s="132"/>
      <c r="KY7" s="132"/>
      <c r="KZ7" s="132"/>
      <c r="LA7" s="132"/>
      <c r="LB7" s="132"/>
      <c r="LC7" s="132"/>
      <c r="LD7" s="132"/>
      <c r="LE7" s="132"/>
      <c r="LF7" s="132"/>
      <c r="LG7" s="132"/>
      <c r="LH7" s="132"/>
      <c r="LI7" s="132"/>
      <c r="LJ7" s="132"/>
      <c r="LK7" s="132"/>
      <c r="LL7" s="132"/>
      <c r="LM7" s="132"/>
      <c r="LN7" s="132"/>
      <c r="LO7" s="133"/>
      <c r="LP7" s="131" t="s">
        <v>8</v>
      </c>
      <c r="LQ7" s="132"/>
      <c r="LR7" s="132"/>
      <c r="LS7" s="132"/>
      <c r="LT7" s="132"/>
      <c r="LU7" s="132"/>
      <c r="LV7" s="132"/>
      <c r="LW7" s="132"/>
      <c r="LX7" s="132"/>
      <c r="LY7" s="132"/>
      <c r="LZ7" s="132"/>
      <c r="MA7" s="132"/>
      <c r="MB7" s="132"/>
      <c r="MC7" s="132"/>
      <c r="MD7" s="132"/>
      <c r="ME7" s="132"/>
      <c r="MF7" s="132"/>
      <c r="MG7" s="132"/>
      <c r="MH7" s="132"/>
      <c r="MI7" s="132"/>
      <c r="MJ7" s="132"/>
      <c r="MK7" s="132"/>
      <c r="ML7" s="132"/>
      <c r="MM7" s="132"/>
      <c r="MN7" s="132"/>
      <c r="MO7" s="132"/>
      <c r="MP7" s="132"/>
      <c r="MQ7" s="132"/>
      <c r="MR7" s="132"/>
      <c r="MS7" s="132"/>
      <c r="MT7" s="132"/>
      <c r="MU7" s="132"/>
      <c r="MV7" s="132"/>
      <c r="MW7" s="132"/>
      <c r="MX7" s="132"/>
      <c r="MY7" s="132"/>
      <c r="MZ7" s="132"/>
      <c r="NA7" s="132"/>
      <c r="NB7" s="132"/>
      <c r="NC7" s="132"/>
      <c r="ND7" s="132"/>
      <c r="NE7" s="132"/>
      <c r="NF7" s="132"/>
      <c r="NG7" s="132"/>
      <c r="NH7" s="13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6" t="str">
        <f>データ!K6</f>
        <v>地方独立行政法人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8"/>
      <c r="AU8" s="126" t="str">
        <f>データ!L6</f>
        <v>病院事業</v>
      </c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8"/>
      <c r="CN8" s="126" t="str">
        <f>データ!M6</f>
        <v>一般病院</v>
      </c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8"/>
      <c r="EG8" s="126" t="str">
        <f>データ!N6</f>
        <v>100床以上～200床未満</v>
      </c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8"/>
      <c r="FZ8" s="138" t="s">
        <v>143</v>
      </c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40"/>
      <c r="ID8" s="119">
        <f>データ!Y6</f>
        <v>187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データ!Z6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データ!AA6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4"/>
      <c r="NJ8" s="136" t="s">
        <v>10</v>
      </c>
      <c r="NK8" s="137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3"/>
      <c r="AU9" s="131" t="s">
        <v>13</v>
      </c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3"/>
      <c r="CN9" s="131" t="s">
        <v>14</v>
      </c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3"/>
      <c r="EG9" s="131" t="s">
        <v>15</v>
      </c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3"/>
      <c r="FZ9" s="131" t="s">
        <v>16</v>
      </c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3"/>
      <c r="ID9" s="131" t="s">
        <v>17</v>
      </c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  <c r="IW9" s="132"/>
      <c r="IX9" s="132"/>
      <c r="IY9" s="132"/>
      <c r="IZ9" s="132"/>
      <c r="JA9" s="132"/>
      <c r="JB9" s="132"/>
      <c r="JC9" s="132"/>
      <c r="JD9" s="132"/>
      <c r="JE9" s="132"/>
      <c r="JF9" s="132"/>
      <c r="JG9" s="132"/>
      <c r="JH9" s="132"/>
      <c r="JI9" s="132"/>
      <c r="JJ9" s="132"/>
      <c r="JK9" s="132"/>
      <c r="JL9" s="132"/>
      <c r="JM9" s="132"/>
      <c r="JN9" s="132"/>
      <c r="JO9" s="132"/>
      <c r="JP9" s="132"/>
      <c r="JQ9" s="132"/>
      <c r="JR9" s="132"/>
      <c r="JS9" s="132"/>
      <c r="JT9" s="132"/>
      <c r="JU9" s="132"/>
      <c r="JV9" s="133"/>
      <c r="JW9" s="131" t="s">
        <v>18</v>
      </c>
      <c r="JX9" s="132"/>
      <c r="JY9" s="132"/>
      <c r="JZ9" s="132"/>
      <c r="KA9" s="132"/>
      <c r="KB9" s="132"/>
      <c r="KC9" s="132"/>
      <c r="KD9" s="132"/>
      <c r="KE9" s="132"/>
      <c r="KF9" s="132"/>
      <c r="KG9" s="132"/>
      <c r="KH9" s="132"/>
      <c r="KI9" s="132"/>
      <c r="KJ9" s="132"/>
      <c r="KK9" s="132"/>
      <c r="KL9" s="132"/>
      <c r="KM9" s="132"/>
      <c r="KN9" s="132"/>
      <c r="KO9" s="132"/>
      <c r="KP9" s="132"/>
      <c r="KQ9" s="132"/>
      <c r="KR9" s="132"/>
      <c r="KS9" s="132"/>
      <c r="KT9" s="132"/>
      <c r="KU9" s="132"/>
      <c r="KV9" s="132"/>
      <c r="KW9" s="132"/>
      <c r="KX9" s="132"/>
      <c r="KY9" s="132"/>
      <c r="KZ9" s="132"/>
      <c r="LA9" s="132"/>
      <c r="LB9" s="132"/>
      <c r="LC9" s="132"/>
      <c r="LD9" s="132"/>
      <c r="LE9" s="132"/>
      <c r="LF9" s="132"/>
      <c r="LG9" s="132"/>
      <c r="LH9" s="132"/>
      <c r="LI9" s="132"/>
      <c r="LJ9" s="132"/>
      <c r="LK9" s="132"/>
      <c r="LL9" s="132"/>
      <c r="LM9" s="132"/>
      <c r="LN9" s="132"/>
      <c r="LO9" s="133"/>
      <c r="LP9" s="131" t="s">
        <v>19</v>
      </c>
      <c r="LQ9" s="132"/>
      <c r="LR9" s="132"/>
      <c r="LS9" s="132"/>
      <c r="LT9" s="132"/>
      <c r="LU9" s="132"/>
      <c r="LV9" s="132"/>
      <c r="LW9" s="132"/>
      <c r="LX9" s="132"/>
      <c r="LY9" s="132"/>
      <c r="LZ9" s="132"/>
      <c r="MA9" s="132"/>
      <c r="MB9" s="132"/>
      <c r="MC9" s="132"/>
      <c r="MD9" s="132"/>
      <c r="ME9" s="132"/>
      <c r="MF9" s="132"/>
      <c r="MG9" s="132"/>
      <c r="MH9" s="132"/>
      <c r="MI9" s="132"/>
      <c r="MJ9" s="132"/>
      <c r="MK9" s="132"/>
      <c r="ML9" s="132"/>
      <c r="MM9" s="132"/>
      <c r="MN9" s="132"/>
      <c r="MO9" s="132"/>
      <c r="MP9" s="132"/>
      <c r="MQ9" s="132"/>
      <c r="MR9" s="132"/>
      <c r="MS9" s="132"/>
      <c r="MT9" s="132"/>
      <c r="MU9" s="132"/>
      <c r="MV9" s="132"/>
      <c r="MW9" s="132"/>
      <c r="MX9" s="132"/>
      <c r="MY9" s="132"/>
      <c r="MZ9" s="132"/>
      <c r="NA9" s="132"/>
      <c r="NB9" s="132"/>
      <c r="NC9" s="132"/>
      <c r="ND9" s="132"/>
      <c r="NE9" s="132"/>
      <c r="NF9" s="132"/>
      <c r="NG9" s="132"/>
      <c r="NH9" s="133"/>
      <c r="NI9" s="4"/>
      <c r="NJ9" s="134" t="s">
        <v>20</v>
      </c>
      <c r="NK9" s="135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6" t="str">
        <f>データ!P6</f>
        <v>直営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8"/>
      <c r="AU10" s="119">
        <f>データ!Q6</f>
        <v>7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26" t="str">
        <f>データ!R6</f>
        <v>-</v>
      </c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8"/>
      <c r="EG10" s="126" t="str">
        <f>データ!S6</f>
        <v>ド 透 I 訓</v>
      </c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8"/>
      <c r="FZ10" s="126" t="str">
        <f>データ!T6</f>
        <v>救 感 災 輪</v>
      </c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8"/>
      <c r="ID10" s="119" t="str">
        <f>データ!AB6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>
        <f>データ!AC6</f>
        <v>2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データ!AD6</f>
        <v>189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29" t="s">
        <v>22</v>
      </c>
      <c r="NK10" s="130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31" t="s">
        <v>24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3"/>
      <c r="AU11" s="131" t="s">
        <v>25</v>
      </c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3"/>
      <c r="CN11" s="131" t="s">
        <v>26</v>
      </c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3"/>
      <c r="EG11" s="131" t="s">
        <v>27</v>
      </c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3"/>
      <c r="ID11" s="131" t="s">
        <v>28</v>
      </c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  <c r="IW11" s="132"/>
      <c r="IX11" s="132"/>
      <c r="IY11" s="132"/>
      <c r="IZ11" s="132"/>
      <c r="JA11" s="132"/>
      <c r="JB11" s="132"/>
      <c r="JC11" s="132"/>
      <c r="JD11" s="132"/>
      <c r="JE11" s="132"/>
      <c r="JF11" s="132"/>
      <c r="JG11" s="132"/>
      <c r="JH11" s="132"/>
      <c r="JI11" s="132"/>
      <c r="JJ11" s="132"/>
      <c r="JK11" s="132"/>
      <c r="JL11" s="132"/>
      <c r="JM11" s="132"/>
      <c r="JN11" s="132"/>
      <c r="JO11" s="132"/>
      <c r="JP11" s="132"/>
      <c r="JQ11" s="132"/>
      <c r="JR11" s="132"/>
      <c r="JS11" s="132"/>
      <c r="JT11" s="132"/>
      <c r="JU11" s="132"/>
      <c r="JV11" s="133"/>
      <c r="JW11" s="131" t="s">
        <v>29</v>
      </c>
      <c r="JX11" s="132"/>
      <c r="JY11" s="132"/>
      <c r="JZ11" s="132"/>
      <c r="KA11" s="132"/>
      <c r="KB11" s="132"/>
      <c r="KC11" s="132"/>
      <c r="KD11" s="132"/>
      <c r="KE11" s="132"/>
      <c r="KF11" s="132"/>
      <c r="KG11" s="132"/>
      <c r="KH11" s="132"/>
      <c r="KI11" s="132"/>
      <c r="KJ11" s="132"/>
      <c r="KK11" s="132"/>
      <c r="KL11" s="132"/>
      <c r="KM11" s="132"/>
      <c r="KN11" s="132"/>
      <c r="KO11" s="132"/>
      <c r="KP11" s="132"/>
      <c r="KQ11" s="132"/>
      <c r="KR11" s="132"/>
      <c r="KS11" s="132"/>
      <c r="KT11" s="132"/>
      <c r="KU11" s="132"/>
      <c r="KV11" s="132"/>
      <c r="KW11" s="132"/>
      <c r="KX11" s="132"/>
      <c r="KY11" s="132"/>
      <c r="KZ11" s="132"/>
      <c r="LA11" s="132"/>
      <c r="LB11" s="132"/>
      <c r="LC11" s="132"/>
      <c r="LD11" s="132"/>
      <c r="LE11" s="132"/>
      <c r="LF11" s="132"/>
      <c r="LG11" s="132"/>
      <c r="LH11" s="132"/>
      <c r="LI11" s="132"/>
      <c r="LJ11" s="132"/>
      <c r="LK11" s="132"/>
      <c r="LL11" s="132"/>
      <c r="LM11" s="132"/>
      <c r="LN11" s="132"/>
      <c r="LO11" s="133"/>
      <c r="LP11" s="131" t="s">
        <v>30</v>
      </c>
      <c r="LQ11" s="132"/>
      <c r="LR11" s="132"/>
      <c r="LS11" s="132"/>
      <c r="LT11" s="132"/>
      <c r="LU11" s="132"/>
      <c r="LV11" s="132"/>
      <c r="LW11" s="132"/>
      <c r="LX11" s="132"/>
      <c r="LY11" s="132"/>
      <c r="LZ11" s="132"/>
      <c r="MA11" s="132"/>
      <c r="MB11" s="132"/>
      <c r="MC11" s="132"/>
      <c r="MD11" s="132"/>
      <c r="ME11" s="132"/>
      <c r="MF11" s="132"/>
      <c r="MG11" s="132"/>
      <c r="MH11" s="132"/>
      <c r="MI11" s="132"/>
      <c r="MJ11" s="132"/>
      <c r="MK11" s="132"/>
      <c r="ML11" s="132"/>
      <c r="MM11" s="132"/>
      <c r="MN11" s="132"/>
      <c r="MO11" s="132"/>
      <c r="MP11" s="132"/>
      <c r="MQ11" s="132"/>
      <c r="MR11" s="132"/>
      <c r="MS11" s="132"/>
      <c r="MT11" s="132"/>
      <c r="MU11" s="132"/>
      <c r="MV11" s="132"/>
      <c r="MW11" s="132"/>
      <c r="MX11" s="132"/>
      <c r="MY11" s="132"/>
      <c r="MZ11" s="132"/>
      <c r="NA11" s="132"/>
      <c r="NB11" s="132"/>
      <c r="NC11" s="132"/>
      <c r="ND11" s="132"/>
      <c r="NE11" s="132"/>
      <c r="NF11" s="132"/>
      <c r="NG11" s="132"/>
      <c r="NH11" s="13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9" t="str">
        <f>データ!U6</f>
        <v>-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14199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26" t="str">
        <f>データ!W6</f>
        <v>非該当</v>
      </c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8"/>
      <c r="EG12" s="126" t="str">
        <f>データ!X6</f>
        <v>１０：１</v>
      </c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8"/>
      <c r="ID12" s="119">
        <f>データ!AE6</f>
        <v>142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データ!AF6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データ!AG6</f>
        <v>142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22" t="s">
        <v>31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22" t="s">
        <v>32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23" t="s">
        <v>142</v>
      </c>
      <c r="NK16" s="124"/>
      <c r="NL16" s="124"/>
      <c r="NM16" s="124"/>
      <c r="NN16" s="124"/>
      <c r="NO16" s="124"/>
      <c r="NP16" s="124"/>
      <c r="NQ16" s="124"/>
      <c r="NR16" s="124"/>
      <c r="NS16" s="124"/>
      <c r="NT16" s="124"/>
      <c r="NU16" s="124"/>
      <c r="NV16" s="124"/>
      <c r="NW16" s="124"/>
      <c r="NX16" s="125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13" t="s">
        <v>145</v>
      </c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100.7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101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101.4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101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101.5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96.8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95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94.6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95.4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97.4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 t="str">
        <f>データ!BD7</f>
        <v>該当数値なし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 t="str">
        <f>データ!BE7</f>
        <v>該当数値なし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 t="str">
        <f>データ!BF7</f>
        <v>該当数値なし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 t="str">
        <f>データ!BG7</f>
        <v>該当数値なし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 t="str">
        <f>データ!BH7</f>
        <v>該当数値なし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51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53.4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57.5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55.5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56.2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98.6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96.3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96.9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98.3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96.7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89.6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86.6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85.4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85.3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84.2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99.7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121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112.9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118.9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119.5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69.2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68.3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67.900000000000006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69.8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113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5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13"/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5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113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5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113"/>
      <c r="NK37" s="114"/>
      <c r="NL37" s="114"/>
      <c r="NM37" s="114"/>
      <c r="NN37" s="114"/>
      <c r="NO37" s="114"/>
      <c r="NP37" s="114"/>
      <c r="NQ37" s="114"/>
      <c r="NR37" s="114"/>
      <c r="NS37" s="114"/>
      <c r="NT37" s="114"/>
      <c r="NU37" s="114"/>
      <c r="NV37" s="114"/>
      <c r="NW37" s="114"/>
      <c r="NX37" s="115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13"/>
      <c r="NK38" s="114"/>
      <c r="NL38" s="114"/>
      <c r="NM38" s="114"/>
      <c r="NN38" s="114"/>
      <c r="NO38" s="114"/>
      <c r="NP38" s="114"/>
      <c r="NQ38" s="114"/>
      <c r="NR38" s="114"/>
      <c r="NS38" s="114"/>
      <c r="NT38" s="114"/>
      <c r="NU38" s="114"/>
      <c r="NV38" s="114"/>
      <c r="NW38" s="114"/>
      <c r="NX38" s="115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13"/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6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7"/>
      <c r="NX46" s="118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144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32491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31625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31059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31808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32540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15121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15879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15980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16584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16303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53.6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55.1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54.8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56.1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54.2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24.1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22.8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22.4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22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21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43624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31585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32431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32532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33492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10842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9437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9726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10037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9976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56.7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61.2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62.1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62.5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63.4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22.3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19.3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18.899999999999999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18.7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146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58.7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61.2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63.1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61.4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62.4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80.900000000000006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84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86.3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79.099999999999994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79.2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26936982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30148045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30239719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32496587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32601540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47.2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48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52.2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52.4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52.5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61.6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63.3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69.599999999999994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69.2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69.7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34077241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34139294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35115689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35730958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37752628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4" t="s">
        <v>75</v>
      </c>
      <c r="AI4" s="145"/>
      <c r="AJ4" s="145"/>
      <c r="AK4" s="145"/>
      <c r="AL4" s="145"/>
      <c r="AM4" s="145"/>
      <c r="AN4" s="145"/>
      <c r="AO4" s="145"/>
      <c r="AP4" s="145"/>
      <c r="AQ4" s="145"/>
      <c r="AR4" s="146"/>
      <c r="AS4" s="147" t="s">
        <v>76</v>
      </c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7" t="s">
        <v>77</v>
      </c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4" t="s">
        <v>78</v>
      </c>
      <c r="BP4" s="145"/>
      <c r="BQ4" s="145"/>
      <c r="BR4" s="145"/>
      <c r="BS4" s="145"/>
      <c r="BT4" s="145"/>
      <c r="BU4" s="145"/>
      <c r="BV4" s="145"/>
      <c r="BW4" s="145"/>
      <c r="BX4" s="145"/>
      <c r="BY4" s="146"/>
      <c r="BZ4" s="143" t="s">
        <v>79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7" t="s">
        <v>80</v>
      </c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 t="s">
        <v>81</v>
      </c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 t="s">
        <v>82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4" t="s">
        <v>83</v>
      </c>
      <c r="DS4" s="145"/>
      <c r="DT4" s="145"/>
      <c r="DU4" s="145"/>
      <c r="DV4" s="145"/>
      <c r="DW4" s="145"/>
      <c r="DX4" s="145"/>
      <c r="DY4" s="145"/>
      <c r="DZ4" s="145"/>
      <c r="EA4" s="145"/>
      <c r="EB4" s="146"/>
      <c r="EC4" s="143" t="s">
        <v>84</v>
      </c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 t="s">
        <v>85</v>
      </c>
      <c r="EO4" s="143"/>
      <c r="EP4" s="143"/>
      <c r="EQ4" s="143"/>
      <c r="ER4" s="143"/>
      <c r="ES4" s="143"/>
      <c r="ET4" s="143"/>
      <c r="EU4" s="143"/>
      <c r="EV4" s="143"/>
      <c r="EW4" s="143"/>
      <c r="EX4" s="143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427510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8" t="str">
        <f>IF(H8&lt;&gt;I8,H8,"")&amp;IF(I8&lt;&gt;J8,I8,"")&amp;"　"&amp;J8</f>
        <v>長崎県　地方独立行政法人北松中央病院</v>
      </c>
      <c r="I6" s="149"/>
      <c r="J6" s="150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7</v>
      </c>
      <c r="R6" s="63" t="str">
        <f t="shared" si="3"/>
        <v>-</v>
      </c>
      <c r="S6" s="63" t="str">
        <f t="shared" si="3"/>
        <v>ド 透 I 訓</v>
      </c>
      <c r="T6" s="63" t="str">
        <f t="shared" si="3"/>
        <v>救 感 災 輪</v>
      </c>
      <c r="U6" s="64" t="str">
        <f>U8</f>
        <v>-</v>
      </c>
      <c r="V6" s="64">
        <f>V8</f>
        <v>14199</v>
      </c>
      <c r="W6" s="63" t="str">
        <f>W8</f>
        <v>非該当</v>
      </c>
      <c r="X6" s="63" t="str">
        <f t="shared" si="3"/>
        <v>１０：１</v>
      </c>
      <c r="Y6" s="64">
        <f t="shared" si="3"/>
        <v>187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2</v>
      </c>
      <c r="AD6" s="64">
        <f t="shared" si="3"/>
        <v>189</v>
      </c>
      <c r="AE6" s="64">
        <f t="shared" si="3"/>
        <v>142</v>
      </c>
      <c r="AF6" s="64" t="str">
        <f t="shared" si="3"/>
        <v>-</v>
      </c>
      <c r="AG6" s="64">
        <f t="shared" si="3"/>
        <v>142</v>
      </c>
      <c r="AH6" s="65">
        <f>IF(AH8="-",NA(),AH8)</f>
        <v>100.7</v>
      </c>
      <c r="AI6" s="65">
        <f t="shared" ref="AI6:AQ6" si="4">IF(AI8="-",NA(),AI8)</f>
        <v>101</v>
      </c>
      <c r="AJ6" s="65">
        <f t="shared" si="4"/>
        <v>101.4</v>
      </c>
      <c r="AK6" s="65">
        <f t="shared" si="4"/>
        <v>101</v>
      </c>
      <c r="AL6" s="65">
        <f t="shared" si="4"/>
        <v>101.5</v>
      </c>
      <c r="AM6" s="65">
        <f t="shared" si="4"/>
        <v>98.6</v>
      </c>
      <c r="AN6" s="65">
        <f t="shared" si="4"/>
        <v>96.3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>
        <f>IF(AS8="-",NA(),AS8)</f>
        <v>96.8</v>
      </c>
      <c r="AT6" s="65">
        <f t="shared" ref="AT6:BB6" si="5">IF(AT8="-",NA(),AT8)</f>
        <v>95</v>
      </c>
      <c r="AU6" s="65">
        <f t="shared" si="5"/>
        <v>94.6</v>
      </c>
      <c r="AV6" s="65">
        <f t="shared" si="5"/>
        <v>95.4</v>
      </c>
      <c r="AW6" s="65">
        <f t="shared" si="5"/>
        <v>97.4</v>
      </c>
      <c r="AX6" s="65">
        <f t="shared" si="5"/>
        <v>89.6</v>
      </c>
      <c r="AY6" s="65">
        <f t="shared" si="5"/>
        <v>86.6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99.7</v>
      </c>
      <c r="BJ6" s="65">
        <f t="shared" si="6"/>
        <v>121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>
        <f>IF(BO8="-",NA(),BO8)</f>
        <v>51</v>
      </c>
      <c r="BP6" s="65">
        <f t="shared" ref="BP6:BX6" si="7">IF(BP8="-",NA(),BP8)</f>
        <v>53.4</v>
      </c>
      <c r="BQ6" s="65">
        <f t="shared" si="7"/>
        <v>57.5</v>
      </c>
      <c r="BR6" s="65">
        <f t="shared" si="7"/>
        <v>55.5</v>
      </c>
      <c r="BS6" s="65">
        <f t="shared" si="7"/>
        <v>56.2</v>
      </c>
      <c r="BT6" s="65">
        <f t="shared" si="7"/>
        <v>69.2</v>
      </c>
      <c r="BU6" s="65">
        <f t="shared" si="7"/>
        <v>68.5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>
        <f>IF(BZ8="-",NA(),BZ8)</f>
        <v>32491</v>
      </c>
      <c r="CA6" s="66">
        <f t="shared" ref="CA6:CI6" si="8">IF(CA8="-",NA(),CA8)</f>
        <v>31625</v>
      </c>
      <c r="CB6" s="66">
        <f t="shared" si="8"/>
        <v>31059</v>
      </c>
      <c r="CC6" s="66">
        <f t="shared" si="8"/>
        <v>31808</v>
      </c>
      <c r="CD6" s="66">
        <f t="shared" si="8"/>
        <v>32540</v>
      </c>
      <c r="CE6" s="66">
        <f t="shared" si="8"/>
        <v>43624</v>
      </c>
      <c r="CF6" s="66">
        <f t="shared" si="8"/>
        <v>31585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>
        <f>IF(CK8="-",NA(),CK8)</f>
        <v>15121</v>
      </c>
      <c r="CL6" s="66">
        <f t="shared" ref="CL6:CT6" si="9">IF(CL8="-",NA(),CL8)</f>
        <v>15879</v>
      </c>
      <c r="CM6" s="66">
        <f t="shared" si="9"/>
        <v>15980</v>
      </c>
      <c r="CN6" s="66">
        <f t="shared" si="9"/>
        <v>16584</v>
      </c>
      <c r="CO6" s="66">
        <f t="shared" si="9"/>
        <v>16303</v>
      </c>
      <c r="CP6" s="66">
        <f t="shared" si="9"/>
        <v>10842</v>
      </c>
      <c r="CQ6" s="66">
        <f t="shared" si="9"/>
        <v>9437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>
        <f>IF(CV8="-",NA(),CV8)</f>
        <v>53.6</v>
      </c>
      <c r="CW6" s="65">
        <f t="shared" ref="CW6:DE6" si="10">IF(CW8="-",NA(),CW8)</f>
        <v>55.1</v>
      </c>
      <c r="CX6" s="65">
        <f t="shared" si="10"/>
        <v>54.8</v>
      </c>
      <c r="CY6" s="65">
        <f t="shared" si="10"/>
        <v>56.1</v>
      </c>
      <c r="CZ6" s="65">
        <f t="shared" si="10"/>
        <v>54.2</v>
      </c>
      <c r="DA6" s="65">
        <f t="shared" si="10"/>
        <v>56.7</v>
      </c>
      <c r="DB6" s="65">
        <f t="shared" si="10"/>
        <v>61.2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>
        <f>IF(DG8="-",NA(),DG8)</f>
        <v>24.1</v>
      </c>
      <c r="DH6" s="65">
        <f t="shared" ref="DH6:DP6" si="11">IF(DH8="-",NA(),DH8)</f>
        <v>22.8</v>
      </c>
      <c r="DI6" s="65">
        <f t="shared" si="11"/>
        <v>22.4</v>
      </c>
      <c r="DJ6" s="65">
        <f t="shared" si="11"/>
        <v>22</v>
      </c>
      <c r="DK6" s="65">
        <f t="shared" si="11"/>
        <v>21</v>
      </c>
      <c r="DL6" s="65">
        <f t="shared" si="11"/>
        <v>22.3</v>
      </c>
      <c r="DM6" s="65">
        <f t="shared" si="11"/>
        <v>19.3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>
        <f>IF(DR8="-",NA(),DR8)</f>
        <v>58.7</v>
      </c>
      <c r="DS6" s="65">
        <f t="shared" ref="DS6:EA6" si="12">IF(DS8="-",NA(),DS8)</f>
        <v>61.2</v>
      </c>
      <c r="DT6" s="65">
        <f t="shared" si="12"/>
        <v>63.1</v>
      </c>
      <c r="DU6" s="65">
        <f t="shared" si="12"/>
        <v>61.4</v>
      </c>
      <c r="DV6" s="65">
        <f t="shared" si="12"/>
        <v>62.4</v>
      </c>
      <c r="DW6" s="65">
        <f t="shared" si="12"/>
        <v>47.2</v>
      </c>
      <c r="DX6" s="65">
        <f t="shared" si="12"/>
        <v>48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80.900000000000006</v>
      </c>
      <c r="ED6" s="65">
        <f t="shared" ref="ED6:EL6" si="13">IF(ED8="-",NA(),ED8)</f>
        <v>84</v>
      </c>
      <c r="EE6" s="65">
        <f t="shared" si="13"/>
        <v>86.3</v>
      </c>
      <c r="EF6" s="65">
        <f t="shared" si="13"/>
        <v>79.099999999999994</v>
      </c>
      <c r="EG6" s="65">
        <f t="shared" si="13"/>
        <v>79.2</v>
      </c>
      <c r="EH6" s="65">
        <f t="shared" si="13"/>
        <v>61.6</v>
      </c>
      <c r="EI6" s="65">
        <f t="shared" si="13"/>
        <v>63.3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>
        <f>IF(EN8="-",NA(),EN8)</f>
        <v>26936982</v>
      </c>
      <c r="EO6" s="66">
        <f t="shared" ref="EO6:EW6" si="14">IF(EO8="-",NA(),EO8)</f>
        <v>30148045</v>
      </c>
      <c r="EP6" s="66">
        <f t="shared" si="14"/>
        <v>30239719</v>
      </c>
      <c r="EQ6" s="66">
        <f t="shared" si="14"/>
        <v>32496587</v>
      </c>
      <c r="ER6" s="66">
        <f t="shared" si="14"/>
        <v>32601540</v>
      </c>
      <c r="ES6" s="66">
        <f t="shared" si="14"/>
        <v>34077241</v>
      </c>
      <c r="ET6" s="66">
        <f t="shared" si="14"/>
        <v>34139294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427510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7</v>
      </c>
      <c r="R7" s="63" t="str">
        <f t="shared" si="15"/>
        <v>-</v>
      </c>
      <c r="S7" s="63" t="str">
        <f t="shared" si="15"/>
        <v>ド 透 I 訓</v>
      </c>
      <c r="T7" s="63" t="str">
        <f t="shared" si="15"/>
        <v>救 感 災 輪</v>
      </c>
      <c r="U7" s="64" t="str">
        <f>U8</f>
        <v>-</v>
      </c>
      <c r="V7" s="64">
        <f>V8</f>
        <v>14199</v>
      </c>
      <c r="W7" s="63" t="str">
        <f>W8</f>
        <v>非該当</v>
      </c>
      <c r="X7" s="63" t="str">
        <f t="shared" si="15"/>
        <v>１０：１</v>
      </c>
      <c r="Y7" s="64">
        <f t="shared" si="15"/>
        <v>187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2</v>
      </c>
      <c r="AD7" s="64">
        <f t="shared" si="15"/>
        <v>189</v>
      </c>
      <c r="AE7" s="64">
        <f t="shared" si="15"/>
        <v>142</v>
      </c>
      <c r="AF7" s="64" t="str">
        <f t="shared" si="15"/>
        <v>-</v>
      </c>
      <c r="AG7" s="64">
        <f t="shared" si="15"/>
        <v>142</v>
      </c>
      <c r="AH7" s="65">
        <f>AH8</f>
        <v>100.7</v>
      </c>
      <c r="AI7" s="65">
        <f t="shared" ref="AI7:AQ7" si="16">AI8</f>
        <v>101</v>
      </c>
      <c r="AJ7" s="65">
        <f t="shared" si="16"/>
        <v>101.4</v>
      </c>
      <c r="AK7" s="65">
        <f t="shared" si="16"/>
        <v>101</v>
      </c>
      <c r="AL7" s="65">
        <f t="shared" si="16"/>
        <v>101.5</v>
      </c>
      <c r="AM7" s="65">
        <f t="shared" si="16"/>
        <v>98.6</v>
      </c>
      <c r="AN7" s="65">
        <f t="shared" si="16"/>
        <v>96.3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>
        <f>AS8</f>
        <v>96.8</v>
      </c>
      <c r="AT7" s="65">
        <f t="shared" ref="AT7:BB7" si="17">AT8</f>
        <v>95</v>
      </c>
      <c r="AU7" s="65">
        <f t="shared" si="17"/>
        <v>94.6</v>
      </c>
      <c r="AV7" s="65">
        <f t="shared" si="17"/>
        <v>95.4</v>
      </c>
      <c r="AW7" s="65">
        <f t="shared" si="17"/>
        <v>97.4</v>
      </c>
      <c r="AX7" s="65">
        <f t="shared" si="17"/>
        <v>89.6</v>
      </c>
      <c r="AY7" s="65">
        <f t="shared" si="17"/>
        <v>86.6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99.7</v>
      </c>
      <c r="BJ7" s="65">
        <f t="shared" si="18"/>
        <v>121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>
        <f>BO8</f>
        <v>51</v>
      </c>
      <c r="BP7" s="65">
        <f t="shared" ref="BP7:BX7" si="19">BP8</f>
        <v>53.4</v>
      </c>
      <c r="BQ7" s="65">
        <f t="shared" si="19"/>
        <v>57.5</v>
      </c>
      <c r="BR7" s="65">
        <f t="shared" si="19"/>
        <v>55.5</v>
      </c>
      <c r="BS7" s="65">
        <f t="shared" si="19"/>
        <v>56.2</v>
      </c>
      <c r="BT7" s="65">
        <f t="shared" si="19"/>
        <v>69.2</v>
      </c>
      <c r="BU7" s="65">
        <f t="shared" si="19"/>
        <v>68.5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>
        <f>BZ8</f>
        <v>32491</v>
      </c>
      <c r="CA7" s="66">
        <f t="shared" ref="CA7:CI7" si="20">CA8</f>
        <v>31625</v>
      </c>
      <c r="CB7" s="66">
        <f t="shared" si="20"/>
        <v>31059</v>
      </c>
      <c r="CC7" s="66">
        <f t="shared" si="20"/>
        <v>31808</v>
      </c>
      <c r="CD7" s="66">
        <f t="shared" si="20"/>
        <v>32540</v>
      </c>
      <c r="CE7" s="66">
        <f t="shared" si="20"/>
        <v>43624</v>
      </c>
      <c r="CF7" s="66">
        <f t="shared" si="20"/>
        <v>31585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>
        <f>CK8</f>
        <v>15121</v>
      </c>
      <c r="CL7" s="66">
        <f t="shared" ref="CL7:CT7" si="21">CL8</f>
        <v>15879</v>
      </c>
      <c r="CM7" s="66">
        <f t="shared" si="21"/>
        <v>15980</v>
      </c>
      <c r="CN7" s="66">
        <f t="shared" si="21"/>
        <v>16584</v>
      </c>
      <c r="CO7" s="66">
        <f t="shared" si="21"/>
        <v>16303</v>
      </c>
      <c r="CP7" s="66">
        <f t="shared" si="21"/>
        <v>10842</v>
      </c>
      <c r="CQ7" s="66">
        <f t="shared" si="21"/>
        <v>9437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>
        <f>CV8</f>
        <v>53.6</v>
      </c>
      <c r="CW7" s="65">
        <f t="shared" ref="CW7:DE7" si="22">CW8</f>
        <v>55.1</v>
      </c>
      <c r="CX7" s="65">
        <f t="shared" si="22"/>
        <v>54.8</v>
      </c>
      <c r="CY7" s="65">
        <f t="shared" si="22"/>
        <v>56.1</v>
      </c>
      <c r="CZ7" s="65">
        <f t="shared" si="22"/>
        <v>54.2</v>
      </c>
      <c r="DA7" s="65">
        <f t="shared" si="22"/>
        <v>56.7</v>
      </c>
      <c r="DB7" s="65">
        <f t="shared" si="22"/>
        <v>61.2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>
        <f>DG8</f>
        <v>24.1</v>
      </c>
      <c r="DH7" s="65">
        <f t="shared" ref="DH7:DP7" si="23">DH8</f>
        <v>22.8</v>
      </c>
      <c r="DI7" s="65">
        <f t="shared" si="23"/>
        <v>22.4</v>
      </c>
      <c r="DJ7" s="65">
        <f t="shared" si="23"/>
        <v>22</v>
      </c>
      <c r="DK7" s="65">
        <f t="shared" si="23"/>
        <v>21</v>
      </c>
      <c r="DL7" s="65">
        <f t="shared" si="23"/>
        <v>22.3</v>
      </c>
      <c r="DM7" s="65">
        <f t="shared" si="23"/>
        <v>19.3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>
        <f>DR8</f>
        <v>58.7</v>
      </c>
      <c r="DS7" s="65">
        <f t="shared" ref="DS7:EA7" si="24">DS8</f>
        <v>61.2</v>
      </c>
      <c r="DT7" s="65">
        <f t="shared" si="24"/>
        <v>63.1</v>
      </c>
      <c r="DU7" s="65">
        <f t="shared" si="24"/>
        <v>61.4</v>
      </c>
      <c r="DV7" s="65">
        <f t="shared" si="24"/>
        <v>62.4</v>
      </c>
      <c r="DW7" s="65">
        <f t="shared" si="24"/>
        <v>47.2</v>
      </c>
      <c r="DX7" s="65">
        <f t="shared" si="24"/>
        <v>48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>
        <f>EC8</f>
        <v>80.900000000000006</v>
      </c>
      <c r="ED7" s="65">
        <f t="shared" ref="ED7:EL7" si="25">ED8</f>
        <v>84</v>
      </c>
      <c r="EE7" s="65">
        <f t="shared" si="25"/>
        <v>86.3</v>
      </c>
      <c r="EF7" s="65">
        <f t="shared" si="25"/>
        <v>79.099999999999994</v>
      </c>
      <c r="EG7" s="65">
        <f t="shared" si="25"/>
        <v>79.2</v>
      </c>
      <c r="EH7" s="65">
        <f t="shared" si="25"/>
        <v>61.6</v>
      </c>
      <c r="EI7" s="65">
        <f t="shared" si="25"/>
        <v>63.3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>
        <f>EN8</f>
        <v>26936982</v>
      </c>
      <c r="EO7" s="66">
        <f t="shared" ref="EO7:EW7" si="26">EO8</f>
        <v>30148045</v>
      </c>
      <c r="EP7" s="66">
        <f t="shared" si="26"/>
        <v>30239719</v>
      </c>
      <c r="EQ7" s="66">
        <f t="shared" si="26"/>
        <v>32496587</v>
      </c>
      <c r="ER7" s="66">
        <f t="shared" si="26"/>
        <v>32601540</v>
      </c>
      <c r="ES7" s="66">
        <f t="shared" si="26"/>
        <v>34077241</v>
      </c>
      <c r="ET7" s="66">
        <f t="shared" si="26"/>
        <v>34139294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>
      <c r="A8" s="48"/>
      <c r="B8" s="68">
        <v>2016</v>
      </c>
      <c r="C8" s="68">
        <v>427510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124</v>
      </c>
      <c r="K8" s="68" t="s">
        <v>125</v>
      </c>
      <c r="L8" s="68" t="s">
        <v>126</v>
      </c>
      <c r="M8" s="68" t="s">
        <v>127</v>
      </c>
      <c r="N8" s="68" t="s">
        <v>128</v>
      </c>
      <c r="O8" s="68"/>
      <c r="P8" s="68" t="s">
        <v>129</v>
      </c>
      <c r="Q8" s="69">
        <v>7</v>
      </c>
      <c r="R8" s="68" t="s">
        <v>130</v>
      </c>
      <c r="S8" s="68" t="s">
        <v>131</v>
      </c>
      <c r="T8" s="68" t="s">
        <v>132</v>
      </c>
      <c r="U8" s="69" t="s">
        <v>130</v>
      </c>
      <c r="V8" s="69">
        <v>14199</v>
      </c>
      <c r="W8" s="68" t="s">
        <v>133</v>
      </c>
      <c r="X8" s="70" t="s">
        <v>134</v>
      </c>
      <c r="Y8" s="69">
        <v>187</v>
      </c>
      <c r="Z8" s="69" t="s">
        <v>130</v>
      </c>
      <c r="AA8" s="69" t="s">
        <v>130</v>
      </c>
      <c r="AB8" s="69" t="s">
        <v>130</v>
      </c>
      <c r="AC8" s="69">
        <v>2</v>
      </c>
      <c r="AD8" s="69">
        <v>189</v>
      </c>
      <c r="AE8" s="69">
        <v>142</v>
      </c>
      <c r="AF8" s="69" t="s">
        <v>130</v>
      </c>
      <c r="AG8" s="69">
        <v>142</v>
      </c>
      <c r="AH8" s="71">
        <v>100.7</v>
      </c>
      <c r="AI8" s="71">
        <v>101</v>
      </c>
      <c r="AJ8" s="71">
        <v>101.4</v>
      </c>
      <c r="AK8" s="71">
        <v>101</v>
      </c>
      <c r="AL8" s="71">
        <v>101.5</v>
      </c>
      <c r="AM8" s="71">
        <v>98.6</v>
      </c>
      <c r="AN8" s="71">
        <v>96.3</v>
      </c>
      <c r="AO8" s="71">
        <v>96.9</v>
      </c>
      <c r="AP8" s="71">
        <v>98.3</v>
      </c>
      <c r="AQ8" s="71">
        <v>96.7</v>
      </c>
      <c r="AR8" s="71">
        <v>98.4</v>
      </c>
      <c r="AS8" s="71">
        <v>96.8</v>
      </c>
      <c r="AT8" s="71">
        <v>95</v>
      </c>
      <c r="AU8" s="71">
        <v>94.6</v>
      </c>
      <c r="AV8" s="71">
        <v>95.4</v>
      </c>
      <c r="AW8" s="71">
        <v>97.4</v>
      </c>
      <c r="AX8" s="71">
        <v>89.6</v>
      </c>
      <c r="AY8" s="71">
        <v>86.6</v>
      </c>
      <c r="AZ8" s="71">
        <v>85.4</v>
      </c>
      <c r="BA8" s="71">
        <v>85.3</v>
      </c>
      <c r="BB8" s="71">
        <v>84.2</v>
      </c>
      <c r="BC8" s="71">
        <v>89.5</v>
      </c>
      <c r="BD8" s="72" t="s">
        <v>135</v>
      </c>
      <c r="BE8" s="72" t="s">
        <v>135</v>
      </c>
      <c r="BF8" s="72" t="s">
        <v>135</v>
      </c>
      <c r="BG8" s="72" t="s">
        <v>135</v>
      </c>
      <c r="BH8" s="72" t="s">
        <v>135</v>
      </c>
      <c r="BI8" s="72">
        <v>99.7</v>
      </c>
      <c r="BJ8" s="72">
        <v>121</v>
      </c>
      <c r="BK8" s="72">
        <v>112.9</v>
      </c>
      <c r="BL8" s="72">
        <v>118.9</v>
      </c>
      <c r="BM8" s="72">
        <v>119.5</v>
      </c>
      <c r="BN8" s="72">
        <v>63.6</v>
      </c>
      <c r="BO8" s="71">
        <v>51</v>
      </c>
      <c r="BP8" s="71">
        <v>53.4</v>
      </c>
      <c r="BQ8" s="71">
        <v>57.5</v>
      </c>
      <c r="BR8" s="71">
        <v>55.5</v>
      </c>
      <c r="BS8" s="71">
        <v>56.2</v>
      </c>
      <c r="BT8" s="71">
        <v>69.2</v>
      </c>
      <c r="BU8" s="71">
        <v>68.5</v>
      </c>
      <c r="BV8" s="71">
        <v>68.3</v>
      </c>
      <c r="BW8" s="71">
        <v>67.900000000000006</v>
      </c>
      <c r="BX8" s="71">
        <v>69.8</v>
      </c>
      <c r="BY8" s="71">
        <v>74.2</v>
      </c>
      <c r="BZ8" s="72">
        <v>32491</v>
      </c>
      <c r="CA8" s="72">
        <v>31625</v>
      </c>
      <c r="CB8" s="72">
        <v>31059</v>
      </c>
      <c r="CC8" s="72">
        <v>31808</v>
      </c>
      <c r="CD8" s="72">
        <v>32540</v>
      </c>
      <c r="CE8" s="72">
        <v>43624</v>
      </c>
      <c r="CF8" s="72">
        <v>31585</v>
      </c>
      <c r="CG8" s="72">
        <v>32431</v>
      </c>
      <c r="CH8" s="72">
        <v>32532</v>
      </c>
      <c r="CI8" s="72">
        <v>33492</v>
      </c>
      <c r="CJ8" s="71">
        <v>49667</v>
      </c>
      <c r="CK8" s="72">
        <v>15121</v>
      </c>
      <c r="CL8" s="72">
        <v>15879</v>
      </c>
      <c r="CM8" s="72">
        <v>15980</v>
      </c>
      <c r="CN8" s="72">
        <v>16584</v>
      </c>
      <c r="CO8" s="72">
        <v>16303</v>
      </c>
      <c r="CP8" s="72">
        <v>10842</v>
      </c>
      <c r="CQ8" s="72">
        <v>9437</v>
      </c>
      <c r="CR8" s="72">
        <v>9726</v>
      </c>
      <c r="CS8" s="72">
        <v>10037</v>
      </c>
      <c r="CT8" s="72">
        <v>9976</v>
      </c>
      <c r="CU8" s="71">
        <v>13758</v>
      </c>
      <c r="CV8" s="72">
        <v>53.6</v>
      </c>
      <c r="CW8" s="72">
        <v>55.1</v>
      </c>
      <c r="CX8" s="72">
        <v>54.8</v>
      </c>
      <c r="CY8" s="72">
        <v>56.1</v>
      </c>
      <c r="CZ8" s="72">
        <v>54.2</v>
      </c>
      <c r="DA8" s="72">
        <v>56.7</v>
      </c>
      <c r="DB8" s="72">
        <v>61.2</v>
      </c>
      <c r="DC8" s="72">
        <v>62.1</v>
      </c>
      <c r="DD8" s="72">
        <v>62.5</v>
      </c>
      <c r="DE8" s="72">
        <v>63.4</v>
      </c>
      <c r="DF8" s="72">
        <v>55.2</v>
      </c>
      <c r="DG8" s="72">
        <v>24.1</v>
      </c>
      <c r="DH8" s="72">
        <v>22.8</v>
      </c>
      <c r="DI8" s="72">
        <v>22.4</v>
      </c>
      <c r="DJ8" s="72">
        <v>22</v>
      </c>
      <c r="DK8" s="72">
        <v>21</v>
      </c>
      <c r="DL8" s="72">
        <v>22.3</v>
      </c>
      <c r="DM8" s="72">
        <v>19.3</v>
      </c>
      <c r="DN8" s="72">
        <v>18.899999999999999</v>
      </c>
      <c r="DO8" s="72">
        <v>19</v>
      </c>
      <c r="DP8" s="72">
        <v>18.7</v>
      </c>
      <c r="DQ8" s="72">
        <v>24.1</v>
      </c>
      <c r="DR8" s="71">
        <v>58.7</v>
      </c>
      <c r="DS8" s="71">
        <v>61.2</v>
      </c>
      <c r="DT8" s="71">
        <v>63.1</v>
      </c>
      <c r="DU8" s="71">
        <v>61.4</v>
      </c>
      <c r="DV8" s="71">
        <v>62.4</v>
      </c>
      <c r="DW8" s="71">
        <v>47.2</v>
      </c>
      <c r="DX8" s="71">
        <v>48</v>
      </c>
      <c r="DY8" s="71">
        <v>52.2</v>
      </c>
      <c r="DZ8" s="71">
        <v>52.4</v>
      </c>
      <c r="EA8" s="71">
        <v>52.5</v>
      </c>
      <c r="EB8" s="71">
        <v>50.7</v>
      </c>
      <c r="EC8" s="71">
        <v>80.900000000000006</v>
      </c>
      <c r="ED8" s="71">
        <v>84</v>
      </c>
      <c r="EE8" s="71">
        <v>86.3</v>
      </c>
      <c r="EF8" s="71">
        <v>79.099999999999994</v>
      </c>
      <c r="EG8" s="71">
        <v>79.2</v>
      </c>
      <c r="EH8" s="71">
        <v>61.6</v>
      </c>
      <c r="EI8" s="71">
        <v>63.3</v>
      </c>
      <c r="EJ8" s="71">
        <v>69.599999999999994</v>
      </c>
      <c r="EK8" s="71">
        <v>69.2</v>
      </c>
      <c r="EL8" s="71">
        <v>69.7</v>
      </c>
      <c r="EM8" s="71">
        <v>65.7</v>
      </c>
      <c r="EN8" s="72">
        <v>26936982</v>
      </c>
      <c r="EO8" s="72">
        <v>30148045</v>
      </c>
      <c r="EP8" s="72">
        <v>30239719</v>
      </c>
      <c r="EQ8" s="72">
        <v>32496587</v>
      </c>
      <c r="ER8" s="72">
        <v>32601540</v>
      </c>
      <c r="ES8" s="72">
        <v>34077241</v>
      </c>
      <c r="ET8" s="72">
        <v>34139294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136</v>
      </c>
      <c r="C10" s="77" t="s">
        <v>137</v>
      </c>
      <c r="D10" s="77" t="s">
        <v>138</v>
      </c>
      <c r="E10" s="77" t="s">
        <v>139</v>
      </c>
      <c r="F10" s="77" t="s">
        <v>140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141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篠﨑紀子</cp:lastModifiedBy>
  <cp:lastPrinted>2018-10-09T01:06:32Z</cp:lastPrinted>
  <dcterms:created xsi:type="dcterms:W3CDTF">2018-06-14T04:26:41Z</dcterms:created>
  <dcterms:modified xsi:type="dcterms:W3CDTF">2018-10-09T04:45:09Z</dcterms:modified>
  <cp:category/>
</cp:coreProperties>
</file>