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105" windowWidth="14940" windowHeight="7830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30" i="4"/>
  <c r="KO30" i="4"/>
  <c r="AV76" i="4"/>
  <c r="KO51" i="4"/>
  <c r="FX30" i="4"/>
  <c r="LE76" i="4"/>
  <c r="FX51" i="4"/>
  <c r="BG51" i="4"/>
  <c r="KP76" i="4"/>
  <c r="HA76" i="4"/>
  <c r="AN51" i="4"/>
  <c r="FE30" i="4"/>
  <c r="JV30" i="4"/>
  <c r="AN30" i="4"/>
  <c r="FE51" i="4"/>
  <c r="AG76" i="4"/>
  <c r="JV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<sst xmlns="http://schemas.openxmlformats.org/spreadsheetml/2006/main" count="287" uniqueCount="136">
  <si>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</si>
  <si>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</si>
  <si>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</si>
  <si>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</si>
  <si>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</si>
  <si>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</si>
  <si>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</si>
  <si>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</si>
  <si>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</si>
  <si>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</si>
  <si>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</si>
  <si>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</si>
  <si>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</si>
  <si>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</si>
  <si>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</si>
  <si>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</si>
  <si>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</si>
  <si>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</si>
  <si>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</si>
  <si>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</si>
  <si>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</si>
  <si>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</si>
  <si>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</si>
  <si>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</si>
  <si>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</si>
  <si>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</si>
  <si>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</si>
  <si>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</si>
  <si>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</si>
  <si>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</si>
  <si>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</si>
  <si>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</si>
  <si>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</si>
  <si>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</si>
  <si>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</si>
  <si>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</si>
  <si>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</si>
  <si>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</si>
  <si>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</si>
  <si>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</si>
  <si>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</si>
  <si>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</si>
  <si>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</si>
  <si>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</si>
  <si>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</si>
  <si>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</si>
  <si>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</si>
  <si>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</si>
  <si>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</si>
  <si>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</si>
  <si>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</si>
  <si>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</si>
  <si>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</si>
  <si>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</si>
  <si>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</si>
  <si>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</si>
  <si>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</si>
  <si>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</si>
  <si>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</si>
  <si>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</si>
  <si>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</si>
  <si>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</si>
  <si>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</si>
  <si>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</si>
  <si>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</si>
  <si>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</si>
  <si>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</si>
  <si>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</si>
  <si>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</si>
  <si>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</si>
  <si>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</si>
  <si>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</si>
  <si>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</si>
  <si>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</si>
  <si>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</si>
  <si>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</si>
  <si>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</si>
  <si>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</si>
  <si>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</si>
  <si>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</si>
  <si>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</si>
  <si>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</si>
  <si>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</si>
  <si>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</si>
  <si>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</si>
  <si>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</si>
  <si>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</si>
  <si>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</si>
  <si>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</si>
  <si>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</si>
  <si>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</si>
  <si>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</si>
  <si>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</si>
  <si>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</si>
  <si>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</si>
  <si>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</si>
  <si>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</si>
  <si>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</si>
  <si>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</si>
  <si>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</si>
  <si>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</si>
  <si>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</si>
  <si>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</si>
  <si>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</si>
  <si>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</si>
  <si>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</si>
  <si>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</si>
  <si>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</si>
  <si>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</si>
  <si>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</si>
  <si>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</si>
  <si>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</si>
  <si>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</si>
  <si>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</si>
  <si>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長崎県　長与町</t>
  </si>
  <si>
    <t>嬉里駐車場</t>
  </si>
  <si>
    <t>法非適用</t>
  </si>
  <si>
    <t>駐車場整備事業</t>
  </si>
  <si>
    <t>-</t>
  </si>
  <si>
    <t>Ａ２Ｂ２</t>
  </si>
  <si>
    <t>該当数値なし</t>
  </si>
  <si>
    <t>都市計画駐車場</t>
  </si>
  <si>
    <t>地下式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</si>
  <si>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</si>
  <si>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</si>
  <si>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</si>
  <si>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</si>
  <si>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</si>
  <si>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</si>
  <si>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</si>
  <si>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</si>
  <si>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</si>
  <si>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>　収益については、赤字が続いている状況である。しかしながら、Ｈ２５からＨ２８にかけては、右肩上がりで経営改善に向けた取組が成果を上げている。
　今後も、不要経費の追求及び削減に積極的に取り組み、経営改善に努める。</t>
    <rPh sb="1" eb="3">
      <t>シュウエキ</t>
    </rPh>
    <rPh sb="9" eb="11">
      <t>アカジ</t>
    </rPh>
    <rPh sb="12" eb="13">
      <t>ツヅ</t>
    </rPh>
    <rPh sb="17" eb="19">
      <t>ジョウキョウ</t>
    </rPh>
    <rPh sb="44" eb="46">
      <t>ミギカタ</t>
    </rPh>
    <rPh sb="46" eb="47">
      <t>ア</t>
    </rPh>
    <rPh sb="50" eb="52">
      <t>ケイエイ</t>
    </rPh>
    <rPh sb="52" eb="54">
      <t>カイゼン</t>
    </rPh>
    <rPh sb="55" eb="56">
      <t>ム</t>
    </rPh>
    <rPh sb="58" eb="60">
      <t>トリクミ</t>
    </rPh>
    <rPh sb="61" eb="63">
      <t>セイカ</t>
    </rPh>
    <rPh sb="64" eb="65">
      <t>ア</t>
    </rPh>
    <rPh sb="72" eb="74">
      <t>コンゴ</t>
    </rPh>
    <rPh sb="76" eb="78">
      <t>フヨウ</t>
    </rPh>
    <rPh sb="78" eb="80">
      <t>ケイヒ</t>
    </rPh>
    <rPh sb="81" eb="83">
      <t>ツイキュウ</t>
    </rPh>
    <rPh sb="83" eb="84">
      <t>オヨ</t>
    </rPh>
    <rPh sb="85" eb="87">
      <t>サクゲン</t>
    </rPh>
    <rPh sb="88" eb="91">
      <t>セッキョクテキ</t>
    </rPh>
    <rPh sb="92" eb="93">
      <t>ト</t>
    </rPh>
    <rPh sb="94" eb="95">
      <t>ク</t>
    </rPh>
    <rPh sb="97" eb="99">
      <t>ケイエイ</t>
    </rPh>
    <rPh sb="99" eb="101">
      <t>カイゼン</t>
    </rPh>
    <rPh sb="102" eb="103">
      <t>ツト</t>
    </rPh>
    <phoneticPr fontId="6"/>
  </si>
  <si>
    <t>　当該駐車場の建物及び設備については、平成２９年度に劣化状況調査を実施した。その結果、緊急性の高い改善箇所は見られなかったが、設備等の更新が必要な箇所がいくつかあげられた。
　今後は、施設の改修等を計画的に実施し、効率的な維持管理を図っていく必要がある。</t>
    <rPh sb="1" eb="3">
      <t>トウガイ</t>
    </rPh>
    <rPh sb="3" eb="6">
      <t>チュウシャジョウ</t>
    </rPh>
    <rPh sb="7" eb="9">
      <t>タテモノ</t>
    </rPh>
    <rPh sb="9" eb="10">
      <t>オヨ</t>
    </rPh>
    <rPh sb="11" eb="13">
      <t>セツビ</t>
    </rPh>
    <rPh sb="19" eb="21">
      <t>ヘイセイ</t>
    </rPh>
    <rPh sb="23" eb="24">
      <t>ネン</t>
    </rPh>
    <rPh sb="24" eb="25">
      <t>ド</t>
    </rPh>
    <rPh sb="26" eb="28">
      <t>レッカ</t>
    </rPh>
    <rPh sb="28" eb="30">
      <t>ジョウキョウ</t>
    </rPh>
    <rPh sb="30" eb="32">
      <t>チョウサ</t>
    </rPh>
    <rPh sb="33" eb="35">
      <t>ジッシ</t>
    </rPh>
    <rPh sb="40" eb="42">
      <t>ケッカ</t>
    </rPh>
    <rPh sb="43" eb="46">
      <t>キンキュウセイ</t>
    </rPh>
    <rPh sb="47" eb="48">
      <t>タカ</t>
    </rPh>
    <rPh sb="49" eb="51">
      <t>カイゼン</t>
    </rPh>
    <rPh sb="51" eb="53">
      <t>カショ</t>
    </rPh>
    <rPh sb="54" eb="55">
      <t>ミ</t>
    </rPh>
    <rPh sb="63" eb="65">
      <t>セツビ</t>
    </rPh>
    <rPh sb="65" eb="66">
      <t>トウ</t>
    </rPh>
    <rPh sb="67" eb="69">
      <t>コウシン</t>
    </rPh>
    <rPh sb="70" eb="72">
      <t>ヒツヨウ</t>
    </rPh>
    <rPh sb="73" eb="75">
      <t>カショ</t>
    </rPh>
    <rPh sb="88" eb="90">
      <t>コンゴ</t>
    </rPh>
    <rPh sb="92" eb="94">
      <t>シセツ</t>
    </rPh>
    <rPh sb="95" eb="97">
      <t>カイシュウ</t>
    </rPh>
    <rPh sb="97" eb="98">
      <t>トウ</t>
    </rPh>
    <rPh sb="99" eb="102">
      <t>ケイカクテキ</t>
    </rPh>
    <rPh sb="103" eb="105">
      <t>ジッシ</t>
    </rPh>
    <rPh sb="107" eb="110">
      <t>コウリツテキ</t>
    </rPh>
    <rPh sb="111" eb="113">
      <t>イジ</t>
    </rPh>
    <rPh sb="113" eb="115">
      <t>カンリ</t>
    </rPh>
    <rPh sb="116" eb="117">
      <t>ハカ</t>
    </rPh>
    <rPh sb="121" eb="123">
      <t>ヒツヨウ</t>
    </rPh>
    <phoneticPr fontId="6"/>
  </si>
  <si>
    <t>　稼働率は、毎年度１００％を超えており、経年比較において増減がほとんど無く、当該駐車場の利用状況は安定している。
　しかしながら、全国平均値と比較すると、決して高い数値とは言えず、当該駐車場の需要促進を図っていく必要がある。</t>
    <rPh sb="1" eb="3">
      <t>カドウ</t>
    </rPh>
    <rPh sb="3" eb="4">
      <t>リツ</t>
    </rPh>
    <rPh sb="6" eb="9">
      <t>マイネンド</t>
    </rPh>
    <rPh sb="14" eb="15">
      <t>コ</t>
    </rPh>
    <rPh sb="20" eb="22">
      <t>ケイネン</t>
    </rPh>
    <rPh sb="22" eb="24">
      <t>ヒカク</t>
    </rPh>
    <rPh sb="28" eb="30">
      <t>ゾウゲン</t>
    </rPh>
    <rPh sb="35" eb="36">
      <t>ナ</t>
    </rPh>
    <rPh sb="38" eb="40">
      <t>トウガイ</t>
    </rPh>
    <rPh sb="40" eb="43">
      <t>チュウシャジョウ</t>
    </rPh>
    <rPh sb="44" eb="46">
      <t>リヨウ</t>
    </rPh>
    <rPh sb="46" eb="48">
      <t>ジョウキョウ</t>
    </rPh>
    <rPh sb="49" eb="51">
      <t>アンテイ</t>
    </rPh>
    <rPh sb="65" eb="67">
      <t>ゼンコク</t>
    </rPh>
    <rPh sb="67" eb="70">
      <t>ヘイキンチ</t>
    </rPh>
    <rPh sb="71" eb="73">
      <t>ヒカク</t>
    </rPh>
    <rPh sb="77" eb="78">
      <t>ケッ</t>
    </rPh>
    <rPh sb="80" eb="81">
      <t>タカ</t>
    </rPh>
    <rPh sb="82" eb="84">
      <t>スウチ</t>
    </rPh>
    <rPh sb="86" eb="87">
      <t>イ</t>
    </rPh>
    <rPh sb="90" eb="92">
      <t>トウガイ</t>
    </rPh>
    <rPh sb="92" eb="94">
      <t>チュウシャ</t>
    </rPh>
    <rPh sb="94" eb="95">
      <t>ジョウ</t>
    </rPh>
    <rPh sb="96" eb="98">
      <t>ジュヨウ</t>
    </rPh>
    <rPh sb="98" eb="100">
      <t>ソクシン</t>
    </rPh>
    <rPh sb="101" eb="102">
      <t>ハカ</t>
    </rPh>
    <rPh sb="106" eb="108">
      <t>ヒツヨウ</t>
    </rPh>
    <phoneticPr fontId="6"/>
  </si>
  <si>
    <t>　当該駐車場は、上部施設が公共施設であるため、他用途転換しての有効活用が難しい。
　今後は、近隣の民間駐車場の実態を踏まえ需要分析を行い、民営化及び民間譲渡などによる事業廃止を視野に入れ、当面は、事業を継続していくことが望ましいと思われる。
　当該駐車場の事業を継続していくに当たっては、稼働率向上と経費削減を図っていくことが重要である。</t>
    <rPh sb="1" eb="3">
      <t>トウガイ</t>
    </rPh>
    <rPh sb="3" eb="6">
      <t>チュウシャジョウ</t>
    </rPh>
    <rPh sb="8" eb="10">
      <t>ジョウブ</t>
    </rPh>
    <rPh sb="10" eb="12">
      <t>シセツ</t>
    </rPh>
    <rPh sb="13" eb="15">
      <t>コウキョウ</t>
    </rPh>
    <rPh sb="15" eb="17">
      <t>シセツ</t>
    </rPh>
    <rPh sb="23" eb="24">
      <t>タ</t>
    </rPh>
    <rPh sb="24" eb="26">
      <t>ヨウト</t>
    </rPh>
    <rPh sb="26" eb="28">
      <t>テンカン</t>
    </rPh>
    <rPh sb="31" eb="33">
      <t>ユウコウ</t>
    </rPh>
    <rPh sb="33" eb="35">
      <t>カツヨウ</t>
    </rPh>
    <rPh sb="36" eb="37">
      <t>ムズカ</t>
    </rPh>
    <rPh sb="42" eb="44">
      <t>コンゴ</t>
    </rPh>
    <rPh sb="46" eb="48">
      <t>キンリン</t>
    </rPh>
    <rPh sb="49" eb="51">
      <t>ミンカン</t>
    </rPh>
    <rPh sb="51" eb="54">
      <t>チュウシャジョウ</t>
    </rPh>
    <rPh sb="55" eb="57">
      <t>ジッタイ</t>
    </rPh>
    <rPh sb="58" eb="59">
      <t>フ</t>
    </rPh>
    <rPh sb="61" eb="63">
      <t>ジュヨウ</t>
    </rPh>
    <rPh sb="63" eb="65">
      <t>ブンセキ</t>
    </rPh>
    <rPh sb="66" eb="67">
      <t>オコナ</t>
    </rPh>
    <rPh sb="69" eb="72">
      <t>ミンエイカ</t>
    </rPh>
    <rPh sb="72" eb="73">
      <t>オヨ</t>
    </rPh>
    <rPh sb="83" eb="85">
      <t>ジギョウ</t>
    </rPh>
    <rPh sb="85" eb="87">
      <t>ハイシ</t>
    </rPh>
    <rPh sb="88" eb="90">
      <t>シヤ</t>
    </rPh>
    <rPh sb="91" eb="92">
      <t>イ</t>
    </rPh>
    <rPh sb="94" eb="96">
      <t>トウメン</t>
    </rPh>
    <rPh sb="98" eb="100">
      <t>ジギョウ</t>
    </rPh>
    <rPh sb="101" eb="103">
      <t>ケイゾク</t>
    </rPh>
    <rPh sb="110" eb="111">
      <t>ノゾ</t>
    </rPh>
    <rPh sb="115" eb="116">
      <t>オモ</t>
    </rPh>
    <rPh sb="122" eb="124">
      <t>トウガイ</t>
    </rPh>
    <rPh sb="124" eb="127">
      <t>チュウシャジョウ</t>
    </rPh>
    <rPh sb="128" eb="130">
      <t>ジギョウ</t>
    </rPh>
    <rPh sb="131" eb="133">
      <t>ケイゾク</t>
    </rPh>
    <rPh sb="138" eb="139">
      <t>ア</t>
    </rPh>
    <rPh sb="144" eb="146">
      <t>カドウ</t>
    </rPh>
    <rPh sb="146" eb="147">
      <t>リツ</t>
    </rPh>
    <rPh sb="147" eb="149">
      <t>コウジョウ</t>
    </rPh>
    <rPh sb="150" eb="152">
      <t>ケイヒ</t>
    </rPh>
    <rPh sb="152" eb="154">
      <t>サクゲン</t>
    </rPh>
    <rPh sb="155" eb="156">
      <t>ハカ</t>
    </rPh>
    <rPh sb="163" eb="165">
      <t>ジュウヨウ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</si>
</sst>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84.8</c:v>
                </c:pt>
                <c:pt idx="1">
                  <c:v>80.7</c:v>
                </c:pt>
                <c:pt idx="2">
                  <c:v>83.2</c:v>
                </c:pt>
                <c:pt idx="3">
                  <c:v>89.1</c:v>
                </c:pt>
                <c:pt idx="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22720"/>
        <c:axId val="10464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22720"/>
        <c:axId val="104641280"/>
      </c:lineChart>
      <c:dateAx>
        <c:axId val="10462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41280"/>
        <c:crosses val="autoZero"/>
        <c:auto val="1"/>
        <c:lblOffset val="100"/>
        <c:baseTimeUnit val="years"/>
      </c:dateAx>
      <c:valAx>
        <c:axId val="10464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22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0176"/>
        <c:axId val="4333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30176"/>
        <c:axId val="43336448"/>
      </c:lineChart>
      <c:dateAx>
        <c:axId val="4333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36448"/>
        <c:crosses val="autoZero"/>
        <c:auto val="1"/>
        <c:lblOffset val="100"/>
        <c:baseTimeUnit val="years"/>
      </c:dateAx>
      <c:valAx>
        <c:axId val="4333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330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8944"/>
        <c:axId val="4338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944"/>
        <c:axId val="43389312"/>
      </c:lineChart>
      <c:dateAx>
        <c:axId val="4337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89312"/>
        <c:crosses val="autoZero"/>
        <c:auto val="1"/>
        <c:lblOffset val="100"/>
        <c:baseTimeUnit val="years"/>
      </c:dateAx>
      <c:valAx>
        <c:axId val="4338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378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11360"/>
        <c:axId val="10451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11360"/>
        <c:axId val="104517632"/>
      </c:lineChart>
      <c:dateAx>
        <c:axId val="10451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17632"/>
        <c:crosses val="autoZero"/>
        <c:auto val="1"/>
        <c:lblOffset val="100"/>
        <c:baseTimeUnit val="years"/>
      </c:dateAx>
      <c:valAx>
        <c:axId val="10451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511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68288"/>
        <c:axId val="4347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8288"/>
        <c:axId val="43470208"/>
      </c:lineChart>
      <c:dateAx>
        <c:axId val="4346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470208"/>
        <c:crosses val="autoZero"/>
        <c:auto val="1"/>
        <c:lblOffset val="100"/>
        <c:baseTimeUnit val="years"/>
      </c:dateAx>
      <c:valAx>
        <c:axId val="4347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468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00896"/>
        <c:axId val="4360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0896"/>
        <c:axId val="43603072"/>
      </c:lineChart>
      <c:dateAx>
        <c:axId val="4360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03072"/>
        <c:crosses val="autoZero"/>
        <c:auto val="1"/>
        <c:lblOffset val="100"/>
        <c:baseTimeUnit val="years"/>
      </c:dateAx>
      <c:valAx>
        <c:axId val="4360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600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113.2</c:v>
                </c:pt>
                <c:pt idx="1">
                  <c:v>109.4</c:v>
                </c:pt>
                <c:pt idx="2">
                  <c:v>109.4</c:v>
                </c:pt>
                <c:pt idx="3">
                  <c:v>118.9</c:v>
                </c:pt>
                <c:pt idx="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36992"/>
        <c:axId val="4364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36992"/>
        <c:axId val="43643264"/>
      </c:lineChart>
      <c:dateAx>
        <c:axId val="436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43264"/>
        <c:crosses val="autoZero"/>
        <c:auto val="1"/>
        <c:lblOffset val="100"/>
        <c:baseTimeUnit val="years"/>
      </c:dateAx>
      <c:valAx>
        <c:axId val="4364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636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-17.899999999999999</c:v>
                </c:pt>
                <c:pt idx="1">
                  <c:v>-23.9</c:v>
                </c:pt>
                <c:pt idx="2">
                  <c:v>-20.2</c:v>
                </c:pt>
                <c:pt idx="3">
                  <c:v>-12.3</c:v>
                </c:pt>
                <c:pt idx="4">
                  <c:v>-6.4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9856"/>
        <c:axId val="4369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9856"/>
        <c:axId val="43692032"/>
      </c:lineChart>
      <c:dateAx>
        <c:axId val="4368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92032"/>
        <c:crosses val="autoZero"/>
        <c:auto val="1"/>
        <c:lblOffset val="100"/>
        <c:baseTimeUnit val="years"/>
      </c:dateAx>
      <c:valAx>
        <c:axId val="4369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68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-969</c:v>
                </c:pt>
                <c:pt idx="1">
                  <c:v>-1235</c:v>
                </c:pt>
                <c:pt idx="2">
                  <c:v>-1050</c:v>
                </c:pt>
                <c:pt idx="3">
                  <c:v>-703</c:v>
                </c:pt>
                <c:pt idx="4">
                  <c:v>-378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58176"/>
        <c:axId val="10586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58176"/>
        <c:axId val="105860096"/>
      </c:lineChart>
      <c:dateAx>
        <c:axId val="10585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60096"/>
        <c:crosses val="autoZero"/>
        <c:auto val="1"/>
        <c:lblOffset val="100"/>
        <c:baseTimeUnit val="years"/>
      </c:dateAx>
      <c:valAx>
        <c:axId val="10586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5858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長崎県長与町　嬉里駐車場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1303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 t="str">
        <f>データ!R7</f>
        <v>-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53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132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84.8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80.7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83.2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89.1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94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113.2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109.4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109.4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118.9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117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106.2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108.7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121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123.7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126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23.3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19.5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15.7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13.8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12.6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166.9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166.3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161.9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162.80000000000001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162.19999999999999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134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-17.899999999999999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-23.9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-20.2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-12.3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-6.4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-969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-1235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-1050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-703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-378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526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437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350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309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268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13.1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15.5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12.9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10.6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13.9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12369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12227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11248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13697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15586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69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2000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329.2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205.4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155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181.2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152.4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423076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長崎県長与町</v>
      </c>
      <c r="I6" s="61" t="str">
        <f t="shared" si="1"/>
        <v>嬉里駐車場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 t="str">
        <f t="shared" si="1"/>
        <v>-</v>
      </c>
      <c r="S6" s="63" t="str">
        <f t="shared" si="1"/>
        <v>公共施設</v>
      </c>
      <c r="T6" s="63" t="str">
        <f t="shared" si="1"/>
        <v>無</v>
      </c>
      <c r="U6" s="64">
        <f t="shared" si="1"/>
        <v>1303</v>
      </c>
      <c r="V6" s="64">
        <f t="shared" si="1"/>
        <v>53</v>
      </c>
      <c r="W6" s="64">
        <f t="shared" si="1"/>
        <v>100</v>
      </c>
      <c r="X6" s="63" t="str">
        <f t="shared" si="1"/>
        <v>導入なし</v>
      </c>
      <c r="Y6" s="65">
        <f>IF(Y8="-",NA(),Y8)</f>
        <v>84.8</v>
      </c>
      <c r="Z6" s="65">
        <f t="shared" ref="Z6:AH6" si="2">IF(Z8="-",NA(),Z8)</f>
        <v>80.7</v>
      </c>
      <c r="AA6" s="65">
        <f t="shared" si="2"/>
        <v>83.2</v>
      </c>
      <c r="AB6" s="65">
        <f t="shared" si="2"/>
        <v>89.1</v>
      </c>
      <c r="AC6" s="65">
        <f t="shared" si="2"/>
        <v>94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-17.899999999999999</v>
      </c>
      <c r="BG6" s="65">
        <f t="shared" ref="BG6:BO6" si="5">IF(BG8="-",NA(),BG8)</f>
        <v>-23.9</v>
      </c>
      <c r="BH6" s="65">
        <f t="shared" si="5"/>
        <v>-20.2</v>
      </c>
      <c r="BI6" s="65">
        <f t="shared" si="5"/>
        <v>-12.3</v>
      </c>
      <c r="BJ6" s="65">
        <f t="shared" si="5"/>
        <v>-6.4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-969</v>
      </c>
      <c r="BR6" s="66">
        <f t="shared" ref="BR6:BZ6" si="6">IF(BR8="-",NA(),BR8)</f>
        <v>-1235</v>
      </c>
      <c r="BS6" s="66">
        <f t="shared" si="6"/>
        <v>-1050</v>
      </c>
      <c r="BT6" s="66">
        <f t="shared" si="6"/>
        <v>-703</v>
      </c>
      <c r="BU6" s="66">
        <f t="shared" si="6"/>
        <v>-378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69</v>
      </c>
      <c r="CN6" s="64">
        <f t="shared" si="7"/>
        <v>2000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113.2</v>
      </c>
      <c r="DL6" s="65">
        <f t="shared" ref="DL6:DT6" si="9">IF(DL8="-",NA(),DL8)</f>
        <v>109.4</v>
      </c>
      <c r="DM6" s="65">
        <f t="shared" si="9"/>
        <v>109.4</v>
      </c>
      <c r="DN6" s="65">
        <f t="shared" si="9"/>
        <v>118.9</v>
      </c>
      <c r="DO6" s="65">
        <f t="shared" si="9"/>
        <v>117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423076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長崎県　長与町</v>
      </c>
      <c r="I7" s="61" t="str">
        <f t="shared" si="10"/>
        <v>嬉里駐車場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 t="str">
        <f t="shared" si="10"/>
        <v>-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1303</v>
      </c>
      <c r="V7" s="64">
        <f t="shared" si="10"/>
        <v>53</v>
      </c>
      <c r="W7" s="64">
        <f t="shared" si="10"/>
        <v>100</v>
      </c>
      <c r="X7" s="63" t="str">
        <f t="shared" si="10"/>
        <v>導入なし</v>
      </c>
      <c r="Y7" s="65">
        <f>Y8</f>
        <v>84.8</v>
      </c>
      <c r="Z7" s="65">
        <f t="shared" ref="Z7:AH7" si="11">Z8</f>
        <v>80.7</v>
      </c>
      <c r="AA7" s="65">
        <f t="shared" si="11"/>
        <v>83.2</v>
      </c>
      <c r="AB7" s="65">
        <f t="shared" si="11"/>
        <v>89.1</v>
      </c>
      <c r="AC7" s="65">
        <f t="shared" si="11"/>
        <v>94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-17.899999999999999</v>
      </c>
      <c r="BG7" s="65">
        <f t="shared" ref="BG7:BO7" si="14">BG8</f>
        <v>-23.9</v>
      </c>
      <c r="BH7" s="65">
        <f t="shared" si="14"/>
        <v>-20.2</v>
      </c>
      <c r="BI7" s="65">
        <f t="shared" si="14"/>
        <v>-12.3</v>
      </c>
      <c r="BJ7" s="65">
        <f t="shared" si="14"/>
        <v>-6.4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-969</v>
      </c>
      <c r="BR7" s="66">
        <f t="shared" ref="BR7:BZ7" si="15">BR8</f>
        <v>-1235</v>
      </c>
      <c r="BS7" s="66">
        <f t="shared" si="15"/>
        <v>-1050</v>
      </c>
      <c r="BT7" s="66">
        <f t="shared" si="15"/>
        <v>-703</v>
      </c>
      <c r="BU7" s="66">
        <f t="shared" si="15"/>
        <v>-378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69</v>
      </c>
      <c r="CN7" s="64">
        <f>CN8</f>
        <v>2000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113.2</v>
      </c>
      <c r="DL7" s="65">
        <f t="shared" ref="DL7:DT7" si="17">DL8</f>
        <v>109.4</v>
      </c>
      <c r="DM7" s="65">
        <f t="shared" si="17"/>
        <v>109.4</v>
      </c>
      <c r="DN7" s="65">
        <f t="shared" si="17"/>
        <v>118.9</v>
      </c>
      <c r="DO7" s="65">
        <f t="shared" si="17"/>
        <v>117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 x14ac:dyDescent="0.15">
      <c r="A8" s="50"/>
      <c r="B8" s="68">
        <v>2016</v>
      </c>
      <c r="C8" s="68">
        <v>423076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 t="s">
        <v>118</v>
      </c>
      <c r="S8" s="70" t="s">
        <v>123</v>
      </c>
      <c r="T8" s="70" t="s">
        <v>124</v>
      </c>
      <c r="U8" s="71">
        <v>1303</v>
      </c>
      <c r="V8" s="71">
        <v>53</v>
      </c>
      <c r="W8" s="71">
        <v>100</v>
      </c>
      <c r="X8" s="70" t="s">
        <v>125</v>
      </c>
      <c r="Y8" s="72">
        <v>84.8</v>
      </c>
      <c r="Z8" s="72">
        <v>80.7</v>
      </c>
      <c r="AA8" s="72">
        <v>83.2</v>
      </c>
      <c r="AB8" s="72">
        <v>89.1</v>
      </c>
      <c r="AC8" s="72">
        <v>94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-17.899999999999999</v>
      </c>
      <c r="BG8" s="72">
        <v>-23.9</v>
      </c>
      <c r="BH8" s="72">
        <v>-20.2</v>
      </c>
      <c r="BI8" s="72">
        <v>-12.3</v>
      </c>
      <c r="BJ8" s="72">
        <v>-6.4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-969</v>
      </c>
      <c r="BR8" s="73">
        <v>-1235</v>
      </c>
      <c r="BS8" s="73">
        <v>-1050</v>
      </c>
      <c r="BT8" s="74">
        <v>-703</v>
      </c>
      <c r="BU8" s="74">
        <v>-378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69</v>
      </c>
      <c r="CN8" s="71">
        <v>2000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113.2</v>
      </c>
      <c r="DL8" s="72">
        <v>109.4</v>
      </c>
      <c r="DM8" s="72">
        <v>109.4</v>
      </c>
      <c r="DN8" s="72">
        <v>118.9</v>
      </c>
      <c r="DO8" s="72">
        <v>117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久保　竜太</cp:lastModifiedBy>
  <cp:lastPrinted>2018-03-12T07:47:47Z</cp:lastPrinted>
  <dcterms:created xsi:type="dcterms:W3CDTF">2018-02-09T01:54:07Z</dcterms:created>
  <dcterms:modified xsi:type="dcterms:W3CDTF">2018-03-15T23:52:09Z</dcterms:modified>
  <cp:category/>
</cp:coreProperties>
</file>