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k5101\土木企画\市営駐車場関係\★駐車場関係\01 照会・回答\01 財政課照会・回答\平成29年度\H30.3.14〆【通知】公営企業に係る「経営比較分析表」の公表について（観光施設事業（休養宿泊施設事業）・駐車場整備事業）\01 長崎市\01 長崎市\提出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11" i="5" l="1"/>
  <c r="HP76" i="4" s="1"/>
  <c r="DT7" i="5"/>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CN7" i="5"/>
  <c r="CM7" i="5"/>
  <c r="CV67" i="4" s="1"/>
  <c r="BZ7" i="5"/>
  <c r="BY7" i="5"/>
  <c r="BX7" i="5"/>
  <c r="BW7" i="5"/>
  <c r="JV53" i="4" s="1"/>
  <c r="BV7" i="5"/>
  <c r="BU7" i="5"/>
  <c r="MA52" i="4" s="1"/>
  <c r="BT7" i="5"/>
  <c r="BS7" i="5"/>
  <c r="KO52" i="4" s="1"/>
  <c r="BR7" i="5"/>
  <c r="BQ7" i="5"/>
  <c r="BO7" i="5"/>
  <c r="BN7" i="5"/>
  <c r="GQ53" i="4" s="1"/>
  <c r="BM7" i="5"/>
  <c r="BL7" i="5"/>
  <c r="FE53" i="4" s="1"/>
  <c r="BK7" i="5"/>
  <c r="BJ7" i="5"/>
  <c r="HJ52" i="4" s="1"/>
  <c r="BI7" i="5"/>
  <c r="BH7" i="5"/>
  <c r="FX52" i="4" s="1"/>
  <c r="BG7" i="5"/>
  <c r="BF7" i="5"/>
  <c r="EL52" i="4" s="1"/>
  <c r="BD7" i="5"/>
  <c r="BC7" i="5"/>
  <c r="BB7" i="5"/>
  <c r="BA7" i="5"/>
  <c r="AN53" i="4" s="1"/>
  <c r="AZ7" i="5"/>
  <c r="AY7" i="5"/>
  <c r="AX7" i="5"/>
  <c r="AW7" i="5"/>
  <c r="BG52" i="4" s="1"/>
  <c r="AV7" i="5"/>
  <c r="AU7" i="5"/>
  <c r="U52" i="4" s="1"/>
  <c r="AS7" i="5"/>
  <c r="AR7" i="5"/>
  <c r="GQ32" i="4" s="1"/>
  <c r="AQ7" i="5"/>
  <c r="AP7" i="5"/>
  <c r="FE32" i="4" s="1"/>
  <c r="AO7" i="5"/>
  <c r="AN7" i="5"/>
  <c r="HJ31" i="4" s="1"/>
  <c r="AM7" i="5"/>
  <c r="AL7" i="5"/>
  <c r="FX31" i="4" s="1"/>
  <c r="AK7" i="5"/>
  <c r="AJ7" i="5"/>
  <c r="EL31" i="4" s="1"/>
  <c r="AH7" i="5"/>
  <c r="AG7" i="5"/>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A78" i="4"/>
  <c r="IT78" i="4"/>
  <c r="IE78" i="4"/>
  <c r="HP78" i="4"/>
  <c r="HA78" i="4"/>
  <c r="GL78" i="4"/>
  <c r="BZ78" i="4"/>
  <c r="BK78" i="4"/>
  <c r="AV78" i="4"/>
  <c r="AG78" i="4"/>
  <c r="R78" i="4"/>
  <c r="LT77" i="4"/>
  <c r="KP77" i="4"/>
  <c r="KA77" i="4"/>
  <c r="IT77" i="4"/>
  <c r="IE77" i="4"/>
  <c r="HP77" i="4"/>
  <c r="HA77" i="4"/>
  <c r="GL77" i="4"/>
  <c r="BZ77" i="4"/>
  <c r="BK77" i="4"/>
  <c r="AV77" i="4"/>
  <c r="AG77" i="4"/>
  <c r="R77" i="4"/>
  <c r="CV76" i="4"/>
  <c r="AV76" i="4"/>
  <c r="MA53" i="4"/>
  <c r="LH53" i="4"/>
  <c r="KO53" i="4"/>
  <c r="JC53" i="4"/>
  <c r="HJ53" i="4"/>
  <c r="FX53" i="4"/>
  <c r="EL53" i="4"/>
  <c r="CS53" i="4"/>
  <c r="BZ53" i="4"/>
  <c r="BG53" i="4"/>
  <c r="U53" i="4"/>
  <c r="LH52" i="4"/>
  <c r="JV52" i="4"/>
  <c r="JC52" i="4"/>
  <c r="GQ52" i="4"/>
  <c r="FE52" i="4"/>
  <c r="CS52" i="4"/>
  <c r="BZ52" i="4"/>
  <c r="AN52" i="4"/>
  <c r="KO51" i="4"/>
  <c r="MA32" i="4"/>
  <c r="KO32" i="4"/>
  <c r="JC32" i="4"/>
  <c r="HJ32" i="4"/>
  <c r="FX32" i="4"/>
  <c r="EL32" i="4"/>
  <c r="CS32" i="4"/>
  <c r="BZ32" i="4"/>
  <c r="BG32" i="4"/>
  <c r="U32" i="4"/>
  <c r="LH31" i="4"/>
  <c r="JV31" i="4"/>
  <c r="GQ31" i="4"/>
  <c r="FE31" i="4"/>
  <c r="BZ31" i="4"/>
  <c r="AN31" i="4"/>
  <c r="FX30" i="4"/>
  <c r="LJ10" i="4"/>
  <c r="HX10" i="4"/>
  <c r="DU10" i="4"/>
  <c r="CF10" i="4"/>
  <c r="AQ10" i="4"/>
  <c r="B10" i="4"/>
  <c r="JQ8" i="4"/>
  <c r="CF8" i="4"/>
  <c r="B8" i="4"/>
  <c r="B6" i="4"/>
  <c r="BG51" i="4" l="1"/>
  <c r="BZ76" i="4"/>
  <c r="MI76" i="4"/>
  <c r="HJ51" i="4"/>
  <c r="MA30" i="4"/>
  <c r="IT76" i="4"/>
  <c r="CS30" i="4"/>
  <c r="MA51" i="4"/>
  <c r="CS51" i="4"/>
  <c r="HJ30" i="4"/>
  <c r="KO30" i="4"/>
  <c r="FX51" i="4"/>
  <c r="LE76" i="4"/>
  <c r="C11" i="5"/>
  <c r="BG30" i="4"/>
  <c r="E11" i="5"/>
  <c r="B11" i="5"/>
  <c r="BZ30" i="4" l="1"/>
  <c r="LH30" i="4"/>
  <c r="BK76" i="4"/>
  <c r="LH51" i="4"/>
  <c r="GQ51" i="4"/>
  <c r="IE76" i="4"/>
  <c r="BZ51" i="4"/>
  <c r="GQ30" i="4"/>
  <c r="LT76" i="4"/>
  <c r="KA76" i="4"/>
  <c r="EL51" i="4"/>
  <c r="JC30" i="4"/>
  <c r="U51" i="4"/>
  <c r="U30" i="4"/>
  <c r="R76" i="4"/>
  <c r="JC51" i="4"/>
  <c r="GL76" i="4"/>
  <c r="EL30" i="4"/>
  <c r="KP76" i="4"/>
  <c r="FE51" i="4"/>
  <c r="HA76" i="4"/>
  <c r="AN51" i="4"/>
  <c r="FE30" i="4"/>
  <c r="AN30" i="4"/>
  <c r="AG76" i="4"/>
  <c r="JV51" i="4"/>
  <c r="JV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<sst xmlns="http://schemas.openxmlformats.org/spreadsheetml/2006/main" count="286" uniqueCount="137">
  <si>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</si>
  <si>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</si>
  <si>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</si>
  <si>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</si>
  <si>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</si>
  <si>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</si>
  <si>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</si>
  <si>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</si>
  <si>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</si>
  <si>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</si>
  <si>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</si>
  <si>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</si>
  <si>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</si>
  <si>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</si>
  <si>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</si>
  <si>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</si>
  <si>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</si>
  <si>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</si>
  <si>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</si>
  <si>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</si>
  <si>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</si>
  <si>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</si>
  <si>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</si>
  <si>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</si>
  <si>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</si>
  <si>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</si>
  <si>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</si>
  <si>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</si>
  <si>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</si>
  <si>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</si>
  <si>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</si>
  <si>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</si>
  <si>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</si>
  <si>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</si>
  <si>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</si>
  <si>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</si>
  <si>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</si>
  <si>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</si>
  <si>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</si>
  <si>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</si>
  <si>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</si>
  <si>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</si>
  <si>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</si>
  <si>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</si>
  <si>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</si>
  <si>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</si>
  <si>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</si>
  <si>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</si>
  <si>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</si>
  <si>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</si>
  <si>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</si>
  <si>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</si>
  <si>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</si>
  <si>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</si>
  <si>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</si>
  <si>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</si>
  <si>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</si>
  <si>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</si>
  <si>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</si>
  <si>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</si>
  <si>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</si>
  <si>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</si>
  <si>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</si>
  <si>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</si>
  <si>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</si>
  <si>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</si>
  <si>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</si>
  <si>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</si>
  <si>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</si>
  <si>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</si>
  <si>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</si>
  <si>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</si>
  <si>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</si>
  <si>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</si>
  <si>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</si>
  <si>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</si>
  <si>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</si>
  <si>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</si>
  <si>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</si>
  <si>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</si>
  <si>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</si>
  <si>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</si>
  <si>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</si>
  <si>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</si>
  <si>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</si>
  <si>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</si>
  <si>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</si>
  <si>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</si>
  <si>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</si>
  <si>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</si>
  <si>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</si>
  <si>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</si>
  <si>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</si>
  <si>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</si>
  <si>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</si>
  <si>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</si>
  <si>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</si>
  <si>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</si>
  <si>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</si>
  <si>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</si>
  <si>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</si>
  <si>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</si>
  <si>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</si>
  <si>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</si>
  <si>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</si>
  <si>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</si>
  <si>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</si>
  <si>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</si>
  <si>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</si>
  <si>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</si>
  <si>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</si>
  <si>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</si>
  <si>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</si>
  <si>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</si>
  <si>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</si>
  <si>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長崎県　長崎市</t>
  </si>
  <si>
    <t>長崎市松山町駐車場</t>
  </si>
  <si>
    <t>法非適用</t>
  </si>
  <si>
    <t>駐車場整備事業</t>
  </si>
  <si>
    <t>-</t>
  </si>
  <si>
    <t>Ａ２Ｂ２</t>
  </si>
  <si>
    <t>該当数値なし</t>
  </si>
  <si>
    <t>届出駐車場</t>
  </si>
  <si>
    <t>地下式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</si>
  <si>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</si>
  <si>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</si>
  <si>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</si>
  <si>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</si>
  <si>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</si>
  <si>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</si>
  <si>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</si>
  <si>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</si>
  <si>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稼働率は平均と比較すると低いが、平日の通勤者によるパークアンドライド利用や、休日等のスポーツ施設利用者による利用が主であり、利用時間が長くなる傾向がある。
このことから、安定した収益を得ているため、利用状況は健全であると言える。</t>
    <rPh sb="0" eb="2">
      <t>カドウ</t>
    </rPh>
    <rPh sb="2" eb="3">
      <t>リツ</t>
    </rPh>
    <rPh sb="4" eb="6">
      <t>ヘイキン</t>
    </rPh>
    <rPh sb="7" eb="9">
      <t>ヒカク</t>
    </rPh>
    <rPh sb="12" eb="13">
      <t>ヒク</t>
    </rPh>
    <rPh sb="16" eb="18">
      <t>ヘイジツ</t>
    </rPh>
    <rPh sb="19" eb="22">
      <t>ツウキンシャ</t>
    </rPh>
    <rPh sb="34" eb="36">
      <t>リヨウ</t>
    </rPh>
    <rPh sb="38" eb="40">
      <t>キュウジツ</t>
    </rPh>
    <rPh sb="40" eb="41">
      <t>トウ</t>
    </rPh>
    <rPh sb="46" eb="48">
      <t>シセツ</t>
    </rPh>
    <rPh sb="48" eb="51">
      <t>リヨウシャ</t>
    </rPh>
    <rPh sb="54" eb="56">
      <t>リヨウ</t>
    </rPh>
    <rPh sb="57" eb="58">
      <t>オモ</t>
    </rPh>
    <rPh sb="62" eb="64">
      <t>リヨウ</t>
    </rPh>
    <rPh sb="64" eb="66">
      <t>ジカン</t>
    </rPh>
    <rPh sb="67" eb="68">
      <t>ナガ</t>
    </rPh>
    <rPh sb="71" eb="73">
      <t>ケイコウ</t>
    </rPh>
    <rPh sb="85" eb="87">
      <t>アンテイ</t>
    </rPh>
    <rPh sb="89" eb="91">
      <t>シュウエキ</t>
    </rPh>
    <rPh sb="92" eb="93">
      <t>エ</t>
    </rPh>
    <rPh sb="99" eb="101">
      <t>リヨウ</t>
    </rPh>
    <rPh sb="101" eb="103">
      <t>ジョウキョウ</t>
    </rPh>
    <rPh sb="104" eb="106">
      <t>ケンゼン</t>
    </rPh>
    <rPh sb="110" eb="111">
      <t>イ</t>
    </rPh>
    <phoneticPr fontId="6"/>
  </si>
  <si>
    <t>収益は黒字となっており、資産状況も健全であるため、健全な経営状況である。今後も健全な経営を続けていくためには、利用者サービスの向上及び増収対策に努めるとともに、施設の更新・投資に充てる財源を計画的に確保していくことが必要である。</t>
    <rPh sb="12" eb="14">
      <t>シサン</t>
    </rPh>
    <rPh sb="14" eb="16">
      <t>ジョウキョウ</t>
    </rPh>
    <rPh sb="17" eb="19">
      <t>ケンゼン</t>
    </rPh>
    <phoneticPr fontId="6"/>
  </si>
  <si>
    <t>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6"/>
  </si>
  <si>
    <t>平成25年度に機器の更新のため、地方債の借入を行ったが、全国平均及び類似施設との比較においても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t>
    <phoneticPr fontId="6"/>
  </si>
  <si>
    <t>民間企業出身</t>
    <rPh sb="0" eb="2">
      <t>ミンカン</t>
    </rPh>
    <rPh sb="2" eb="4">
      <t>キギョウ</t>
    </rPh>
    <rPh sb="4" eb="6">
      <t>シュッシン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</si>
</sst>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239</c:v>
                </c:pt>
                <c:pt idx="1">
                  <c:v>196</c:v>
                </c:pt>
                <c:pt idx="2">
                  <c:v>255</c:v>
                </c:pt>
                <c:pt idx="3">
                  <c:v>220</c:v>
                </c:pt>
                <c:pt idx="4">
                  <c:v>257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50870680"/>
        <c:axId val="3508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50870680"/>
        <c:axId val="350871072"/>
      </c:lineChart>
      <c:dateAx>
        <c:axId val="350870680"/>
        <c:scaling>
          <c:orientation val="minMax"/>
        </c:scaling>
        <c:delete val="1"/>
        <c:axPos val="b"/>
        <c:numFmt formatCode="ge" sourceLinked="1"/>
        <c:majorTickMark val="none"/>
        <c:minorTickMark val="none"/>
        <c:tickLblPos val="none"/>
        <c:crossAx val="350871072"/>
        <c:crosses val="autoZero"/>
        <c:auto val="1"/>
        <c:lblOffset val="100"/>
        <c:baseTimeUnit val="years"/>
      </c:dateAx>
      <c:valAx>
        <c:axId val="35087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87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59</c:v>
                </c:pt>
                <c:pt idx="3">
                  <c:v>58</c:v>
                </c:pt>
                <c:pt idx="4">
                  <c:v>57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50871856"/>
        <c:axId val="35221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50871856"/>
        <c:axId val="352217032"/>
      </c:lineChart>
      <c:dateAx>
        <c:axId val="350871856"/>
        <c:scaling>
          <c:orientation val="minMax"/>
        </c:scaling>
        <c:delete val="1"/>
        <c:axPos val="b"/>
        <c:numFmt formatCode="ge" sourceLinked="1"/>
        <c:majorTickMark val="none"/>
        <c:minorTickMark val="none"/>
        <c:tickLblPos val="none"/>
        <c:crossAx val="352217032"/>
        <c:crosses val="autoZero"/>
        <c:auto val="1"/>
        <c:lblOffset val="100"/>
        <c:baseTimeUnit val="years"/>
      </c:dateAx>
      <c:valAx>
        <c:axId val="35221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87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52217816"/>
        <c:axId val="3522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52217816"/>
        <c:axId val="352218208"/>
      </c:lineChart>
      <c:dateAx>
        <c:axId val="352217816"/>
        <c:scaling>
          <c:orientation val="minMax"/>
        </c:scaling>
        <c:delete val="1"/>
        <c:axPos val="b"/>
        <c:numFmt formatCode="ge" sourceLinked="1"/>
        <c:majorTickMark val="none"/>
        <c:minorTickMark val="none"/>
        <c:tickLblPos val="none"/>
        <c:crossAx val="352218208"/>
        <c:crosses val="autoZero"/>
        <c:auto val="1"/>
        <c:lblOffset val="100"/>
        <c:baseTimeUnit val="years"/>
      </c:dateAx>
      <c:valAx>
        <c:axId val="35221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52218992"/>
        <c:axId val="3522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52218992"/>
        <c:axId val="352219384"/>
      </c:lineChart>
      <c:dateAx>
        <c:axId val="352218992"/>
        <c:scaling>
          <c:orientation val="minMax"/>
        </c:scaling>
        <c:delete val="1"/>
        <c:axPos val="b"/>
        <c:numFmt formatCode="ge" sourceLinked="1"/>
        <c:majorTickMark val="none"/>
        <c:minorTickMark val="none"/>
        <c:tickLblPos val="none"/>
        <c:crossAx val="352219384"/>
        <c:crosses val="autoZero"/>
        <c:auto val="1"/>
        <c:lblOffset val="100"/>
        <c:baseTimeUnit val="years"/>
      </c:dateAx>
      <c:valAx>
        <c:axId val="35221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52514744"/>
        <c:axId val="3525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52514744"/>
        <c:axId val="352515136"/>
      </c:lineChart>
      <c:dateAx>
        <c:axId val="352514744"/>
        <c:scaling>
          <c:orientation val="minMax"/>
        </c:scaling>
        <c:delete val="1"/>
        <c:axPos val="b"/>
        <c:numFmt formatCode="ge" sourceLinked="1"/>
        <c:majorTickMark val="none"/>
        <c:minorTickMark val="none"/>
        <c:tickLblPos val="none"/>
        <c:crossAx val="352515136"/>
        <c:crosses val="autoZero"/>
        <c:auto val="1"/>
        <c:lblOffset val="100"/>
        <c:baseTimeUnit val="years"/>
      </c:dateAx>
      <c:valAx>
        <c:axId val="35251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1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52563656"/>
        <c:axId val="3525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52563656"/>
        <c:axId val="352564048"/>
      </c:lineChart>
      <c:dateAx>
        <c:axId val="352563656"/>
        <c:scaling>
          <c:orientation val="minMax"/>
        </c:scaling>
        <c:delete val="1"/>
        <c:axPos val="b"/>
        <c:numFmt formatCode="ge" sourceLinked="1"/>
        <c:majorTickMark val="none"/>
        <c:minorTickMark val="none"/>
        <c:tickLblPos val="none"/>
        <c:crossAx val="352564048"/>
        <c:crosses val="autoZero"/>
        <c:auto val="1"/>
        <c:lblOffset val="100"/>
        <c:baseTimeUnit val="years"/>
      </c:dateAx>
      <c:valAx>
        <c:axId val="35256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6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117.8</c:v>
                </c:pt>
                <c:pt idx="1">
                  <c:v>123.5</c:v>
                </c:pt>
                <c:pt idx="2">
                  <c:v>144</c:v>
                </c:pt>
                <c:pt idx="3">
                  <c:v>141.6</c:v>
                </c:pt>
                <c:pt idx="4">
                  <c:v>140.30000000000001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52564832"/>
        <c:axId val="35256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52564832"/>
        <c:axId val="352565224"/>
      </c:lineChart>
      <c:dateAx>
        <c:axId val="352564832"/>
        <c:scaling>
          <c:orientation val="minMax"/>
        </c:scaling>
        <c:delete val="1"/>
        <c:axPos val="b"/>
        <c:numFmt formatCode="ge" sourceLinked="1"/>
        <c:majorTickMark val="none"/>
        <c:minorTickMark val="none"/>
        <c:tickLblPos val="none"/>
        <c:crossAx val="352565224"/>
        <c:crosses val="autoZero"/>
        <c:auto val="1"/>
        <c:lblOffset val="100"/>
        <c:baseTimeUnit val="years"/>
      </c:dateAx>
      <c:valAx>
        <c:axId val="35256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6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57</c:v>
                </c:pt>
                <c:pt idx="1">
                  <c:v>47</c:v>
                </c:pt>
                <c:pt idx="2">
                  <c:v>60</c:v>
                </c:pt>
                <c:pt idx="3">
                  <c:v>53</c:v>
                </c:pt>
                <c:pt idx="4">
                  <c:v>60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52566008"/>
        <c:axId val="3525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52566008"/>
        <c:axId val="352566400"/>
      </c:lineChart>
      <c:dateAx>
        <c:axId val="352566008"/>
        <c:scaling>
          <c:orientation val="minMax"/>
        </c:scaling>
        <c:delete val="1"/>
        <c:axPos val="b"/>
        <c:numFmt formatCode="ge" sourceLinked="1"/>
        <c:majorTickMark val="none"/>
        <c:minorTickMark val="none"/>
        <c:tickLblPos val="none"/>
        <c:crossAx val="352566400"/>
        <c:crosses val="autoZero"/>
        <c:auto val="1"/>
        <c:lblOffset val="100"/>
        <c:baseTimeUnit val="years"/>
      </c:dateAx>
      <c:valAx>
        <c:axId val="3525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6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37456</c:v>
                </c:pt>
                <c:pt idx="1">
                  <c:v>33609</c:v>
                </c:pt>
                <c:pt idx="2">
                  <c:v>42202</c:v>
                </c:pt>
                <c:pt idx="3">
                  <c:v>38191</c:v>
                </c:pt>
                <c:pt idx="4">
                  <c:v>44129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52514352"/>
        <c:axId val="35251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52514352"/>
        <c:axId val="352513960"/>
      </c:lineChart>
      <c:dateAx>
        <c:axId val="352514352"/>
        <c:scaling>
          <c:orientation val="minMax"/>
        </c:scaling>
        <c:delete val="1"/>
        <c:axPos val="b"/>
        <c:numFmt formatCode="ge" sourceLinked="1"/>
        <c:majorTickMark val="none"/>
        <c:minorTickMark val="none"/>
        <c:tickLblPos val="none"/>
        <c:crossAx val="352513960"/>
        <c:crosses val="autoZero"/>
        <c:auto val="1"/>
        <c:lblOffset val="100"/>
        <c:baseTimeUnit val="years"/>
      </c:dateAx>
      <c:valAx>
        <c:axId val="352513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1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長崎県長崎市　長崎市松山町駐車場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9301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298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1480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45" t="s">
        <v>134</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11" t="s">
        <v>27</v>
      </c>
      <c r="K31" s="112"/>
      <c r="L31" s="112"/>
      <c r="M31" s="112"/>
      <c r="N31" s="112"/>
      <c r="O31" s="112"/>
      <c r="P31" s="112"/>
      <c r="Q31" s="112"/>
      <c r="R31" s="112"/>
      <c r="S31" s="112"/>
      <c r="T31" s="113"/>
      <c r="U31" s="114">
        <f>データ!Y7</f>
        <v>239</v>
      </c>
      <c r="V31" s="114"/>
      <c r="W31" s="114"/>
      <c r="X31" s="114"/>
      <c r="Y31" s="114"/>
      <c r="Z31" s="114"/>
      <c r="AA31" s="114"/>
      <c r="AB31" s="114"/>
      <c r="AC31" s="114"/>
      <c r="AD31" s="114"/>
      <c r="AE31" s="114"/>
      <c r="AF31" s="114"/>
      <c r="AG31" s="114"/>
      <c r="AH31" s="114"/>
      <c r="AI31" s="114"/>
      <c r="AJ31" s="114"/>
      <c r="AK31" s="114"/>
      <c r="AL31" s="114"/>
      <c r="AM31" s="114"/>
      <c r="AN31" s="114">
        <f>データ!Z7</f>
        <v>196</v>
      </c>
      <c r="AO31" s="114"/>
      <c r="AP31" s="114"/>
      <c r="AQ31" s="114"/>
      <c r="AR31" s="114"/>
      <c r="AS31" s="114"/>
      <c r="AT31" s="114"/>
      <c r="AU31" s="114"/>
      <c r="AV31" s="114"/>
      <c r="AW31" s="114"/>
      <c r="AX31" s="114"/>
      <c r="AY31" s="114"/>
      <c r="AZ31" s="114"/>
      <c r="BA31" s="114"/>
      <c r="BB31" s="114"/>
      <c r="BC31" s="114"/>
      <c r="BD31" s="114"/>
      <c r="BE31" s="114"/>
      <c r="BF31" s="114"/>
      <c r="BG31" s="114">
        <f>データ!AA7</f>
        <v>255</v>
      </c>
      <c r="BH31" s="114"/>
      <c r="BI31" s="114"/>
      <c r="BJ31" s="114"/>
      <c r="BK31" s="114"/>
      <c r="BL31" s="114"/>
      <c r="BM31" s="114"/>
      <c r="BN31" s="114"/>
      <c r="BO31" s="114"/>
      <c r="BP31" s="114"/>
      <c r="BQ31" s="114"/>
      <c r="BR31" s="114"/>
      <c r="BS31" s="114"/>
      <c r="BT31" s="114"/>
      <c r="BU31" s="114"/>
      <c r="BV31" s="114"/>
      <c r="BW31" s="114"/>
      <c r="BX31" s="114"/>
      <c r="BY31" s="114"/>
      <c r="BZ31" s="114">
        <f>データ!AB7</f>
        <v>220</v>
      </c>
      <c r="CA31" s="114"/>
      <c r="CB31" s="114"/>
      <c r="CC31" s="114"/>
      <c r="CD31" s="114"/>
      <c r="CE31" s="114"/>
      <c r="CF31" s="114"/>
      <c r="CG31" s="114"/>
      <c r="CH31" s="114"/>
      <c r="CI31" s="114"/>
      <c r="CJ31" s="114"/>
      <c r="CK31" s="114"/>
      <c r="CL31" s="114"/>
      <c r="CM31" s="114"/>
      <c r="CN31" s="114"/>
      <c r="CO31" s="114"/>
      <c r="CP31" s="114"/>
      <c r="CQ31" s="114"/>
      <c r="CR31" s="114"/>
      <c r="CS31" s="114">
        <f>データ!AC7</f>
        <v>257</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f>データ!AJ7</f>
        <v>0</v>
      </c>
      <c r="EM31" s="114"/>
      <c r="EN31" s="114"/>
      <c r="EO31" s="114"/>
      <c r="EP31" s="114"/>
      <c r="EQ31" s="114"/>
      <c r="ER31" s="114"/>
      <c r="ES31" s="114"/>
      <c r="ET31" s="114"/>
      <c r="EU31" s="114"/>
      <c r="EV31" s="114"/>
      <c r="EW31" s="114"/>
      <c r="EX31" s="114"/>
      <c r="EY31" s="114"/>
      <c r="EZ31" s="114"/>
      <c r="FA31" s="114"/>
      <c r="FB31" s="114"/>
      <c r="FC31" s="114"/>
      <c r="FD31" s="114"/>
      <c r="FE31" s="114">
        <f>データ!AK7</f>
        <v>0</v>
      </c>
      <c r="FF31" s="114"/>
      <c r="FG31" s="114"/>
      <c r="FH31" s="114"/>
      <c r="FI31" s="114"/>
      <c r="FJ31" s="114"/>
      <c r="FK31" s="114"/>
      <c r="FL31" s="114"/>
      <c r="FM31" s="114"/>
      <c r="FN31" s="114"/>
      <c r="FO31" s="114"/>
      <c r="FP31" s="114"/>
      <c r="FQ31" s="114"/>
      <c r="FR31" s="114"/>
      <c r="FS31" s="114"/>
      <c r="FT31" s="114"/>
      <c r="FU31" s="114"/>
      <c r="FV31" s="114"/>
      <c r="FW31" s="114"/>
      <c r="FX31" s="114">
        <f>データ!AL7</f>
        <v>0</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f>データ!DK7</f>
        <v>117.8</v>
      </c>
      <c r="JD31" s="116"/>
      <c r="JE31" s="116"/>
      <c r="JF31" s="116"/>
      <c r="JG31" s="116"/>
      <c r="JH31" s="116"/>
      <c r="JI31" s="116"/>
      <c r="JJ31" s="116"/>
      <c r="JK31" s="116"/>
      <c r="JL31" s="116"/>
      <c r="JM31" s="116"/>
      <c r="JN31" s="116"/>
      <c r="JO31" s="116"/>
      <c r="JP31" s="116"/>
      <c r="JQ31" s="116"/>
      <c r="JR31" s="116"/>
      <c r="JS31" s="116"/>
      <c r="JT31" s="116"/>
      <c r="JU31" s="117"/>
      <c r="JV31" s="115">
        <f>データ!DL7</f>
        <v>123.5</v>
      </c>
      <c r="JW31" s="116"/>
      <c r="JX31" s="116"/>
      <c r="JY31" s="116"/>
      <c r="JZ31" s="116"/>
      <c r="KA31" s="116"/>
      <c r="KB31" s="116"/>
      <c r="KC31" s="116"/>
      <c r="KD31" s="116"/>
      <c r="KE31" s="116"/>
      <c r="KF31" s="116"/>
      <c r="KG31" s="116"/>
      <c r="KH31" s="116"/>
      <c r="KI31" s="116"/>
      <c r="KJ31" s="116"/>
      <c r="KK31" s="116"/>
      <c r="KL31" s="116"/>
      <c r="KM31" s="116"/>
      <c r="KN31" s="117"/>
      <c r="KO31" s="115">
        <f>データ!DM7</f>
        <v>144</v>
      </c>
      <c r="KP31" s="116"/>
      <c r="KQ31" s="116"/>
      <c r="KR31" s="116"/>
      <c r="KS31" s="116"/>
      <c r="KT31" s="116"/>
      <c r="KU31" s="116"/>
      <c r="KV31" s="116"/>
      <c r="KW31" s="116"/>
      <c r="KX31" s="116"/>
      <c r="KY31" s="116"/>
      <c r="KZ31" s="116"/>
      <c r="LA31" s="116"/>
      <c r="LB31" s="116"/>
      <c r="LC31" s="116"/>
      <c r="LD31" s="116"/>
      <c r="LE31" s="116"/>
      <c r="LF31" s="116"/>
      <c r="LG31" s="117"/>
      <c r="LH31" s="115">
        <f>データ!DN7</f>
        <v>141.6</v>
      </c>
      <c r="LI31" s="116"/>
      <c r="LJ31" s="116"/>
      <c r="LK31" s="116"/>
      <c r="LL31" s="116"/>
      <c r="LM31" s="116"/>
      <c r="LN31" s="116"/>
      <c r="LO31" s="116"/>
      <c r="LP31" s="116"/>
      <c r="LQ31" s="116"/>
      <c r="LR31" s="116"/>
      <c r="LS31" s="116"/>
      <c r="LT31" s="116"/>
      <c r="LU31" s="116"/>
      <c r="LV31" s="116"/>
      <c r="LW31" s="116"/>
      <c r="LX31" s="116"/>
      <c r="LY31" s="116"/>
      <c r="LZ31" s="117"/>
      <c r="MA31" s="115">
        <f>データ!DO7</f>
        <v>140.30000000000001</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1" t="s">
        <v>29</v>
      </c>
      <c r="K32" s="112"/>
      <c r="L32" s="112"/>
      <c r="M32" s="112"/>
      <c r="N32" s="112"/>
      <c r="O32" s="112"/>
      <c r="P32" s="112"/>
      <c r="Q32" s="112"/>
      <c r="R32" s="112"/>
      <c r="S32" s="112"/>
      <c r="T32" s="113"/>
      <c r="U32" s="114">
        <f>データ!AD7</f>
        <v>106.2</v>
      </c>
      <c r="V32" s="114"/>
      <c r="W32" s="114"/>
      <c r="X32" s="114"/>
      <c r="Y32" s="114"/>
      <c r="Z32" s="114"/>
      <c r="AA32" s="114"/>
      <c r="AB32" s="114"/>
      <c r="AC32" s="114"/>
      <c r="AD32" s="114"/>
      <c r="AE32" s="114"/>
      <c r="AF32" s="114"/>
      <c r="AG32" s="114"/>
      <c r="AH32" s="114"/>
      <c r="AI32" s="114"/>
      <c r="AJ32" s="114"/>
      <c r="AK32" s="114"/>
      <c r="AL32" s="114"/>
      <c r="AM32" s="114"/>
      <c r="AN32" s="114">
        <f>データ!AE7</f>
        <v>108.7</v>
      </c>
      <c r="AO32" s="114"/>
      <c r="AP32" s="114"/>
      <c r="AQ32" s="114"/>
      <c r="AR32" s="114"/>
      <c r="AS32" s="114"/>
      <c r="AT32" s="114"/>
      <c r="AU32" s="114"/>
      <c r="AV32" s="114"/>
      <c r="AW32" s="114"/>
      <c r="AX32" s="114"/>
      <c r="AY32" s="114"/>
      <c r="AZ32" s="114"/>
      <c r="BA32" s="114"/>
      <c r="BB32" s="114"/>
      <c r="BC32" s="114"/>
      <c r="BD32" s="114"/>
      <c r="BE32" s="114"/>
      <c r="BF32" s="114"/>
      <c r="BG32" s="114">
        <f>データ!AF7</f>
        <v>121</v>
      </c>
      <c r="BH32" s="114"/>
      <c r="BI32" s="114"/>
      <c r="BJ32" s="114"/>
      <c r="BK32" s="114"/>
      <c r="BL32" s="114"/>
      <c r="BM32" s="114"/>
      <c r="BN32" s="114"/>
      <c r="BO32" s="114"/>
      <c r="BP32" s="114"/>
      <c r="BQ32" s="114"/>
      <c r="BR32" s="114"/>
      <c r="BS32" s="114"/>
      <c r="BT32" s="114"/>
      <c r="BU32" s="114"/>
      <c r="BV32" s="114"/>
      <c r="BW32" s="114"/>
      <c r="BX32" s="114"/>
      <c r="BY32" s="114"/>
      <c r="BZ32" s="114">
        <f>データ!AG7</f>
        <v>123.7</v>
      </c>
      <c r="CA32" s="114"/>
      <c r="CB32" s="114"/>
      <c r="CC32" s="114"/>
      <c r="CD32" s="114"/>
      <c r="CE32" s="114"/>
      <c r="CF32" s="114"/>
      <c r="CG32" s="114"/>
      <c r="CH32" s="114"/>
      <c r="CI32" s="114"/>
      <c r="CJ32" s="114"/>
      <c r="CK32" s="114"/>
      <c r="CL32" s="114"/>
      <c r="CM32" s="114"/>
      <c r="CN32" s="114"/>
      <c r="CO32" s="114"/>
      <c r="CP32" s="114"/>
      <c r="CQ32" s="114"/>
      <c r="CR32" s="114"/>
      <c r="CS32" s="114">
        <f>データ!AH7</f>
        <v>126</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23.3</v>
      </c>
      <c r="EM32" s="114"/>
      <c r="EN32" s="114"/>
      <c r="EO32" s="114"/>
      <c r="EP32" s="114"/>
      <c r="EQ32" s="114"/>
      <c r="ER32" s="114"/>
      <c r="ES32" s="114"/>
      <c r="ET32" s="114"/>
      <c r="EU32" s="114"/>
      <c r="EV32" s="114"/>
      <c r="EW32" s="114"/>
      <c r="EX32" s="114"/>
      <c r="EY32" s="114"/>
      <c r="EZ32" s="114"/>
      <c r="FA32" s="114"/>
      <c r="FB32" s="114"/>
      <c r="FC32" s="114"/>
      <c r="FD32" s="114"/>
      <c r="FE32" s="114">
        <f>データ!AP7</f>
        <v>19.5</v>
      </c>
      <c r="FF32" s="114"/>
      <c r="FG32" s="114"/>
      <c r="FH32" s="114"/>
      <c r="FI32" s="114"/>
      <c r="FJ32" s="114"/>
      <c r="FK32" s="114"/>
      <c r="FL32" s="114"/>
      <c r="FM32" s="114"/>
      <c r="FN32" s="114"/>
      <c r="FO32" s="114"/>
      <c r="FP32" s="114"/>
      <c r="FQ32" s="114"/>
      <c r="FR32" s="114"/>
      <c r="FS32" s="114"/>
      <c r="FT32" s="114"/>
      <c r="FU32" s="114"/>
      <c r="FV32" s="114"/>
      <c r="FW32" s="114"/>
      <c r="FX32" s="114">
        <f>データ!AQ7</f>
        <v>15.7</v>
      </c>
      <c r="FY32" s="114"/>
      <c r="FZ32" s="114"/>
      <c r="GA32" s="114"/>
      <c r="GB32" s="114"/>
      <c r="GC32" s="114"/>
      <c r="GD32" s="114"/>
      <c r="GE32" s="114"/>
      <c r="GF32" s="114"/>
      <c r="GG32" s="114"/>
      <c r="GH32" s="114"/>
      <c r="GI32" s="114"/>
      <c r="GJ32" s="114"/>
      <c r="GK32" s="114"/>
      <c r="GL32" s="114"/>
      <c r="GM32" s="114"/>
      <c r="GN32" s="114"/>
      <c r="GO32" s="114"/>
      <c r="GP32" s="114"/>
      <c r="GQ32" s="114">
        <f>データ!AR7</f>
        <v>13.8</v>
      </c>
      <c r="GR32" s="114"/>
      <c r="GS32" s="114"/>
      <c r="GT32" s="114"/>
      <c r="GU32" s="114"/>
      <c r="GV32" s="114"/>
      <c r="GW32" s="114"/>
      <c r="GX32" s="114"/>
      <c r="GY32" s="114"/>
      <c r="GZ32" s="114"/>
      <c r="HA32" s="114"/>
      <c r="HB32" s="114"/>
      <c r="HC32" s="114"/>
      <c r="HD32" s="114"/>
      <c r="HE32" s="114"/>
      <c r="HF32" s="114"/>
      <c r="HG32" s="114"/>
      <c r="HH32" s="114"/>
      <c r="HI32" s="114"/>
      <c r="HJ32" s="114">
        <f>データ!AS7</f>
        <v>12.6</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166.9</v>
      </c>
      <c r="JD32" s="116"/>
      <c r="JE32" s="116"/>
      <c r="JF32" s="116"/>
      <c r="JG32" s="116"/>
      <c r="JH32" s="116"/>
      <c r="JI32" s="116"/>
      <c r="JJ32" s="116"/>
      <c r="JK32" s="116"/>
      <c r="JL32" s="116"/>
      <c r="JM32" s="116"/>
      <c r="JN32" s="116"/>
      <c r="JO32" s="116"/>
      <c r="JP32" s="116"/>
      <c r="JQ32" s="116"/>
      <c r="JR32" s="116"/>
      <c r="JS32" s="116"/>
      <c r="JT32" s="116"/>
      <c r="JU32" s="117"/>
      <c r="JV32" s="115">
        <f>データ!DQ7</f>
        <v>166.3</v>
      </c>
      <c r="JW32" s="116"/>
      <c r="JX32" s="116"/>
      <c r="JY32" s="116"/>
      <c r="JZ32" s="116"/>
      <c r="KA32" s="116"/>
      <c r="KB32" s="116"/>
      <c r="KC32" s="116"/>
      <c r="KD32" s="116"/>
      <c r="KE32" s="116"/>
      <c r="KF32" s="116"/>
      <c r="KG32" s="116"/>
      <c r="KH32" s="116"/>
      <c r="KI32" s="116"/>
      <c r="KJ32" s="116"/>
      <c r="KK32" s="116"/>
      <c r="KL32" s="116"/>
      <c r="KM32" s="116"/>
      <c r="KN32" s="117"/>
      <c r="KO32" s="115">
        <f>データ!DR7</f>
        <v>161.9</v>
      </c>
      <c r="KP32" s="116"/>
      <c r="KQ32" s="116"/>
      <c r="KR32" s="116"/>
      <c r="KS32" s="116"/>
      <c r="KT32" s="116"/>
      <c r="KU32" s="116"/>
      <c r="KV32" s="116"/>
      <c r="KW32" s="116"/>
      <c r="KX32" s="116"/>
      <c r="KY32" s="116"/>
      <c r="KZ32" s="116"/>
      <c r="LA32" s="116"/>
      <c r="LB32" s="116"/>
      <c r="LC32" s="116"/>
      <c r="LD32" s="116"/>
      <c r="LE32" s="116"/>
      <c r="LF32" s="116"/>
      <c r="LG32" s="117"/>
      <c r="LH32" s="115">
        <f>データ!DS7</f>
        <v>162.80000000000001</v>
      </c>
      <c r="LI32" s="116"/>
      <c r="LJ32" s="116"/>
      <c r="LK32" s="116"/>
      <c r="LL32" s="116"/>
      <c r="LM32" s="116"/>
      <c r="LN32" s="116"/>
      <c r="LO32" s="116"/>
      <c r="LP32" s="116"/>
      <c r="LQ32" s="116"/>
      <c r="LR32" s="116"/>
      <c r="LS32" s="116"/>
      <c r="LT32" s="116"/>
      <c r="LU32" s="116"/>
      <c r="LV32" s="116"/>
      <c r="LW32" s="116"/>
      <c r="LX32" s="116"/>
      <c r="LY32" s="116"/>
      <c r="LZ32" s="117"/>
      <c r="MA32" s="115">
        <f>データ!DT7</f>
        <v>162.19999999999999</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45" t="s">
        <v>135</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118" t="s">
        <v>30</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25"/>
      <c r="DQ34" s="25"/>
      <c r="DR34" s="25"/>
      <c r="DS34" s="25"/>
      <c r="DT34" s="25"/>
      <c r="DU34" s="25"/>
      <c r="DV34" s="25"/>
      <c r="DW34" s="25"/>
      <c r="DX34" s="25"/>
      <c r="DY34" s="118" t="s">
        <v>31</v>
      </c>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25"/>
      <c r="IH34" s="25"/>
      <c r="II34" s="25"/>
      <c r="IJ34" s="26"/>
      <c r="IK34" s="33"/>
      <c r="IL34" s="25"/>
      <c r="IM34" s="25"/>
      <c r="IN34" s="25"/>
      <c r="IO34" s="25"/>
      <c r="IP34" s="118" t="s">
        <v>32</v>
      </c>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25"/>
      <c r="DQ35" s="25"/>
      <c r="DR35" s="25"/>
      <c r="DS35" s="25"/>
      <c r="DT35" s="25"/>
      <c r="DU35" s="25"/>
      <c r="DV35" s="25"/>
      <c r="DW35" s="25"/>
      <c r="DX35" s="25"/>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132</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11" t="s">
        <v>27</v>
      </c>
      <c r="K52" s="112"/>
      <c r="L52" s="112"/>
      <c r="M52" s="112"/>
      <c r="N52" s="112"/>
      <c r="O52" s="112"/>
      <c r="P52" s="112"/>
      <c r="Q52" s="112"/>
      <c r="R52" s="112"/>
      <c r="S52" s="112"/>
      <c r="T52" s="113"/>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f>データ!BF7</f>
        <v>57</v>
      </c>
      <c r="EM52" s="114"/>
      <c r="EN52" s="114"/>
      <c r="EO52" s="114"/>
      <c r="EP52" s="114"/>
      <c r="EQ52" s="114"/>
      <c r="ER52" s="114"/>
      <c r="ES52" s="114"/>
      <c r="ET52" s="114"/>
      <c r="EU52" s="114"/>
      <c r="EV52" s="114"/>
      <c r="EW52" s="114"/>
      <c r="EX52" s="114"/>
      <c r="EY52" s="114"/>
      <c r="EZ52" s="114"/>
      <c r="FA52" s="114"/>
      <c r="FB52" s="114"/>
      <c r="FC52" s="114"/>
      <c r="FD52" s="114"/>
      <c r="FE52" s="114">
        <f>データ!BG7</f>
        <v>47</v>
      </c>
      <c r="FF52" s="114"/>
      <c r="FG52" s="114"/>
      <c r="FH52" s="114"/>
      <c r="FI52" s="114"/>
      <c r="FJ52" s="114"/>
      <c r="FK52" s="114"/>
      <c r="FL52" s="114"/>
      <c r="FM52" s="114"/>
      <c r="FN52" s="114"/>
      <c r="FO52" s="114"/>
      <c r="FP52" s="114"/>
      <c r="FQ52" s="114"/>
      <c r="FR52" s="114"/>
      <c r="FS52" s="114"/>
      <c r="FT52" s="114"/>
      <c r="FU52" s="114"/>
      <c r="FV52" s="114"/>
      <c r="FW52" s="114"/>
      <c r="FX52" s="114">
        <f>データ!BH7</f>
        <v>60</v>
      </c>
      <c r="FY52" s="114"/>
      <c r="FZ52" s="114"/>
      <c r="GA52" s="114"/>
      <c r="GB52" s="114"/>
      <c r="GC52" s="114"/>
      <c r="GD52" s="114"/>
      <c r="GE52" s="114"/>
      <c r="GF52" s="114"/>
      <c r="GG52" s="114"/>
      <c r="GH52" s="114"/>
      <c r="GI52" s="114"/>
      <c r="GJ52" s="114"/>
      <c r="GK52" s="114"/>
      <c r="GL52" s="114"/>
      <c r="GM52" s="114"/>
      <c r="GN52" s="114"/>
      <c r="GO52" s="114"/>
      <c r="GP52" s="114"/>
      <c r="GQ52" s="114">
        <f>データ!BI7</f>
        <v>53</v>
      </c>
      <c r="GR52" s="114"/>
      <c r="GS52" s="114"/>
      <c r="GT52" s="114"/>
      <c r="GU52" s="114"/>
      <c r="GV52" s="114"/>
      <c r="GW52" s="114"/>
      <c r="GX52" s="114"/>
      <c r="GY52" s="114"/>
      <c r="GZ52" s="114"/>
      <c r="HA52" s="114"/>
      <c r="HB52" s="114"/>
      <c r="HC52" s="114"/>
      <c r="HD52" s="114"/>
      <c r="HE52" s="114"/>
      <c r="HF52" s="114"/>
      <c r="HG52" s="114"/>
      <c r="HH52" s="114"/>
      <c r="HI52" s="114"/>
      <c r="HJ52" s="114">
        <f>データ!BJ7</f>
        <v>60</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19">
        <f>データ!BQ7</f>
        <v>37456</v>
      </c>
      <c r="JD52" s="119"/>
      <c r="JE52" s="119"/>
      <c r="JF52" s="119"/>
      <c r="JG52" s="119"/>
      <c r="JH52" s="119"/>
      <c r="JI52" s="119"/>
      <c r="JJ52" s="119"/>
      <c r="JK52" s="119"/>
      <c r="JL52" s="119"/>
      <c r="JM52" s="119"/>
      <c r="JN52" s="119"/>
      <c r="JO52" s="119"/>
      <c r="JP52" s="119"/>
      <c r="JQ52" s="119"/>
      <c r="JR52" s="119"/>
      <c r="JS52" s="119"/>
      <c r="JT52" s="119"/>
      <c r="JU52" s="119"/>
      <c r="JV52" s="119">
        <f>データ!BR7</f>
        <v>33609</v>
      </c>
      <c r="JW52" s="119"/>
      <c r="JX52" s="119"/>
      <c r="JY52" s="119"/>
      <c r="JZ52" s="119"/>
      <c r="KA52" s="119"/>
      <c r="KB52" s="119"/>
      <c r="KC52" s="119"/>
      <c r="KD52" s="119"/>
      <c r="KE52" s="119"/>
      <c r="KF52" s="119"/>
      <c r="KG52" s="119"/>
      <c r="KH52" s="119"/>
      <c r="KI52" s="119"/>
      <c r="KJ52" s="119"/>
      <c r="KK52" s="119"/>
      <c r="KL52" s="119"/>
      <c r="KM52" s="119"/>
      <c r="KN52" s="119"/>
      <c r="KO52" s="119">
        <f>データ!BS7</f>
        <v>42202</v>
      </c>
      <c r="KP52" s="119"/>
      <c r="KQ52" s="119"/>
      <c r="KR52" s="119"/>
      <c r="KS52" s="119"/>
      <c r="KT52" s="119"/>
      <c r="KU52" s="119"/>
      <c r="KV52" s="119"/>
      <c r="KW52" s="119"/>
      <c r="KX52" s="119"/>
      <c r="KY52" s="119"/>
      <c r="KZ52" s="119"/>
      <c r="LA52" s="119"/>
      <c r="LB52" s="119"/>
      <c r="LC52" s="119"/>
      <c r="LD52" s="119"/>
      <c r="LE52" s="119"/>
      <c r="LF52" s="119"/>
      <c r="LG52" s="119"/>
      <c r="LH52" s="119">
        <f>データ!BT7</f>
        <v>38191</v>
      </c>
      <c r="LI52" s="119"/>
      <c r="LJ52" s="119"/>
      <c r="LK52" s="119"/>
      <c r="LL52" s="119"/>
      <c r="LM52" s="119"/>
      <c r="LN52" s="119"/>
      <c r="LO52" s="119"/>
      <c r="LP52" s="119"/>
      <c r="LQ52" s="119"/>
      <c r="LR52" s="119"/>
      <c r="LS52" s="119"/>
      <c r="LT52" s="119"/>
      <c r="LU52" s="119"/>
      <c r="LV52" s="119"/>
      <c r="LW52" s="119"/>
      <c r="LX52" s="119"/>
      <c r="LY52" s="119"/>
      <c r="LZ52" s="119"/>
      <c r="MA52" s="119">
        <f>データ!BU7</f>
        <v>44129</v>
      </c>
      <c r="MB52" s="119"/>
      <c r="MC52" s="119"/>
      <c r="MD52" s="119"/>
      <c r="ME52" s="119"/>
      <c r="MF52" s="119"/>
      <c r="MG52" s="119"/>
      <c r="MH52" s="119"/>
      <c r="MI52" s="119"/>
      <c r="MJ52" s="119"/>
      <c r="MK52" s="119"/>
      <c r="ML52" s="119"/>
      <c r="MM52" s="119"/>
      <c r="MN52" s="119"/>
      <c r="MO52" s="119"/>
      <c r="MP52" s="119"/>
      <c r="MQ52" s="119"/>
      <c r="MR52" s="119"/>
      <c r="MS52" s="119"/>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11" t="s">
        <v>29</v>
      </c>
      <c r="K53" s="112"/>
      <c r="L53" s="112"/>
      <c r="M53" s="112"/>
      <c r="N53" s="112"/>
      <c r="O53" s="112"/>
      <c r="P53" s="112"/>
      <c r="Q53" s="112"/>
      <c r="R53" s="112"/>
      <c r="S53" s="112"/>
      <c r="T53" s="113"/>
      <c r="U53" s="119">
        <f>データ!AZ7</f>
        <v>526</v>
      </c>
      <c r="V53" s="119"/>
      <c r="W53" s="119"/>
      <c r="X53" s="119"/>
      <c r="Y53" s="119"/>
      <c r="Z53" s="119"/>
      <c r="AA53" s="119"/>
      <c r="AB53" s="119"/>
      <c r="AC53" s="119"/>
      <c r="AD53" s="119"/>
      <c r="AE53" s="119"/>
      <c r="AF53" s="119"/>
      <c r="AG53" s="119"/>
      <c r="AH53" s="119"/>
      <c r="AI53" s="119"/>
      <c r="AJ53" s="119"/>
      <c r="AK53" s="119"/>
      <c r="AL53" s="119"/>
      <c r="AM53" s="119"/>
      <c r="AN53" s="119">
        <f>データ!BA7</f>
        <v>437</v>
      </c>
      <c r="AO53" s="119"/>
      <c r="AP53" s="119"/>
      <c r="AQ53" s="119"/>
      <c r="AR53" s="119"/>
      <c r="AS53" s="119"/>
      <c r="AT53" s="119"/>
      <c r="AU53" s="119"/>
      <c r="AV53" s="119"/>
      <c r="AW53" s="119"/>
      <c r="AX53" s="119"/>
      <c r="AY53" s="119"/>
      <c r="AZ53" s="119"/>
      <c r="BA53" s="119"/>
      <c r="BB53" s="119"/>
      <c r="BC53" s="119"/>
      <c r="BD53" s="119"/>
      <c r="BE53" s="119"/>
      <c r="BF53" s="119"/>
      <c r="BG53" s="119">
        <f>データ!BB7</f>
        <v>350</v>
      </c>
      <c r="BH53" s="119"/>
      <c r="BI53" s="119"/>
      <c r="BJ53" s="119"/>
      <c r="BK53" s="119"/>
      <c r="BL53" s="119"/>
      <c r="BM53" s="119"/>
      <c r="BN53" s="119"/>
      <c r="BO53" s="119"/>
      <c r="BP53" s="119"/>
      <c r="BQ53" s="119"/>
      <c r="BR53" s="119"/>
      <c r="BS53" s="119"/>
      <c r="BT53" s="119"/>
      <c r="BU53" s="119"/>
      <c r="BV53" s="119"/>
      <c r="BW53" s="119"/>
      <c r="BX53" s="119"/>
      <c r="BY53" s="119"/>
      <c r="BZ53" s="119">
        <f>データ!BC7</f>
        <v>309</v>
      </c>
      <c r="CA53" s="119"/>
      <c r="CB53" s="119"/>
      <c r="CC53" s="119"/>
      <c r="CD53" s="119"/>
      <c r="CE53" s="119"/>
      <c r="CF53" s="119"/>
      <c r="CG53" s="119"/>
      <c r="CH53" s="119"/>
      <c r="CI53" s="119"/>
      <c r="CJ53" s="119"/>
      <c r="CK53" s="119"/>
      <c r="CL53" s="119"/>
      <c r="CM53" s="119"/>
      <c r="CN53" s="119"/>
      <c r="CO53" s="119"/>
      <c r="CP53" s="119"/>
      <c r="CQ53" s="119"/>
      <c r="CR53" s="119"/>
      <c r="CS53" s="119">
        <f>データ!BD7</f>
        <v>268</v>
      </c>
      <c r="CT53" s="119"/>
      <c r="CU53" s="119"/>
      <c r="CV53" s="119"/>
      <c r="CW53" s="119"/>
      <c r="CX53" s="119"/>
      <c r="CY53" s="119"/>
      <c r="CZ53" s="119"/>
      <c r="DA53" s="119"/>
      <c r="DB53" s="119"/>
      <c r="DC53" s="119"/>
      <c r="DD53" s="119"/>
      <c r="DE53" s="119"/>
      <c r="DF53" s="119"/>
      <c r="DG53" s="119"/>
      <c r="DH53" s="119"/>
      <c r="DI53" s="119"/>
      <c r="DJ53" s="119"/>
      <c r="DK53" s="119"/>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13.1</v>
      </c>
      <c r="EM53" s="114"/>
      <c r="EN53" s="114"/>
      <c r="EO53" s="114"/>
      <c r="EP53" s="114"/>
      <c r="EQ53" s="114"/>
      <c r="ER53" s="114"/>
      <c r="ES53" s="114"/>
      <c r="ET53" s="114"/>
      <c r="EU53" s="114"/>
      <c r="EV53" s="114"/>
      <c r="EW53" s="114"/>
      <c r="EX53" s="114"/>
      <c r="EY53" s="114"/>
      <c r="EZ53" s="114"/>
      <c r="FA53" s="114"/>
      <c r="FB53" s="114"/>
      <c r="FC53" s="114"/>
      <c r="FD53" s="114"/>
      <c r="FE53" s="114">
        <f>データ!BL7</f>
        <v>15.5</v>
      </c>
      <c r="FF53" s="114"/>
      <c r="FG53" s="114"/>
      <c r="FH53" s="114"/>
      <c r="FI53" s="114"/>
      <c r="FJ53" s="114"/>
      <c r="FK53" s="114"/>
      <c r="FL53" s="114"/>
      <c r="FM53" s="114"/>
      <c r="FN53" s="114"/>
      <c r="FO53" s="114"/>
      <c r="FP53" s="114"/>
      <c r="FQ53" s="114"/>
      <c r="FR53" s="114"/>
      <c r="FS53" s="114"/>
      <c r="FT53" s="114"/>
      <c r="FU53" s="114"/>
      <c r="FV53" s="114"/>
      <c r="FW53" s="114"/>
      <c r="FX53" s="114">
        <f>データ!BM7</f>
        <v>12.9</v>
      </c>
      <c r="FY53" s="114"/>
      <c r="FZ53" s="114"/>
      <c r="GA53" s="114"/>
      <c r="GB53" s="114"/>
      <c r="GC53" s="114"/>
      <c r="GD53" s="114"/>
      <c r="GE53" s="114"/>
      <c r="GF53" s="114"/>
      <c r="GG53" s="114"/>
      <c r="GH53" s="114"/>
      <c r="GI53" s="114"/>
      <c r="GJ53" s="114"/>
      <c r="GK53" s="114"/>
      <c r="GL53" s="114"/>
      <c r="GM53" s="114"/>
      <c r="GN53" s="114"/>
      <c r="GO53" s="114"/>
      <c r="GP53" s="114"/>
      <c r="GQ53" s="114">
        <f>データ!BN7</f>
        <v>10.6</v>
      </c>
      <c r="GR53" s="114"/>
      <c r="GS53" s="114"/>
      <c r="GT53" s="114"/>
      <c r="GU53" s="114"/>
      <c r="GV53" s="114"/>
      <c r="GW53" s="114"/>
      <c r="GX53" s="114"/>
      <c r="GY53" s="114"/>
      <c r="GZ53" s="114"/>
      <c r="HA53" s="114"/>
      <c r="HB53" s="114"/>
      <c r="HC53" s="114"/>
      <c r="HD53" s="114"/>
      <c r="HE53" s="114"/>
      <c r="HF53" s="114"/>
      <c r="HG53" s="114"/>
      <c r="HH53" s="114"/>
      <c r="HI53" s="114"/>
      <c r="HJ53" s="114">
        <f>データ!BO7</f>
        <v>13.9</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19">
        <f>データ!BV7</f>
        <v>12369</v>
      </c>
      <c r="JD53" s="119"/>
      <c r="JE53" s="119"/>
      <c r="JF53" s="119"/>
      <c r="JG53" s="119"/>
      <c r="JH53" s="119"/>
      <c r="JI53" s="119"/>
      <c r="JJ53" s="119"/>
      <c r="JK53" s="119"/>
      <c r="JL53" s="119"/>
      <c r="JM53" s="119"/>
      <c r="JN53" s="119"/>
      <c r="JO53" s="119"/>
      <c r="JP53" s="119"/>
      <c r="JQ53" s="119"/>
      <c r="JR53" s="119"/>
      <c r="JS53" s="119"/>
      <c r="JT53" s="119"/>
      <c r="JU53" s="119"/>
      <c r="JV53" s="119">
        <f>データ!BW7</f>
        <v>12227</v>
      </c>
      <c r="JW53" s="119"/>
      <c r="JX53" s="119"/>
      <c r="JY53" s="119"/>
      <c r="JZ53" s="119"/>
      <c r="KA53" s="119"/>
      <c r="KB53" s="119"/>
      <c r="KC53" s="119"/>
      <c r="KD53" s="119"/>
      <c r="KE53" s="119"/>
      <c r="KF53" s="119"/>
      <c r="KG53" s="119"/>
      <c r="KH53" s="119"/>
      <c r="KI53" s="119"/>
      <c r="KJ53" s="119"/>
      <c r="KK53" s="119"/>
      <c r="KL53" s="119"/>
      <c r="KM53" s="119"/>
      <c r="KN53" s="119"/>
      <c r="KO53" s="119">
        <f>データ!BX7</f>
        <v>11248</v>
      </c>
      <c r="KP53" s="119"/>
      <c r="KQ53" s="119"/>
      <c r="KR53" s="119"/>
      <c r="KS53" s="119"/>
      <c r="KT53" s="119"/>
      <c r="KU53" s="119"/>
      <c r="KV53" s="119"/>
      <c r="KW53" s="119"/>
      <c r="KX53" s="119"/>
      <c r="KY53" s="119"/>
      <c r="KZ53" s="119"/>
      <c r="LA53" s="119"/>
      <c r="LB53" s="119"/>
      <c r="LC53" s="119"/>
      <c r="LD53" s="119"/>
      <c r="LE53" s="119"/>
      <c r="LF53" s="119"/>
      <c r="LG53" s="119"/>
      <c r="LH53" s="119">
        <f>データ!BY7</f>
        <v>13697</v>
      </c>
      <c r="LI53" s="119"/>
      <c r="LJ53" s="119"/>
      <c r="LK53" s="119"/>
      <c r="LL53" s="119"/>
      <c r="LM53" s="119"/>
      <c r="LN53" s="119"/>
      <c r="LO53" s="119"/>
      <c r="LP53" s="119"/>
      <c r="LQ53" s="119"/>
      <c r="LR53" s="119"/>
      <c r="LS53" s="119"/>
      <c r="LT53" s="119"/>
      <c r="LU53" s="119"/>
      <c r="LV53" s="119"/>
      <c r="LW53" s="119"/>
      <c r="LX53" s="119"/>
      <c r="LY53" s="119"/>
      <c r="LZ53" s="119"/>
      <c r="MA53" s="119">
        <f>データ!BZ7</f>
        <v>15586</v>
      </c>
      <c r="MB53" s="119"/>
      <c r="MC53" s="119"/>
      <c r="MD53" s="119"/>
      <c r="ME53" s="119"/>
      <c r="MF53" s="119"/>
      <c r="MG53" s="119"/>
      <c r="MH53" s="119"/>
      <c r="MI53" s="119"/>
      <c r="MJ53" s="119"/>
      <c r="MK53" s="119"/>
      <c r="ML53" s="119"/>
      <c r="MM53" s="119"/>
      <c r="MN53" s="119"/>
      <c r="MO53" s="119"/>
      <c r="MP53" s="119"/>
      <c r="MQ53" s="119"/>
      <c r="MR53" s="119"/>
      <c r="MS53" s="119"/>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118" t="s">
        <v>34</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25"/>
      <c r="DQ55" s="25"/>
      <c r="DR55" s="25"/>
      <c r="DS55" s="25"/>
      <c r="DT55" s="25"/>
      <c r="DU55" s="25"/>
      <c r="DV55" s="25"/>
      <c r="DW55" s="25"/>
      <c r="DX55" s="25"/>
      <c r="DY55" s="118" t="s">
        <v>35</v>
      </c>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25"/>
      <c r="IH55" s="25"/>
      <c r="II55" s="25"/>
      <c r="IJ55" s="25"/>
      <c r="IK55" s="25"/>
      <c r="IL55" s="25"/>
      <c r="IM55" s="25"/>
      <c r="IN55" s="25"/>
      <c r="IO55" s="25"/>
      <c r="IP55" s="118" t="s">
        <v>36</v>
      </c>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25"/>
      <c r="DQ56" s="25"/>
      <c r="DR56" s="25"/>
      <c r="DS56" s="25"/>
      <c r="DT56" s="25"/>
      <c r="DU56" s="25"/>
      <c r="DV56" s="25"/>
      <c r="DW56" s="25"/>
      <c r="DX56" s="2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25"/>
      <c r="IH56" s="25"/>
      <c r="II56" s="25"/>
      <c r="IJ56" s="25"/>
      <c r="IK56" s="25"/>
      <c r="IL56" s="25"/>
      <c r="IM56" s="25"/>
      <c r="IN56" s="25"/>
      <c r="IO56" s="25"/>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0" t="s">
        <v>38</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8"/>
      <c r="NE64" s="149"/>
      <c r="NF64" s="149"/>
      <c r="NG64" s="149"/>
      <c r="NH64" s="149"/>
      <c r="NI64" s="149"/>
      <c r="NJ64" s="149"/>
      <c r="NK64" s="149"/>
      <c r="NL64" s="149"/>
      <c r="NM64" s="149"/>
      <c r="NN64" s="149"/>
      <c r="NO64" s="149"/>
      <c r="NP64" s="149"/>
      <c r="NQ64" s="149"/>
      <c r="NR64" s="15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133</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1">
        <f>データ!CM7</f>
        <v>1548151</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0" t="s">
        <v>40</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30">
        <f>データ!$B$11</f>
        <v>40909</v>
      </c>
      <c r="S76" s="131"/>
      <c r="T76" s="131"/>
      <c r="U76" s="131"/>
      <c r="V76" s="131"/>
      <c r="W76" s="131"/>
      <c r="X76" s="131"/>
      <c r="Y76" s="131"/>
      <c r="Z76" s="131"/>
      <c r="AA76" s="131"/>
      <c r="AB76" s="131"/>
      <c r="AC76" s="131"/>
      <c r="AD76" s="131"/>
      <c r="AE76" s="131"/>
      <c r="AF76" s="132"/>
      <c r="AG76" s="130">
        <f>データ!$C$11</f>
        <v>41275</v>
      </c>
      <c r="AH76" s="131"/>
      <c r="AI76" s="131"/>
      <c r="AJ76" s="131"/>
      <c r="AK76" s="131"/>
      <c r="AL76" s="131"/>
      <c r="AM76" s="131"/>
      <c r="AN76" s="131"/>
      <c r="AO76" s="131"/>
      <c r="AP76" s="131"/>
      <c r="AQ76" s="131"/>
      <c r="AR76" s="131"/>
      <c r="AS76" s="131"/>
      <c r="AT76" s="131"/>
      <c r="AU76" s="132"/>
      <c r="AV76" s="130">
        <f>データ!$D$11</f>
        <v>41640</v>
      </c>
      <c r="AW76" s="131"/>
      <c r="AX76" s="131"/>
      <c r="AY76" s="131"/>
      <c r="AZ76" s="131"/>
      <c r="BA76" s="131"/>
      <c r="BB76" s="131"/>
      <c r="BC76" s="131"/>
      <c r="BD76" s="131"/>
      <c r="BE76" s="131"/>
      <c r="BF76" s="131"/>
      <c r="BG76" s="131"/>
      <c r="BH76" s="131"/>
      <c r="BI76" s="131"/>
      <c r="BJ76" s="132"/>
      <c r="BK76" s="130">
        <f>データ!$E$11</f>
        <v>42005</v>
      </c>
      <c r="BL76" s="131"/>
      <c r="BM76" s="131"/>
      <c r="BN76" s="131"/>
      <c r="BO76" s="131"/>
      <c r="BP76" s="131"/>
      <c r="BQ76" s="131"/>
      <c r="BR76" s="131"/>
      <c r="BS76" s="131"/>
      <c r="BT76" s="131"/>
      <c r="BU76" s="131"/>
      <c r="BV76" s="131"/>
      <c r="BW76" s="131"/>
      <c r="BX76" s="131"/>
      <c r="BY76" s="132"/>
      <c r="BZ76" s="130">
        <f>データ!$F$11</f>
        <v>42370</v>
      </c>
      <c r="CA76" s="131"/>
      <c r="CB76" s="131"/>
      <c r="CC76" s="131"/>
      <c r="CD76" s="131"/>
      <c r="CE76" s="131"/>
      <c r="CF76" s="131"/>
      <c r="CG76" s="131"/>
      <c r="CH76" s="131"/>
      <c r="CI76" s="131"/>
      <c r="CJ76" s="131"/>
      <c r="CK76" s="131"/>
      <c r="CL76" s="131"/>
      <c r="CM76" s="131"/>
      <c r="CN76" s="132"/>
      <c r="CO76" s="5"/>
      <c r="CP76" s="5"/>
      <c r="CQ76" s="5"/>
      <c r="CR76" s="5"/>
      <c r="CS76" s="5"/>
      <c r="CT76" s="5"/>
      <c r="CU76" s="5"/>
      <c r="CV76" s="121">
        <f>データ!CN7</f>
        <v>77734</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5"/>
      <c r="FZ76" s="5"/>
      <c r="GA76" s="5"/>
      <c r="GB76" s="5"/>
      <c r="GC76" s="5"/>
      <c r="GD76" s="5"/>
      <c r="GE76" s="5"/>
      <c r="GF76" s="5"/>
      <c r="GG76" s="5"/>
      <c r="GH76" s="5"/>
      <c r="GI76" s="5"/>
      <c r="GJ76" s="5"/>
      <c r="GK76" s="5"/>
      <c r="GL76" s="130">
        <f>データ!$B$11</f>
        <v>40909</v>
      </c>
      <c r="GM76" s="131"/>
      <c r="GN76" s="131"/>
      <c r="GO76" s="131"/>
      <c r="GP76" s="131"/>
      <c r="GQ76" s="131"/>
      <c r="GR76" s="131"/>
      <c r="GS76" s="131"/>
      <c r="GT76" s="131"/>
      <c r="GU76" s="131"/>
      <c r="GV76" s="131"/>
      <c r="GW76" s="131"/>
      <c r="GX76" s="131"/>
      <c r="GY76" s="131"/>
      <c r="GZ76" s="132"/>
      <c r="HA76" s="130">
        <f>データ!$C$11</f>
        <v>41275</v>
      </c>
      <c r="HB76" s="131"/>
      <c r="HC76" s="131"/>
      <c r="HD76" s="131"/>
      <c r="HE76" s="131"/>
      <c r="HF76" s="131"/>
      <c r="HG76" s="131"/>
      <c r="HH76" s="131"/>
      <c r="HI76" s="131"/>
      <c r="HJ76" s="131"/>
      <c r="HK76" s="131"/>
      <c r="HL76" s="131"/>
      <c r="HM76" s="131"/>
      <c r="HN76" s="131"/>
      <c r="HO76" s="132"/>
      <c r="HP76" s="130">
        <f>データ!$D$11</f>
        <v>41640</v>
      </c>
      <c r="HQ76" s="131"/>
      <c r="HR76" s="131"/>
      <c r="HS76" s="131"/>
      <c r="HT76" s="131"/>
      <c r="HU76" s="131"/>
      <c r="HV76" s="131"/>
      <c r="HW76" s="131"/>
      <c r="HX76" s="131"/>
      <c r="HY76" s="131"/>
      <c r="HZ76" s="131"/>
      <c r="IA76" s="131"/>
      <c r="IB76" s="131"/>
      <c r="IC76" s="131"/>
      <c r="ID76" s="132"/>
      <c r="IE76" s="130">
        <f>データ!$E$11</f>
        <v>42005</v>
      </c>
      <c r="IF76" s="131"/>
      <c r="IG76" s="131"/>
      <c r="IH76" s="131"/>
      <c r="II76" s="131"/>
      <c r="IJ76" s="131"/>
      <c r="IK76" s="131"/>
      <c r="IL76" s="131"/>
      <c r="IM76" s="131"/>
      <c r="IN76" s="131"/>
      <c r="IO76" s="131"/>
      <c r="IP76" s="131"/>
      <c r="IQ76" s="131"/>
      <c r="IR76" s="131"/>
      <c r="IS76" s="132"/>
      <c r="IT76" s="130">
        <f>データ!$F$11</f>
        <v>42370</v>
      </c>
      <c r="IU76" s="131"/>
      <c r="IV76" s="131"/>
      <c r="IW76" s="131"/>
      <c r="IX76" s="131"/>
      <c r="IY76" s="131"/>
      <c r="IZ76" s="131"/>
      <c r="JA76" s="131"/>
      <c r="JB76" s="131"/>
      <c r="JC76" s="131"/>
      <c r="JD76" s="131"/>
      <c r="JE76" s="131"/>
      <c r="JF76" s="131"/>
      <c r="JG76" s="131"/>
      <c r="JH76" s="132"/>
      <c r="JL76" s="5"/>
      <c r="JM76" s="5"/>
      <c r="JN76" s="5"/>
      <c r="JO76" s="5"/>
      <c r="JP76" s="5"/>
      <c r="JQ76" s="5"/>
      <c r="JR76" s="5"/>
      <c r="JS76" s="5"/>
      <c r="JT76" s="5"/>
      <c r="JU76" s="5"/>
      <c r="JV76" s="5"/>
      <c r="JW76" s="5"/>
      <c r="JX76" s="5"/>
      <c r="JY76" s="5"/>
      <c r="JZ76" s="5"/>
      <c r="KA76" s="130">
        <f>データ!$B$11</f>
        <v>40909</v>
      </c>
      <c r="KB76" s="131"/>
      <c r="KC76" s="131"/>
      <c r="KD76" s="131"/>
      <c r="KE76" s="131"/>
      <c r="KF76" s="131"/>
      <c r="KG76" s="131"/>
      <c r="KH76" s="131"/>
      <c r="KI76" s="131"/>
      <c r="KJ76" s="131"/>
      <c r="KK76" s="131"/>
      <c r="KL76" s="131"/>
      <c r="KM76" s="131"/>
      <c r="KN76" s="131"/>
      <c r="KO76" s="132"/>
      <c r="KP76" s="130">
        <f>データ!$C$11</f>
        <v>41275</v>
      </c>
      <c r="KQ76" s="131"/>
      <c r="KR76" s="131"/>
      <c r="KS76" s="131"/>
      <c r="KT76" s="131"/>
      <c r="KU76" s="131"/>
      <c r="KV76" s="131"/>
      <c r="KW76" s="131"/>
      <c r="KX76" s="131"/>
      <c r="KY76" s="131"/>
      <c r="KZ76" s="131"/>
      <c r="LA76" s="131"/>
      <c r="LB76" s="131"/>
      <c r="LC76" s="131"/>
      <c r="LD76" s="132"/>
      <c r="LE76" s="130">
        <f>データ!$D$11</f>
        <v>41640</v>
      </c>
      <c r="LF76" s="131"/>
      <c r="LG76" s="131"/>
      <c r="LH76" s="131"/>
      <c r="LI76" s="131"/>
      <c r="LJ76" s="131"/>
      <c r="LK76" s="131"/>
      <c r="LL76" s="131"/>
      <c r="LM76" s="131"/>
      <c r="LN76" s="131"/>
      <c r="LO76" s="131"/>
      <c r="LP76" s="131"/>
      <c r="LQ76" s="131"/>
      <c r="LR76" s="131"/>
      <c r="LS76" s="132"/>
      <c r="LT76" s="130">
        <f>データ!$E$11</f>
        <v>42005</v>
      </c>
      <c r="LU76" s="131"/>
      <c r="LV76" s="131"/>
      <c r="LW76" s="131"/>
      <c r="LX76" s="131"/>
      <c r="LY76" s="131"/>
      <c r="LZ76" s="131"/>
      <c r="MA76" s="131"/>
      <c r="MB76" s="131"/>
      <c r="MC76" s="131"/>
      <c r="MD76" s="131"/>
      <c r="ME76" s="131"/>
      <c r="MF76" s="131"/>
      <c r="MG76" s="131"/>
      <c r="MH76" s="132"/>
      <c r="MI76" s="130">
        <f>データ!$F$11</f>
        <v>42370</v>
      </c>
      <c r="MJ76" s="131"/>
      <c r="MK76" s="131"/>
      <c r="ML76" s="131"/>
      <c r="MM76" s="131"/>
      <c r="MN76" s="131"/>
      <c r="MO76" s="131"/>
      <c r="MP76" s="131"/>
      <c r="MQ76" s="131"/>
      <c r="MR76" s="131"/>
      <c r="MS76" s="131"/>
      <c r="MT76" s="131"/>
      <c r="MU76" s="131"/>
      <c r="MV76" s="131"/>
      <c r="MW76" s="132"/>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133" t="s">
        <v>27</v>
      </c>
      <c r="J77" s="133"/>
      <c r="K77" s="133"/>
      <c r="L77" s="133"/>
      <c r="M77" s="133"/>
      <c r="N77" s="133"/>
      <c r="O77" s="133"/>
      <c r="P77" s="133"/>
      <c r="Q77" s="133"/>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5"/>
      <c r="FZ77" s="5"/>
      <c r="GA77" s="5"/>
      <c r="GB77" s="5"/>
      <c r="GC77" s="133" t="s">
        <v>27</v>
      </c>
      <c r="GD77" s="133"/>
      <c r="GE77" s="133"/>
      <c r="GF77" s="133"/>
      <c r="GG77" s="133"/>
      <c r="GH77" s="133"/>
      <c r="GI77" s="133"/>
      <c r="GJ77" s="133"/>
      <c r="GK77" s="133"/>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3" t="s">
        <v>27</v>
      </c>
      <c r="JS77" s="133"/>
      <c r="JT77" s="133"/>
      <c r="JU77" s="133"/>
      <c r="JV77" s="133"/>
      <c r="JW77" s="133"/>
      <c r="JX77" s="133"/>
      <c r="JY77" s="133"/>
      <c r="JZ77" s="133"/>
      <c r="KA77" s="115">
        <f>データ!CZ7</f>
        <v>0</v>
      </c>
      <c r="KB77" s="116"/>
      <c r="KC77" s="116"/>
      <c r="KD77" s="116"/>
      <c r="KE77" s="116"/>
      <c r="KF77" s="116"/>
      <c r="KG77" s="116"/>
      <c r="KH77" s="116"/>
      <c r="KI77" s="116"/>
      <c r="KJ77" s="116"/>
      <c r="KK77" s="116"/>
      <c r="KL77" s="116"/>
      <c r="KM77" s="116"/>
      <c r="KN77" s="116"/>
      <c r="KO77" s="117"/>
      <c r="KP77" s="115">
        <f>データ!DA7</f>
        <v>0</v>
      </c>
      <c r="KQ77" s="116"/>
      <c r="KR77" s="116"/>
      <c r="KS77" s="116"/>
      <c r="KT77" s="116"/>
      <c r="KU77" s="116"/>
      <c r="KV77" s="116"/>
      <c r="KW77" s="116"/>
      <c r="KX77" s="116"/>
      <c r="KY77" s="116"/>
      <c r="KZ77" s="116"/>
      <c r="LA77" s="116"/>
      <c r="LB77" s="116"/>
      <c r="LC77" s="116"/>
      <c r="LD77" s="117"/>
      <c r="LE77" s="115">
        <f>データ!DB7</f>
        <v>59</v>
      </c>
      <c r="LF77" s="116"/>
      <c r="LG77" s="116"/>
      <c r="LH77" s="116"/>
      <c r="LI77" s="116"/>
      <c r="LJ77" s="116"/>
      <c r="LK77" s="116"/>
      <c r="LL77" s="116"/>
      <c r="LM77" s="116"/>
      <c r="LN77" s="116"/>
      <c r="LO77" s="116"/>
      <c r="LP77" s="116"/>
      <c r="LQ77" s="116"/>
      <c r="LR77" s="116"/>
      <c r="LS77" s="117"/>
      <c r="LT77" s="115">
        <f>データ!DC7</f>
        <v>58</v>
      </c>
      <c r="LU77" s="116"/>
      <c r="LV77" s="116"/>
      <c r="LW77" s="116"/>
      <c r="LX77" s="116"/>
      <c r="LY77" s="116"/>
      <c r="LZ77" s="116"/>
      <c r="MA77" s="116"/>
      <c r="MB77" s="116"/>
      <c r="MC77" s="116"/>
      <c r="MD77" s="116"/>
      <c r="ME77" s="116"/>
      <c r="MF77" s="116"/>
      <c r="MG77" s="116"/>
      <c r="MH77" s="117"/>
      <c r="MI77" s="115">
        <f>データ!DD7</f>
        <v>57</v>
      </c>
      <c r="MJ77" s="116"/>
      <c r="MK77" s="116"/>
      <c r="ML77" s="116"/>
      <c r="MM77" s="116"/>
      <c r="MN77" s="116"/>
      <c r="MO77" s="116"/>
      <c r="MP77" s="116"/>
      <c r="MQ77" s="116"/>
      <c r="MR77" s="116"/>
      <c r="MS77" s="116"/>
      <c r="MT77" s="116"/>
      <c r="MU77" s="116"/>
      <c r="MV77" s="116"/>
      <c r="MW77" s="117"/>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133" t="s">
        <v>29</v>
      </c>
      <c r="J78" s="133"/>
      <c r="K78" s="133"/>
      <c r="L78" s="133"/>
      <c r="M78" s="133"/>
      <c r="N78" s="133"/>
      <c r="O78" s="133"/>
      <c r="P78" s="133"/>
      <c r="Q78" s="133"/>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5"/>
      <c r="FZ78" s="5"/>
      <c r="GA78" s="5"/>
      <c r="GB78" s="5"/>
      <c r="GC78" s="133" t="s">
        <v>29</v>
      </c>
      <c r="GD78" s="133"/>
      <c r="GE78" s="133"/>
      <c r="GF78" s="133"/>
      <c r="GG78" s="133"/>
      <c r="GH78" s="133"/>
      <c r="GI78" s="133"/>
      <c r="GJ78" s="133"/>
      <c r="GK78" s="133"/>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3" t="s">
        <v>29</v>
      </c>
      <c r="JS78" s="133"/>
      <c r="JT78" s="133"/>
      <c r="JU78" s="133"/>
      <c r="JV78" s="133"/>
      <c r="JW78" s="133"/>
      <c r="JX78" s="133"/>
      <c r="JY78" s="133"/>
      <c r="JZ78" s="133"/>
      <c r="KA78" s="115">
        <f>データ!DE7</f>
        <v>329.2</v>
      </c>
      <c r="KB78" s="116"/>
      <c r="KC78" s="116"/>
      <c r="KD78" s="116"/>
      <c r="KE78" s="116"/>
      <c r="KF78" s="116"/>
      <c r="KG78" s="116"/>
      <c r="KH78" s="116"/>
      <c r="KI78" s="116"/>
      <c r="KJ78" s="116"/>
      <c r="KK78" s="116"/>
      <c r="KL78" s="116"/>
      <c r="KM78" s="116"/>
      <c r="KN78" s="116"/>
      <c r="KO78" s="117"/>
      <c r="KP78" s="115">
        <f>データ!DF7</f>
        <v>205.4</v>
      </c>
      <c r="KQ78" s="116"/>
      <c r="KR78" s="116"/>
      <c r="KS78" s="116"/>
      <c r="KT78" s="116"/>
      <c r="KU78" s="116"/>
      <c r="KV78" s="116"/>
      <c r="KW78" s="116"/>
      <c r="KX78" s="116"/>
      <c r="KY78" s="116"/>
      <c r="KZ78" s="116"/>
      <c r="LA78" s="116"/>
      <c r="LB78" s="116"/>
      <c r="LC78" s="116"/>
      <c r="LD78" s="117"/>
      <c r="LE78" s="115">
        <f>データ!DG7</f>
        <v>155</v>
      </c>
      <c r="LF78" s="116"/>
      <c r="LG78" s="116"/>
      <c r="LH78" s="116"/>
      <c r="LI78" s="116"/>
      <c r="LJ78" s="116"/>
      <c r="LK78" s="116"/>
      <c r="LL78" s="116"/>
      <c r="LM78" s="116"/>
      <c r="LN78" s="116"/>
      <c r="LO78" s="116"/>
      <c r="LP78" s="116"/>
      <c r="LQ78" s="116"/>
      <c r="LR78" s="116"/>
      <c r="LS78" s="117"/>
      <c r="LT78" s="115">
        <f>データ!DH7</f>
        <v>181.2</v>
      </c>
      <c r="LU78" s="116"/>
      <c r="LV78" s="116"/>
      <c r="LW78" s="116"/>
      <c r="LX78" s="116"/>
      <c r="LY78" s="116"/>
      <c r="LZ78" s="116"/>
      <c r="MA78" s="116"/>
      <c r="MB78" s="116"/>
      <c r="MC78" s="116"/>
      <c r="MD78" s="116"/>
      <c r="ME78" s="116"/>
      <c r="MF78" s="116"/>
      <c r="MG78" s="116"/>
      <c r="MH78" s="117"/>
      <c r="MI78" s="115">
        <f>データ!DI7</f>
        <v>152.4</v>
      </c>
      <c r="MJ78" s="116"/>
      <c r="MK78" s="116"/>
      <c r="ML78" s="116"/>
      <c r="MM78" s="116"/>
      <c r="MN78" s="116"/>
      <c r="MO78" s="116"/>
      <c r="MP78" s="116"/>
      <c r="MQ78" s="116"/>
      <c r="MR78" s="116"/>
      <c r="MS78" s="116"/>
      <c r="MT78" s="116"/>
      <c r="MU78" s="116"/>
      <c r="MV78" s="116"/>
      <c r="MW78" s="117"/>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118" t="s">
        <v>41</v>
      </c>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18" t="s">
        <v>42</v>
      </c>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c r="IV80" s="118"/>
      <c r="IW80" s="118"/>
      <c r="IX80" s="118"/>
      <c r="IY80" s="118"/>
      <c r="IZ80" s="118"/>
      <c r="JA80" s="118"/>
      <c r="JB80" s="118"/>
      <c r="JC80" s="118"/>
      <c r="JD80" s="118"/>
      <c r="JE80" s="118"/>
      <c r="JF80" s="118"/>
      <c r="JG80" s="118"/>
      <c r="JH80" s="118"/>
      <c r="JI80" s="118"/>
      <c r="JJ80" s="118"/>
      <c r="JK80" s="118"/>
      <c r="JL80" s="118"/>
      <c r="JM80" s="5"/>
      <c r="JN80" s="5"/>
      <c r="JO80" s="5"/>
      <c r="JP80" s="118" t="s">
        <v>43</v>
      </c>
      <c r="JQ80" s="118"/>
      <c r="JR80" s="118"/>
      <c r="JS80" s="118"/>
      <c r="JT80" s="118"/>
      <c r="JU80" s="118"/>
      <c r="JV80" s="118"/>
      <c r="JW80" s="118"/>
      <c r="JX80" s="118"/>
      <c r="JY80" s="118"/>
      <c r="JZ80" s="118"/>
      <c r="KA80" s="118"/>
      <c r="KB80" s="118"/>
      <c r="KC80" s="118"/>
      <c r="KD80" s="118"/>
      <c r="KE80" s="118"/>
      <c r="KF80" s="118"/>
      <c r="KG80" s="118"/>
      <c r="KH80" s="118"/>
      <c r="KI80" s="118"/>
      <c r="KJ80" s="118"/>
      <c r="KK80" s="118"/>
      <c r="KL80" s="118"/>
      <c r="KM80" s="118"/>
      <c r="KN80" s="118"/>
      <c r="KO80" s="118"/>
      <c r="KP80" s="118"/>
      <c r="KQ80" s="118"/>
      <c r="KR80" s="118"/>
      <c r="KS80" s="118"/>
      <c r="KT80" s="118"/>
      <c r="KU80" s="118"/>
      <c r="KV80" s="118"/>
      <c r="KW80" s="118"/>
      <c r="KX80" s="118"/>
      <c r="KY80" s="118"/>
      <c r="KZ80" s="118"/>
      <c r="LA80" s="118"/>
      <c r="LB80" s="118"/>
      <c r="LC80" s="118"/>
      <c r="LD80" s="118"/>
      <c r="LE80" s="118"/>
      <c r="LF80" s="118"/>
      <c r="LG80" s="118"/>
      <c r="LH80" s="118"/>
      <c r="LI80" s="118"/>
      <c r="LJ80" s="118"/>
      <c r="LK80" s="118"/>
      <c r="LL80" s="118"/>
      <c r="LM80" s="118"/>
      <c r="LN80" s="118"/>
      <c r="LO80" s="118"/>
      <c r="LP80" s="118"/>
      <c r="LQ80" s="118"/>
      <c r="LR80" s="118"/>
      <c r="LS80" s="118"/>
      <c r="LT80" s="118"/>
      <c r="LU80" s="118"/>
      <c r="LV80" s="118"/>
      <c r="LW80" s="118"/>
      <c r="LX80" s="118"/>
      <c r="LY80" s="118"/>
      <c r="LZ80" s="118"/>
      <c r="MA80" s="118"/>
      <c r="MB80" s="118"/>
      <c r="MC80" s="118"/>
      <c r="MD80" s="118"/>
      <c r="ME80" s="118"/>
      <c r="MF80" s="118"/>
      <c r="MG80" s="118"/>
      <c r="MH80" s="118"/>
      <c r="MI80" s="118"/>
      <c r="MJ80" s="118"/>
      <c r="MK80" s="118"/>
      <c r="ML80" s="118"/>
      <c r="MM80" s="118"/>
      <c r="MN80" s="118"/>
      <c r="MO80" s="118"/>
      <c r="MP80" s="118"/>
      <c r="MQ80" s="118"/>
      <c r="MR80" s="118"/>
      <c r="MS80" s="118"/>
      <c r="MT80" s="118"/>
      <c r="MU80" s="118"/>
      <c r="MV80" s="118"/>
      <c r="MW80" s="118"/>
      <c r="MX80" s="118"/>
      <c r="MY80" s="118"/>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c r="IV81" s="118"/>
      <c r="IW81" s="118"/>
      <c r="IX81" s="118"/>
      <c r="IY81" s="118"/>
      <c r="IZ81" s="118"/>
      <c r="JA81" s="118"/>
      <c r="JB81" s="118"/>
      <c r="JC81" s="118"/>
      <c r="JD81" s="118"/>
      <c r="JE81" s="118"/>
      <c r="JF81" s="118"/>
      <c r="JG81" s="118"/>
      <c r="JH81" s="118"/>
      <c r="JI81" s="118"/>
      <c r="JJ81" s="118"/>
      <c r="JK81" s="118"/>
      <c r="JL81" s="118"/>
      <c r="JM81" s="5"/>
      <c r="JN81" s="5"/>
      <c r="JO81" s="5"/>
      <c r="JP81" s="118"/>
      <c r="JQ81" s="118"/>
      <c r="JR81" s="118"/>
      <c r="JS81" s="118"/>
      <c r="JT81" s="118"/>
      <c r="JU81" s="118"/>
      <c r="JV81" s="118"/>
      <c r="JW81" s="118"/>
      <c r="JX81" s="118"/>
      <c r="JY81" s="118"/>
      <c r="JZ81" s="118"/>
      <c r="KA81" s="118"/>
      <c r="KB81" s="118"/>
      <c r="KC81" s="118"/>
      <c r="KD81" s="118"/>
      <c r="KE81" s="118"/>
      <c r="KF81" s="118"/>
      <c r="KG81" s="118"/>
      <c r="KH81" s="118"/>
      <c r="KI81" s="118"/>
      <c r="KJ81" s="118"/>
      <c r="KK81" s="118"/>
      <c r="KL81" s="118"/>
      <c r="KM81" s="118"/>
      <c r="KN81" s="118"/>
      <c r="KO81" s="118"/>
      <c r="KP81" s="118"/>
      <c r="KQ81" s="118"/>
      <c r="KR81" s="118"/>
      <c r="KS81" s="118"/>
      <c r="KT81" s="118"/>
      <c r="KU81" s="118"/>
      <c r="KV81" s="118"/>
      <c r="KW81" s="118"/>
      <c r="KX81" s="118"/>
      <c r="KY81" s="118"/>
      <c r="KZ81" s="118"/>
      <c r="LA81" s="118"/>
      <c r="LB81" s="118"/>
      <c r="LC81" s="118"/>
      <c r="LD81" s="118"/>
      <c r="LE81" s="118"/>
      <c r="LF81" s="118"/>
      <c r="LG81" s="118"/>
      <c r="LH81" s="118"/>
      <c r="LI81" s="118"/>
      <c r="LJ81" s="118"/>
      <c r="LK81" s="118"/>
      <c r="LL81" s="118"/>
      <c r="LM81" s="118"/>
      <c r="LN81" s="118"/>
      <c r="LO81" s="118"/>
      <c r="LP81" s="118"/>
      <c r="LQ81" s="118"/>
      <c r="LR81" s="118"/>
      <c r="LS81" s="118"/>
      <c r="LT81" s="118"/>
      <c r="LU81" s="118"/>
      <c r="LV81" s="118"/>
      <c r="LW81" s="118"/>
      <c r="LX81" s="118"/>
      <c r="LY81" s="118"/>
      <c r="LZ81" s="118"/>
      <c r="MA81" s="118"/>
      <c r="MB81" s="118"/>
      <c r="MC81" s="118"/>
      <c r="MD81" s="118"/>
      <c r="ME81" s="118"/>
      <c r="MF81" s="118"/>
      <c r="MG81" s="118"/>
      <c r="MH81" s="118"/>
      <c r="MI81" s="118"/>
      <c r="MJ81" s="118"/>
      <c r="MK81" s="118"/>
      <c r="ML81" s="118"/>
      <c r="MM81" s="118"/>
      <c r="MN81" s="118"/>
      <c r="MO81" s="118"/>
      <c r="MP81" s="118"/>
      <c r="MQ81" s="118"/>
      <c r="MR81" s="118"/>
      <c r="MS81" s="118"/>
      <c r="MT81" s="118"/>
      <c r="MU81" s="118"/>
      <c r="MV81" s="118"/>
      <c r="MW81" s="118"/>
      <c r="MX81" s="118"/>
      <c r="MY81" s="118"/>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422011</v>
      </c>
      <c r="D6" s="61">
        <f t="shared" si="1"/>
        <v>47</v>
      </c>
      <c r="E6" s="61">
        <f t="shared" si="1"/>
        <v>14</v>
      </c>
      <c r="F6" s="61">
        <f t="shared" si="1"/>
        <v>0</v>
      </c>
      <c r="G6" s="61">
        <f t="shared" si="1"/>
        <v>6</v>
      </c>
      <c r="H6" s="61" t="str">
        <f>SUBSTITUTE(H8,"　","")</f>
        <v>長崎県長崎市</v>
      </c>
      <c r="I6" s="61" t="str">
        <f t="shared" si="1"/>
        <v>長崎市松山町駐車場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20</v>
      </c>
      <c r="S6" s="63" t="str">
        <f t="shared" si="1"/>
        <v>公共施設</v>
      </c>
      <c r="T6" s="63" t="str">
        <f t="shared" si="1"/>
        <v>有</v>
      </c>
      <c r="U6" s="64">
        <f t="shared" si="1"/>
        <v>9301</v>
      </c>
      <c r="V6" s="64">
        <f t="shared" si="1"/>
        <v>298</v>
      </c>
      <c r="W6" s="64">
        <f t="shared" si="1"/>
        <v>1480</v>
      </c>
      <c r="X6" s="63" t="str">
        <f t="shared" si="1"/>
        <v>代行制</v>
      </c>
      <c r="Y6" s="65">
        <f>IF(Y8="-",NA(),Y8)</f>
        <v>239</v>
      </c>
      <c r="Z6" s="65">
        <f t="shared" ref="Z6:AH6" si="2">IF(Z8="-",NA(),Z8)</f>
        <v>196</v>
      </c>
      <c r="AA6" s="65">
        <f t="shared" si="2"/>
        <v>255</v>
      </c>
      <c r="AB6" s="65">
        <f t="shared" si="2"/>
        <v>220</v>
      </c>
      <c r="AC6" s="65">
        <f t="shared" si="2"/>
        <v>257</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57</v>
      </c>
      <c r="BG6" s="65">
        <f t="shared" ref="BG6:BO6" si="5">IF(BG8="-",NA(),BG8)</f>
        <v>47</v>
      </c>
      <c r="BH6" s="65">
        <f t="shared" si="5"/>
        <v>60</v>
      </c>
      <c r="BI6" s="65">
        <f t="shared" si="5"/>
        <v>53</v>
      </c>
      <c r="BJ6" s="65">
        <f t="shared" si="5"/>
        <v>60</v>
      </c>
      <c r="BK6" s="65">
        <f t="shared" si="5"/>
        <v>13.1</v>
      </c>
      <c r="BL6" s="65">
        <f t="shared" si="5"/>
        <v>15.5</v>
      </c>
      <c r="BM6" s="65">
        <f t="shared" si="5"/>
        <v>12.9</v>
      </c>
      <c r="BN6" s="65">
        <f t="shared" si="5"/>
        <v>10.6</v>
      </c>
      <c r="BO6" s="65">
        <f t="shared" si="5"/>
        <v>13.9</v>
      </c>
      <c r="BP6" s="62" t="str">
        <f>IF(BP8="-","",IF(BP8="-","【-】","【"&amp;SUBSTITUTE(TEXT(BP8,"#,##0.0"),"-","△")&amp;"】"))</f>
        <v>【45.2】</v>
      </c>
      <c r="BQ6" s="66">
        <f>IF(BQ8="-",NA(),BQ8)</f>
        <v>37456</v>
      </c>
      <c r="BR6" s="66">
        <f t="shared" ref="BR6:BZ6" si="6">IF(BR8="-",NA(),BR8)</f>
        <v>33609</v>
      </c>
      <c r="BS6" s="66">
        <f t="shared" si="6"/>
        <v>42202</v>
      </c>
      <c r="BT6" s="66">
        <f t="shared" si="6"/>
        <v>38191</v>
      </c>
      <c r="BU6" s="66">
        <f t="shared" si="6"/>
        <v>44129</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1548151</v>
      </c>
      <c r="CN6" s="64">
        <f t="shared" si="7"/>
        <v>77734</v>
      </c>
      <c r="CO6" s="65"/>
      <c r="CP6" s="65"/>
      <c r="CQ6" s="65"/>
      <c r="CR6" s="65"/>
      <c r="CS6" s="65"/>
      <c r="CT6" s="65"/>
      <c r="CU6" s="65"/>
      <c r="CV6" s="65"/>
      <c r="CW6" s="65"/>
      <c r="CX6" s="65"/>
      <c r="CY6" s="62" t="s">
        <v>111</v>
      </c>
      <c r="CZ6" s="65">
        <f>IF(CZ8="-",NA(),CZ8)</f>
        <v>0</v>
      </c>
      <c r="DA6" s="65">
        <f t="shared" ref="DA6:DI6" si="8">IF(DA8="-",NA(),DA8)</f>
        <v>0</v>
      </c>
      <c r="DB6" s="65">
        <f t="shared" si="8"/>
        <v>59</v>
      </c>
      <c r="DC6" s="65">
        <f t="shared" si="8"/>
        <v>58</v>
      </c>
      <c r="DD6" s="65">
        <f t="shared" si="8"/>
        <v>57</v>
      </c>
      <c r="DE6" s="65">
        <f t="shared" si="8"/>
        <v>329.2</v>
      </c>
      <c r="DF6" s="65">
        <f t="shared" si="8"/>
        <v>205.4</v>
      </c>
      <c r="DG6" s="65">
        <f t="shared" si="8"/>
        <v>155</v>
      </c>
      <c r="DH6" s="65">
        <f t="shared" si="8"/>
        <v>181.2</v>
      </c>
      <c r="DI6" s="65">
        <f t="shared" si="8"/>
        <v>152.4</v>
      </c>
      <c r="DJ6" s="62" t="str">
        <f>IF(DJ8="-","",IF(DJ8="-","【-】","【"&amp;SUBSTITUTE(TEXT(DJ8,"#,##0.0"),"-","△")&amp;"】"))</f>
        <v>【122.6】</v>
      </c>
      <c r="DK6" s="65">
        <f>IF(DK8="-",NA(),DK8)</f>
        <v>117.8</v>
      </c>
      <c r="DL6" s="65">
        <f t="shared" ref="DL6:DT6" si="9">IF(DL8="-",NA(),DL8)</f>
        <v>123.5</v>
      </c>
      <c r="DM6" s="65">
        <f t="shared" si="9"/>
        <v>144</v>
      </c>
      <c r="DN6" s="65">
        <f t="shared" si="9"/>
        <v>141.6</v>
      </c>
      <c r="DO6" s="65">
        <f t="shared" si="9"/>
        <v>140.30000000000001</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112</v>
      </c>
      <c r="B7" s="61">
        <f t="shared" ref="B7:X7" si="10">B8</f>
        <v>2016</v>
      </c>
      <c r="C7" s="61">
        <f t="shared" si="10"/>
        <v>422011</v>
      </c>
      <c r="D7" s="61">
        <f t="shared" si="10"/>
        <v>47</v>
      </c>
      <c r="E7" s="61">
        <f t="shared" si="10"/>
        <v>14</v>
      </c>
      <c r="F7" s="61">
        <f t="shared" si="10"/>
        <v>0</v>
      </c>
      <c r="G7" s="61">
        <f t="shared" si="10"/>
        <v>6</v>
      </c>
      <c r="H7" s="61" t="str">
        <f t="shared" si="10"/>
        <v>長崎県　長崎市</v>
      </c>
      <c r="I7" s="61" t="str">
        <f t="shared" si="10"/>
        <v>長崎市松山町駐車場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20</v>
      </c>
      <c r="S7" s="63" t="str">
        <f t="shared" si="10"/>
        <v>公共施設</v>
      </c>
      <c r="T7" s="63" t="str">
        <f t="shared" si="10"/>
        <v>有</v>
      </c>
      <c r="U7" s="64">
        <f t="shared" si="10"/>
        <v>9301</v>
      </c>
      <c r="V7" s="64">
        <f t="shared" si="10"/>
        <v>298</v>
      </c>
      <c r="W7" s="64">
        <f t="shared" si="10"/>
        <v>1480</v>
      </c>
      <c r="X7" s="63" t="str">
        <f t="shared" si="10"/>
        <v>代行制</v>
      </c>
      <c r="Y7" s="65">
        <f>Y8</f>
        <v>239</v>
      </c>
      <c r="Z7" s="65">
        <f t="shared" ref="Z7:AH7" si="11">Z8</f>
        <v>196</v>
      </c>
      <c r="AA7" s="65">
        <f t="shared" si="11"/>
        <v>255</v>
      </c>
      <c r="AB7" s="65">
        <f t="shared" si="11"/>
        <v>220</v>
      </c>
      <c r="AC7" s="65">
        <f t="shared" si="11"/>
        <v>257</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57</v>
      </c>
      <c r="BG7" s="65">
        <f t="shared" ref="BG7:BO7" si="14">BG8</f>
        <v>47</v>
      </c>
      <c r="BH7" s="65">
        <f t="shared" si="14"/>
        <v>60</v>
      </c>
      <c r="BI7" s="65">
        <f t="shared" si="14"/>
        <v>53</v>
      </c>
      <c r="BJ7" s="65">
        <f t="shared" si="14"/>
        <v>60</v>
      </c>
      <c r="BK7" s="65">
        <f t="shared" si="14"/>
        <v>13.1</v>
      </c>
      <c r="BL7" s="65">
        <f t="shared" si="14"/>
        <v>15.5</v>
      </c>
      <c r="BM7" s="65">
        <f t="shared" si="14"/>
        <v>12.9</v>
      </c>
      <c r="BN7" s="65">
        <f t="shared" si="14"/>
        <v>10.6</v>
      </c>
      <c r="BO7" s="65">
        <f t="shared" si="14"/>
        <v>13.9</v>
      </c>
      <c r="BP7" s="62"/>
      <c r="BQ7" s="66">
        <f>BQ8</f>
        <v>37456</v>
      </c>
      <c r="BR7" s="66">
        <f t="shared" ref="BR7:BZ7" si="15">BR8</f>
        <v>33609</v>
      </c>
      <c r="BS7" s="66">
        <f t="shared" si="15"/>
        <v>42202</v>
      </c>
      <c r="BT7" s="66">
        <f t="shared" si="15"/>
        <v>38191</v>
      </c>
      <c r="BU7" s="66">
        <f t="shared" si="15"/>
        <v>44129</v>
      </c>
      <c r="BV7" s="66">
        <f t="shared" si="15"/>
        <v>12369</v>
      </c>
      <c r="BW7" s="66">
        <f t="shared" si="15"/>
        <v>12227</v>
      </c>
      <c r="BX7" s="66">
        <f t="shared" si="15"/>
        <v>11248</v>
      </c>
      <c r="BY7" s="66">
        <f t="shared" si="15"/>
        <v>13697</v>
      </c>
      <c r="BZ7" s="66">
        <f t="shared" si="15"/>
        <v>15586</v>
      </c>
      <c r="CA7" s="64"/>
      <c r="CB7" s="65" t="s">
        <v>113</v>
      </c>
      <c r="CC7" s="65" t="s">
        <v>113</v>
      </c>
      <c r="CD7" s="65" t="s">
        <v>113</v>
      </c>
      <c r="CE7" s="65" t="s">
        <v>113</v>
      </c>
      <c r="CF7" s="65" t="s">
        <v>113</v>
      </c>
      <c r="CG7" s="65" t="s">
        <v>113</v>
      </c>
      <c r="CH7" s="65" t="s">
        <v>113</v>
      </c>
      <c r="CI7" s="65" t="s">
        <v>113</v>
      </c>
      <c r="CJ7" s="65" t="s">
        <v>113</v>
      </c>
      <c r="CK7" s="65" t="s">
        <v>114</v>
      </c>
      <c r="CL7" s="62"/>
      <c r="CM7" s="64">
        <f>CM8</f>
        <v>1548151</v>
      </c>
      <c r="CN7" s="64">
        <f>CN8</f>
        <v>77734</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59</v>
      </c>
      <c r="DC7" s="65">
        <f t="shared" si="16"/>
        <v>58</v>
      </c>
      <c r="DD7" s="65">
        <f t="shared" si="16"/>
        <v>57</v>
      </c>
      <c r="DE7" s="65">
        <f t="shared" si="16"/>
        <v>329.2</v>
      </c>
      <c r="DF7" s="65">
        <f t="shared" si="16"/>
        <v>205.4</v>
      </c>
      <c r="DG7" s="65">
        <f t="shared" si="16"/>
        <v>155</v>
      </c>
      <c r="DH7" s="65">
        <f t="shared" si="16"/>
        <v>181.2</v>
      </c>
      <c r="DI7" s="65">
        <f t="shared" si="16"/>
        <v>152.4</v>
      </c>
      <c r="DJ7" s="62"/>
      <c r="DK7" s="65">
        <f>DK8</f>
        <v>117.8</v>
      </c>
      <c r="DL7" s="65">
        <f t="shared" ref="DL7:DT7" si="17">DL8</f>
        <v>123.5</v>
      </c>
      <c r="DM7" s="65">
        <f t="shared" si="17"/>
        <v>144</v>
      </c>
      <c r="DN7" s="65">
        <f t="shared" si="17"/>
        <v>141.6</v>
      </c>
      <c r="DO7" s="65">
        <f t="shared" si="17"/>
        <v>140.30000000000001</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422011</v>
      </c>
      <c r="D8" s="68">
        <v>47</v>
      </c>
      <c r="E8" s="68">
        <v>14</v>
      </c>
      <c r="F8" s="68">
        <v>0</v>
      </c>
      <c r="G8" s="68">
        <v>6</v>
      </c>
      <c r="H8" s="68" t="s">
        <v>115</v>
      </c>
      <c r="I8" s="68" t="s">
        <v>116</v>
      </c>
      <c r="J8" s="68" t="s">
        <v>117</v>
      </c>
      <c r="K8" s="68" t="s">
        <v>118</v>
      </c>
      <c r="L8" s="68" t="s">
        <v>119</v>
      </c>
      <c r="M8" s="68" t="s">
        <v>120</v>
      </c>
      <c r="N8" s="68"/>
      <c r="O8" s="69" t="s">
        <v>121</v>
      </c>
      <c r="P8" s="70" t="s">
        <v>122</v>
      </c>
      <c r="Q8" s="70" t="s">
        <v>123</v>
      </c>
      <c r="R8" s="71">
        <v>20</v>
      </c>
      <c r="S8" s="70" t="s">
        <v>124</v>
      </c>
      <c r="T8" s="70" t="s">
        <v>125</v>
      </c>
      <c r="U8" s="71">
        <v>9301</v>
      </c>
      <c r="V8" s="71">
        <v>298</v>
      </c>
      <c r="W8" s="71">
        <v>1480</v>
      </c>
      <c r="X8" s="70" t="s">
        <v>126</v>
      </c>
      <c r="Y8" s="72">
        <v>239</v>
      </c>
      <c r="Z8" s="72">
        <v>196</v>
      </c>
      <c r="AA8" s="72">
        <v>255</v>
      </c>
      <c r="AB8" s="72">
        <v>220</v>
      </c>
      <c r="AC8" s="72">
        <v>257</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57</v>
      </c>
      <c r="BG8" s="72">
        <v>47</v>
      </c>
      <c r="BH8" s="72">
        <v>60</v>
      </c>
      <c r="BI8" s="72">
        <v>53</v>
      </c>
      <c r="BJ8" s="72">
        <v>60</v>
      </c>
      <c r="BK8" s="72">
        <v>13.1</v>
      </c>
      <c r="BL8" s="72">
        <v>15.5</v>
      </c>
      <c r="BM8" s="72">
        <v>12.9</v>
      </c>
      <c r="BN8" s="72">
        <v>10.6</v>
      </c>
      <c r="BO8" s="72">
        <v>13.9</v>
      </c>
      <c r="BP8" s="69">
        <v>45.2</v>
      </c>
      <c r="BQ8" s="73">
        <v>37456</v>
      </c>
      <c r="BR8" s="73">
        <v>33609</v>
      </c>
      <c r="BS8" s="73">
        <v>42202</v>
      </c>
      <c r="BT8" s="74">
        <v>38191</v>
      </c>
      <c r="BU8" s="74">
        <v>44129</v>
      </c>
      <c r="BV8" s="73">
        <v>12369</v>
      </c>
      <c r="BW8" s="73">
        <v>12227</v>
      </c>
      <c r="BX8" s="73">
        <v>11248</v>
      </c>
      <c r="BY8" s="73">
        <v>13697</v>
      </c>
      <c r="BZ8" s="73">
        <v>15586</v>
      </c>
      <c r="CA8" s="71">
        <v>19129</v>
      </c>
      <c r="CB8" s="72" t="s">
        <v>119</v>
      </c>
      <c r="CC8" s="72" t="s">
        <v>119</v>
      </c>
      <c r="CD8" s="72" t="s">
        <v>119</v>
      </c>
      <c r="CE8" s="72" t="s">
        <v>119</v>
      </c>
      <c r="CF8" s="72" t="s">
        <v>119</v>
      </c>
      <c r="CG8" s="72" t="s">
        <v>119</v>
      </c>
      <c r="CH8" s="72" t="s">
        <v>119</v>
      </c>
      <c r="CI8" s="72" t="s">
        <v>119</v>
      </c>
      <c r="CJ8" s="72" t="s">
        <v>119</v>
      </c>
      <c r="CK8" s="72" t="s">
        <v>119</v>
      </c>
      <c r="CL8" s="69" t="s">
        <v>119</v>
      </c>
      <c r="CM8" s="71">
        <v>1548151</v>
      </c>
      <c r="CN8" s="71">
        <v>77734</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59</v>
      </c>
      <c r="DC8" s="72">
        <v>58</v>
      </c>
      <c r="DD8" s="72">
        <v>57</v>
      </c>
      <c r="DE8" s="72">
        <v>329.2</v>
      </c>
      <c r="DF8" s="72">
        <v>205.4</v>
      </c>
      <c r="DG8" s="72">
        <v>155</v>
      </c>
      <c r="DH8" s="72">
        <v>181.2</v>
      </c>
      <c r="DI8" s="72">
        <v>152.4</v>
      </c>
      <c r="DJ8" s="69">
        <v>122.6</v>
      </c>
      <c r="DK8" s="72">
        <v>117.8</v>
      </c>
      <c r="DL8" s="72">
        <v>123.5</v>
      </c>
      <c r="DM8" s="72">
        <v>144</v>
      </c>
      <c r="DN8" s="72">
        <v>141.6</v>
      </c>
      <c r="DO8" s="72">
        <v>140.30000000000001</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翔吾</cp:lastModifiedBy>
  <cp:lastPrinted>2018-03-13T08:04:53Z</cp:lastPrinted>
  <dcterms:created xsi:type="dcterms:W3CDTF">2018-02-09T01:54:03Z</dcterms:created>
  <dcterms:modified xsi:type="dcterms:W3CDTF">2018-03-13T08:04:54Z</dcterms:modified>
  <cp:category/>
</cp:coreProperties>
</file>