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hk5101\土木企画\市営駐車場関係\★駐車場関係\01 照会・回答\01 財政課照会・回答\平成29年度\H30.3.14〆【通知】公営企業に係る「経営比較分析表」の公表について（観光施設事業（休養宿泊施設事業）・駐車場整備事業）\01 長崎市\01 長崎市\提出用\"/>
    </mc:Choice>
  </mc:AlternateContent>
  <workbookProtection workbookAlgorithmName="SHA-512" workbookHashValue="E7NFgFSundRZct5LXMDbWnrWjJLCdjvmqsKhi59WEKdxGITC14RGQDKiM+Ear8fB+yToMuHGYUrhi1jj7LAF+A==" workbookSaltValue="g+UqaOjyKTZNjjajwq3GfA==" workbookSpinCount="100000"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DL7" i="5"/>
  <c r="DK7" i="5"/>
  <c r="DI7" i="5"/>
  <c r="MI78" i="4" s="1"/>
  <c r="DH7" i="5"/>
  <c r="LT78" i="4" s="1"/>
  <c r="DG7" i="5"/>
  <c r="DF7" i="5"/>
  <c r="KP78" i="4" s="1"/>
  <c r="DE7" i="5"/>
  <c r="KA78" i="4" s="1"/>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DU8" i="4"/>
  <c r="CF8" i="4"/>
  <c r="AQ8" i="4"/>
  <c r="B8" i="4"/>
  <c r="B6" i="4"/>
  <c r="MA51" i="4" l="1"/>
  <c r="MI76" i="4"/>
  <c r="HJ51" i="4"/>
  <c r="MA30" i="4"/>
  <c r="CS30" i="4"/>
  <c r="IT76" i="4"/>
  <c r="CS51" i="4"/>
  <c r="HJ30" i="4"/>
  <c r="BZ76" i="4"/>
  <c r="C11" i="5"/>
  <c r="D11" i="5"/>
  <c r="E11" i="5"/>
  <c r="B11" i="5"/>
  <c r="BK76" i="4" l="1"/>
  <c r="LH51" i="4"/>
  <c r="BZ51" i="4"/>
  <c r="LT76" i="4"/>
  <c r="GQ51" i="4"/>
  <c r="LH30" i="4"/>
  <c r="GQ30" i="4"/>
  <c r="IE76" i="4"/>
  <c r="BZ30" i="4"/>
  <c r="HP76" i="4"/>
  <c r="BG30" i="4"/>
  <c r="KO30" i="4"/>
  <c r="AV76" i="4"/>
  <c r="KO51" i="4"/>
  <c r="BG51" i="4"/>
  <c r="FX30" i="4"/>
  <c r="LE76" i="4"/>
  <c r="FX51" i="4"/>
  <c r="JV30" i="4"/>
  <c r="HA76" i="4"/>
  <c r="AN51" i="4"/>
  <c r="FE30" i="4"/>
  <c r="AN30" i="4"/>
  <c r="JV51" i="4"/>
  <c r="AG76" i="4"/>
  <c r="KP76" i="4"/>
  <c r="FE51" i="4"/>
  <c r="KA76" i="4"/>
  <c r="EL51" i="4"/>
  <c r="JC30" i="4"/>
  <c r="JC51"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<sst xmlns="http://schemas.openxmlformats.org/spreadsheetml/2006/main" count="286" uniqueCount="135">
  <si>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</si>
  <si>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</si>
  <si>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</si>
  <si>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</si>
  <si>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</si>
  <si>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</si>
  <si>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</si>
  <si>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</si>
  <si>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</si>
  <si>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</si>
  <si>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</si>
  <si>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</si>
  <si>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</si>
  <si>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</si>
  <si>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</si>
  <si>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</si>
  <si>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</si>
  <si>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</si>
  <si>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</si>
  <si>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</si>
  <si>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</si>
  <si>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</si>
  <si>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</si>
  <si>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</si>
  <si>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</si>
  <si>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</si>
  <si>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</si>
  <si>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</si>
  <si>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</si>
  <si>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</si>
  <si>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</si>
  <si>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</si>
  <si>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</si>
  <si>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</si>
  <si>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</si>
  <si>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</si>
  <si>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</si>
  <si>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</si>
  <si>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</si>
  <si>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</si>
  <si>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</si>
  <si>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</si>
  <si>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</si>
  <si>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</si>
  <si>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</si>
  <si>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</si>
  <si>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</si>
  <si>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</si>
  <si>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</si>
  <si>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</si>
  <si>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</si>
  <si>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</si>
  <si>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</si>
  <si>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</si>
  <si>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</si>
  <si>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</si>
  <si>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</si>
  <si>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</si>
  <si>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</si>
  <si>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</si>
  <si>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</si>
  <si>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</si>
  <si>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</si>
  <si>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</si>
  <si>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</si>
  <si>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</si>
  <si>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</si>
  <si>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</si>
  <si>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</si>
  <si>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</si>
  <si>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</si>
  <si>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</si>
  <si>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</si>
  <si>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</si>
  <si>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</si>
  <si>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</si>
  <si>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</si>
  <si>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</si>
  <si>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</si>
  <si>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</si>
  <si>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</si>
  <si>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</si>
  <si>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</si>
  <si>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</si>
  <si>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</si>
  <si>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</si>
  <si>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</si>
  <si>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</si>
  <si>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</si>
  <si>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</si>
  <si>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</si>
  <si>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</si>
  <si>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</si>
  <si>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</si>
  <si>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</si>
  <si>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</si>
  <si>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</si>
  <si>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</si>
  <si>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</si>
  <si>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</si>
  <si>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</si>
  <si>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</si>
  <si>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</si>
  <si>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</si>
  <si>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</si>
  <si>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</si>
  <si>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</si>
  <si>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</si>
  <si>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</si>
  <si>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</si>
  <si>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</si>
  <si>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</si>
  <si>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</si>
  <si>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長崎県　長崎市</t>
  </si>
  <si>
    <t>長崎市桜町駐車場</t>
  </si>
  <si>
    <t>法非適用</t>
  </si>
  <si>
    <t>駐車場整備事業</t>
  </si>
  <si>
    <t>-</t>
  </si>
  <si>
    <t>Ａ１Ｂ２</t>
  </si>
  <si>
    <t>該当数値なし</t>
  </si>
  <si>
    <t>都市計画駐車場</t>
  </si>
  <si>
    <t>立体式</t>
  </si>
  <si>
    <t>公共施設</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</si>
  <si>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</si>
  <si>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</si>
  <si>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</si>
  <si>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</si>
  <si>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</si>
  <si>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</si>
  <si>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</si>
  <si>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民間企業出身</t>
    <rPh sb="0" eb="2">
      <t>ミンカン</t>
    </rPh>
    <rPh sb="2" eb="4">
      <t>キギョウ</t>
    </rPh>
    <rPh sb="4" eb="6">
      <t>シュッシン</t>
    </rPh>
    <phoneticPr fontId="6"/>
  </si>
  <si>
    <t>全国及び類似施設と比較すると高い数値となっており、施設の利用状況は健全であるといえる。</t>
    <rPh sb="0" eb="2">
      <t>ゼンコク</t>
    </rPh>
    <rPh sb="2" eb="3">
      <t>オヨ</t>
    </rPh>
    <rPh sb="4" eb="6">
      <t>ルイジ</t>
    </rPh>
    <rPh sb="6" eb="8">
      <t>シセツ</t>
    </rPh>
    <rPh sb="9" eb="11">
      <t>ヒカク</t>
    </rPh>
    <rPh sb="14" eb="15">
      <t>タカ</t>
    </rPh>
    <rPh sb="16" eb="18">
      <t>スウチ</t>
    </rPh>
    <rPh sb="25" eb="27">
      <t>シセツ</t>
    </rPh>
    <rPh sb="28" eb="30">
      <t>リヨウ</t>
    </rPh>
    <rPh sb="30" eb="32">
      <t>ジョウキョウ</t>
    </rPh>
    <rPh sb="33" eb="35">
      <t>ケンゼン</t>
    </rPh>
    <phoneticPr fontId="6"/>
  </si>
  <si>
    <t>平成28年度から収益は黒字となっており、また稼働率も高いことから、おおむね健全な経営状況である。今後も健全な経営を続けていくためには、利用者サービスの向上及び増収対策に努めるとともに、施設の更新・投資に充てる財源を計画的に確保していくことが必要である。</t>
    <rPh sb="0" eb="2">
      <t>ヘイセイ</t>
    </rPh>
    <rPh sb="4" eb="6">
      <t>ネンド</t>
    </rPh>
    <rPh sb="8" eb="10">
      <t>シュウエキ</t>
    </rPh>
    <rPh sb="11" eb="13">
      <t>クロジ</t>
    </rPh>
    <rPh sb="22" eb="24">
      <t>カドウ</t>
    </rPh>
    <rPh sb="24" eb="25">
      <t>リツ</t>
    </rPh>
    <rPh sb="26" eb="27">
      <t>タカ</t>
    </rPh>
    <rPh sb="37" eb="39">
      <t>ケンゼン</t>
    </rPh>
    <rPh sb="40" eb="42">
      <t>ケイエイ</t>
    </rPh>
    <rPh sb="42" eb="44">
      <t>ジョウキョウ</t>
    </rPh>
    <rPh sb="67" eb="70">
      <t>リヨウシャ</t>
    </rPh>
    <rPh sb="75" eb="77">
      <t>コウジョウ</t>
    </rPh>
    <rPh sb="77" eb="78">
      <t>オヨ</t>
    </rPh>
    <rPh sb="79" eb="80">
      <t>ゾウ</t>
    </rPh>
    <rPh sb="81" eb="83">
      <t>タイサク</t>
    </rPh>
    <rPh sb="92" eb="94">
      <t>シセツ</t>
    </rPh>
    <rPh sb="95" eb="97">
      <t>コウシン</t>
    </rPh>
    <rPh sb="107" eb="110">
      <t>ケイカクテキ</t>
    </rPh>
    <phoneticPr fontId="6"/>
  </si>
  <si>
    <t>地方債償還金が減少したことから、平成28年度より収益が増加し黒字に転換しており、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rPh sb="16" eb="18">
      <t>ヘイセイ</t>
    </rPh>
    <rPh sb="20" eb="21">
      <t>ネン</t>
    </rPh>
    <rPh sb="21" eb="22">
      <t>ド</t>
    </rPh>
    <rPh sb="24" eb="26">
      <t>シュウエキ</t>
    </rPh>
    <rPh sb="27" eb="29">
      <t>ゾウカ</t>
    </rPh>
    <rPh sb="61" eb="63">
      <t>アンテイ</t>
    </rPh>
    <rPh sb="65" eb="67">
      <t>ケイエイ</t>
    </rPh>
    <rPh sb="67" eb="69">
      <t>ジョウキョウ</t>
    </rPh>
    <rPh sb="95" eb="97">
      <t>ショウライ</t>
    </rPh>
    <rPh sb="98" eb="100">
      <t>シセツ</t>
    </rPh>
    <rPh sb="103" eb="104">
      <t>カタ</t>
    </rPh>
    <rPh sb="105" eb="106">
      <t>フ</t>
    </rPh>
    <rPh sb="110" eb="112">
      <t>シセツ</t>
    </rPh>
    <rPh sb="125" eb="128">
      <t>ケイカクテキ</t>
    </rPh>
    <phoneticPr fontId="6"/>
  </si>
  <si>
    <t>料金収入に対する企業債残高の割合が低く、一定の収益が継続して見込める状況であることから、必要な更新投資を行っていく必要がある。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また、精算機などの機器の更新については、耐用年数や状況をみながら計画的に維持管理・更新を行っていく必要がある。</t>
    <rPh sb="0" eb="2">
      <t>リョウキン</t>
    </rPh>
    <rPh sb="2" eb="4">
      <t>シュウニュウ</t>
    </rPh>
    <rPh sb="5" eb="6">
      <t>タイ</t>
    </rPh>
    <rPh sb="8" eb="10">
      <t>キギョウ</t>
    </rPh>
    <rPh sb="10" eb="11">
      <t>サイ</t>
    </rPh>
    <rPh sb="11" eb="13">
      <t>ザンダカ</t>
    </rPh>
    <rPh sb="14" eb="16">
      <t>ワリアイ</t>
    </rPh>
    <rPh sb="17" eb="18">
      <t>ヒク</t>
    </rPh>
    <rPh sb="20" eb="22">
      <t>イッテイ</t>
    </rPh>
    <rPh sb="23" eb="25">
      <t>シュウエキ</t>
    </rPh>
    <rPh sb="26" eb="28">
      <t>ケイゾク</t>
    </rPh>
    <rPh sb="30" eb="32">
      <t>ミコ</t>
    </rPh>
    <rPh sb="34" eb="36">
      <t>ジョウキョウ</t>
    </rPh>
    <rPh sb="47" eb="49">
      <t>コウシン</t>
    </rPh>
    <rPh sb="49" eb="51">
      <t>トウシ</t>
    </rPh>
    <rPh sb="52" eb="53">
      <t>オコナ</t>
    </rPh>
    <rPh sb="57" eb="59">
      <t>ヒツヨウ</t>
    </rPh>
    <rPh sb="63" eb="65">
      <t>コウシン</t>
    </rPh>
    <rPh sb="65" eb="67">
      <t>トウシ</t>
    </rPh>
    <rPh sb="104" eb="106">
      <t>ヒツヨウ</t>
    </rPh>
    <rPh sb="122" eb="124">
      <t>ヘイセイ</t>
    </rPh>
    <rPh sb="126" eb="127">
      <t>ネン</t>
    </rPh>
    <rPh sb="127" eb="128">
      <t>ド</t>
    </rPh>
    <rPh sb="129" eb="131">
      <t>チョウサ</t>
    </rPh>
    <rPh sb="167" eb="169">
      <t>ヨボウ</t>
    </rPh>
    <rPh sb="169" eb="171">
      <t>ホゼン</t>
    </rPh>
    <rPh sb="171" eb="173">
      <t>タイサク</t>
    </rPh>
    <rPh sb="175" eb="177">
      <t>カイシュウ</t>
    </rPh>
    <rPh sb="234" eb="236">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</si>
</sst>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60">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0" fontId="10" fillId="0" borderId="6" xfId="1" applyFont="1" applyBorder="1" applyAlignment="1" applyProtection="1">
      <alignment horizontal="left" vertical="top" shrinkToFit="1"/>
      <protection hidden="1"/>
    </xf>
    <xf numFmtId="0" fontId="10" fillId="0" borderId="7" xfId="1" applyFont="1" applyBorder="1" applyAlignment="1" applyProtection="1">
      <alignment horizontal="left" vertical="top" shrinkToFit="1"/>
      <protection hidden="1"/>
    </xf>
    <xf numFmtId="0" fontId="10" fillId="0" borderId="8" xfId="1" applyFont="1" applyBorder="1" applyAlignment="1" applyProtection="1">
      <alignment horizontal="left" vertical="top"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23" fillId="0" borderId="11"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95</c:v>
                </c:pt>
                <c:pt idx="1">
                  <c:v>95</c:v>
                </c:pt>
                <c:pt idx="2">
                  <c:v>92</c:v>
                </c:pt>
                <c:pt idx="3">
                  <c:v>83</c:v>
                </c:pt>
                <c:pt idx="4">
                  <c:v>291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79081048"/>
        <c:axId val="1790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79081048"/>
        <c:axId val="179081440"/>
      </c:lineChart>
      <c:dateAx>
        <c:axId val="179081048"/>
        <c:scaling>
          <c:orientation val="minMax"/>
        </c:scaling>
        <c:delete val="1"/>
        <c:axPos val="b"/>
        <c:numFmt formatCode="ge" sourceLinked="1"/>
        <c:majorTickMark val="none"/>
        <c:minorTickMark val="none"/>
        <c:tickLblPos val="none"/>
        <c:crossAx val="179081440"/>
        <c:crosses val="autoZero"/>
        <c:auto val="1"/>
        <c:lblOffset val="100"/>
        <c:baseTimeUnit val="years"/>
      </c:dateAx>
      <c:valAx>
        <c:axId val="17908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08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292</c:v>
                </c:pt>
                <c:pt idx="1">
                  <c:v>199</c:v>
                </c:pt>
                <c:pt idx="2">
                  <c:v>112</c:v>
                </c:pt>
                <c:pt idx="3">
                  <c:v>27</c:v>
                </c:pt>
                <c:pt idx="4">
                  <c:v>28</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79082616"/>
        <c:axId val="1790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79082616"/>
        <c:axId val="179083008"/>
      </c:lineChart>
      <c:dateAx>
        <c:axId val="179082616"/>
        <c:scaling>
          <c:orientation val="minMax"/>
        </c:scaling>
        <c:delete val="1"/>
        <c:axPos val="b"/>
        <c:numFmt formatCode="ge" sourceLinked="1"/>
        <c:majorTickMark val="none"/>
        <c:minorTickMark val="none"/>
        <c:tickLblPos val="none"/>
        <c:crossAx val="179083008"/>
        <c:crosses val="autoZero"/>
        <c:auto val="1"/>
        <c:lblOffset val="100"/>
        <c:baseTimeUnit val="years"/>
      </c:dateAx>
      <c:valAx>
        <c:axId val="17908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08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79026264"/>
        <c:axId val="17902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79026264"/>
        <c:axId val="179027832"/>
      </c:lineChart>
      <c:dateAx>
        <c:axId val="179026264"/>
        <c:scaling>
          <c:orientation val="minMax"/>
        </c:scaling>
        <c:delete val="1"/>
        <c:axPos val="b"/>
        <c:numFmt formatCode="ge" sourceLinked="1"/>
        <c:majorTickMark val="none"/>
        <c:minorTickMark val="none"/>
        <c:tickLblPos val="none"/>
        <c:crossAx val="179027832"/>
        <c:crosses val="autoZero"/>
        <c:auto val="1"/>
        <c:lblOffset val="100"/>
        <c:baseTimeUnit val="years"/>
      </c:dateAx>
      <c:valAx>
        <c:axId val="179027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02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80564360"/>
        <c:axId val="18056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80564360"/>
        <c:axId val="180564752"/>
      </c:lineChart>
      <c:dateAx>
        <c:axId val="180564360"/>
        <c:scaling>
          <c:orientation val="minMax"/>
        </c:scaling>
        <c:delete val="1"/>
        <c:axPos val="b"/>
        <c:numFmt formatCode="ge" sourceLinked="1"/>
        <c:majorTickMark val="none"/>
        <c:minorTickMark val="none"/>
        <c:tickLblPos val="none"/>
        <c:crossAx val="180564752"/>
        <c:crosses val="autoZero"/>
        <c:auto val="1"/>
        <c:lblOffset val="100"/>
        <c:baseTimeUnit val="years"/>
      </c:dateAx>
      <c:valAx>
        <c:axId val="18056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56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80567104"/>
        <c:axId val="18056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80567104"/>
        <c:axId val="180567496"/>
      </c:lineChart>
      <c:dateAx>
        <c:axId val="180567104"/>
        <c:scaling>
          <c:orientation val="minMax"/>
        </c:scaling>
        <c:delete val="1"/>
        <c:axPos val="b"/>
        <c:numFmt formatCode="ge" sourceLinked="1"/>
        <c:majorTickMark val="none"/>
        <c:minorTickMark val="none"/>
        <c:tickLblPos val="none"/>
        <c:crossAx val="180567496"/>
        <c:crosses val="autoZero"/>
        <c:auto val="1"/>
        <c:lblOffset val="100"/>
        <c:baseTimeUnit val="years"/>
      </c:dateAx>
      <c:valAx>
        <c:axId val="180567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56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80566712"/>
        <c:axId val="18056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80566712"/>
        <c:axId val="180566320"/>
      </c:lineChart>
      <c:dateAx>
        <c:axId val="180566712"/>
        <c:scaling>
          <c:orientation val="minMax"/>
        </c:scaling>
        <c:delete val="1"/>
        <c:axPos val="b"/>
        <c:numFmt formatCode="ge" sourceLinked="1"/>
        <c:majorTickMark val="none"/>
        <c:minorTickMark val="none"/>
        <c:tickLblPos val="none"/>
        <c:crossAx val="180566320"/>
        <c:crosses val="autoZero"/>
        <c:auto val="1"/>
        <c:lblOffset val="100"/>
        <c:baseTimeUnit val="years"/>
      </c:dateAx>
      <c:valAx>
        <c:axId val="180566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56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322.2</c:v>
                </c:pt>
                <c:pt idx="1">
                  <c:v>318.3</c:v>
                </c:pt>
                <c:pt idx="2">
                  <c:v>253.9</c:v>
                </c:pt>
                <c:pt idx="3">
                  <c:v>255</c:v>
                </c:pt>
                <c:pt idx="4">
                  <c:v>256.10000000000002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80701136"/>
        <c:axId val="18070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80701136"/>
        <c:axId val="180701528"/>
      </c:lineChart>
      <c:dateAx>
        <c:axId val="180701136"/>
        <c:scaling>
          <c:orientation val="minMax"/>
        </c:scaling>
        <c:delete val="1"/>
        <c:axPos val="b"/>
        <c:numFmt formatCode="ge" sourceLinked="1"/>
        <c:majorTickMark val="none"/>
        <c:minorTickMark val="none"/>
        <c:tickLblPos val="none"/>
        <c:crossAx val="180701528"/>
        <c:crosses val="autoZero"/>
        <c:auto val="1"/>
        <c:lblOffset val="100"/>
        <c:baseTimeUnit val="years"/>
      </c:dateAx>
      <c:valAx>
        <c:axId val="180701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70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72</c:v>
                </c:pt>
                <c:pt idx="1">
                  <c:v>73</c:v>
                </c:pt>
                <c:pt idx="2">
                  <c:v>70</c:v>
                </c:pt>
                <c:pt idx="3">
                  <c:v>67</c:v>
                </c:pt>
                <c:pt idx="4">
                  <c:v>72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0702312"/>
        <c:axId val="18070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0702312"/>
        <c:axId val="180702704"/>
      </c:lineChart>
      <c:dateAx>
        <c:axId val="180702312"/>
        <c:scaling>
          <c:orientation val="minMax"/>
        </c:scaling>
        <c:delete val="1"/>
        <c:axPos val="b"/>
        <c:numFmt formatCode="ge" sourceLinked="1"/>
        <c:majorTickMark val="none"/>
        <c:minorTickMark val="none"/>
        <c:tickLblPos val="none"/>
        <c:crossAx val="180702704"/>
        <c:crosses val="autoZero"/>
        <c:auto val="1"/>
        <c:lblOffset val="100"/>
        <c:baseTimeUnit val="years"/>
      </c:dateAx>
      <c:valAx>
        <c:axId val="18070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70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46271</c:v>
                </c:pt>
                <c:pt idx="1">
                  <c:v>48488</c:v>
                </c:pt>
                <c:pt idx="2">
                  <c:v>47553</c:v>
                </c:pt>
                <c:pt idx="3">
                  <c:v>45545</c:v>
                </c:pt>
                <c:pt idx="4">
                  <c:v>50692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80703488"/>
        <c:axId val="18070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80703488"/>
        <c:axId val="180703880"/>
      </c:lineChart>
      <c:dateAx>
        <c:axId val="180703488"/>
        <c:scaling>
          <c:orientation val="minMax"/>
        </c:scaling>
        <c:delete val="1"/>
        <c:axPos val="b"/>
        <c:numFmt formatCode="ge" sourceLinked="1"/>
        <c:majorTickMark val="none"/>
        <c:minorTickMark val="none"/>
        <c:tickLblPos val="none"/>
        <c:crossAx val="180703880"/>
        <c:crosses val="autoZero"/>
        <c:auto val="1"/>
        <c:lblOffset val="100"/>
        <c:baseTimeUnit val="years"/>
      </c:dateAx>
      <c:valAx>
        <c:axId val="180703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7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49" sqref="ND49:NR6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長崎県長崎市　長崎市桜町駐車場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3688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180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270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95</v>
      </c>
      <c r="V31" s="117"/>
      <c r="W31" s="117"/>
      <c r="X31" s="117"/>
      <c r="Y31" s="117"/>
      <c r="Z31" s="117"/>
      <c r="AA31" s="117"/>
      <c r="AB31" s="117"/>
      <c r="AC31" s="117"/>
      <c r="AD31" s="117"/>
      <c r="AE31" s="117"/>
      <c r="AF31" s="117"/>
      <c r="AG31" s="117"/>
      <c r="AH31" s="117"/>
      <c r="AI31" s="117"/>
      <c r="AJ31" s="117"/>
      <c r="AK31" s="117"/>
      <c r="AL31" s="117"/>
      <c r="AM31" s="117"/>
      <c r="AN31" s="117">
        <f>データ!Z7</f>
        <v>95</v>
      </c>
      <c r="AO31" s="117"/>
      <c r="AP31" s="117"/>
      <c r="AQ31" s="117"/>
      <c r="AR31" s="117"/>
      <c r="AS31" s="117"/>
      <c r="AT31" s="117"/>
      <c r="AU31" s="117"/>
      <c r="AV31" s="117"/>
      <c r="AW31" s="117"/>
      <c r="AX31" s="117"/>
      <c r="AY31" s="117"/>
      <c r="AZ31" s="117"/>
      <c r="BA31" s="117"/>
      <c r="BB31" s="117"/>
      <c r="BC31" s="117"/>
      <c r="BD31" s="117"/>
      <c r="BE31" s="117"/>
      <c r="BF31" s="117"/>
      <c r="BG31" s="117">
        <f>データ!AA7</f>
        <v>92</v>
      </c>
      <c r="BH31" s="117"/>
      <c r="BI31" s="117"/>
      <c r="BJ31" s="117"/>
      <c r="BK31" s="117"/>
      <c r="BL31" s="117"/>
      <c r="BM31" s="117"/>
      <c r="BN31" s="117"/>
      <c r="BO31" s="117"/>
      <c r="BP31" s="117"/>
      <c r="BQ31" s="117"/>
      <c r="BR31" s="117"/>
      <c r="BS31" s="117"/>
      <c r="BT31" s="117"/>
      <c r="BU31" s="117"/>
      <c r="BV31" s="117"/>
      <c r="BW31" s="117"/>
      <c r="BX31" s="117"/>
      <c r="BY31" s="117"/>
      <c r="BZ31" s="117">
        <f>データ!AB7</f>
        <v>83</v>
      </c>
      <c r="CA31" s="117"/>
      <c r="CB31" s="117"/>
      <c r="CC31" s="117"/>
      <c r="CD31" s="117"/>
      <c r="CE31" s="117"/>
      <c r="CF31" s="117"/>
      <c r="CG31" s="117"/>
      <c r="CH31" s="117"/>
      <c r="CI31" s="117"/>
      <c r="CJ31" s="117"/>
      <c r="CK31" s="117"/>
      <c r="CL31" s="117"/>
      <c r="CM31" s="117"/>
      <c r="CN31" s="117"/>
      <c r="CO31" s="117"/>
      <c r="CP31" s="117"/>
      <c r="CQ31" s="117"/>
      <c r="CR31" s="117"/>
      <c r="CS31" s="117">
        <f>データ!AC7</f>
        <v>291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21">
        <f>データ!DK7</f>
        <v>322.2</v>
      </c>
      <c r="JD31" s="122"/>
      <c r="JE31" s="122"/>
      <c r="JF31" s="122"/>
      <c r="JG31" s="122"/>
      <c r="JH31" s="122"/>
      <c r="JI31" s="122"/>
      <c r="JJ31" s="122"/>
      <c r="JK31" s="122"/>
      <c r="JL31" s="122"/>
      <c r="JM31" s="122"/>
      <c r="JN31" s="122"/>
      <c r="JO31" s="122"/>
      <c r="JP31" s="122"/>
      <c r="JQ31" s="122"/>
      <c r="JR31" s="122"/>
      <c r="JS31" s="122"/>
      <c r="JT31" s="122"/>
      <c r="JU31" s="123"/>
      <c r="JV31" s="121">
        <f>データ!DL7</f>
        <v>318.3</v>
      </c>
      <c r="JW31" s="122"/>
      <c r="JX31" s="122"/>
      <c r="JY31" s="122"/>
      <c r="JZ31" s="122"/>
      <c r="KA31" s="122"/>
      <c r="KB31" s="122"/>
      <c r="KC31" s="122"/>
      <c r="KD31" s="122"/>
      <c r="KE31" s="122"/>
      <c r="KF31" s="122"/>
      <c r="KG31" s="122"/>
      <c r="KH31" s="122"/>
      <c r="KI31" s="122"/>
      <c r="KJ31" s="122"/>
      <c r="KK31" s="122"/>
      <c r="KL31" s="122"/>
      <c r="KM31" s="122"/>
      <c r="KN31" s="123"/>
      <c r="KO31" s="121">
        <f>データ!DM7</f>
        <v>253.9</v>
      </c>
      <c r="KP31" s="122"/>
      <c r="KQ31" s="122"/>
      <c r="KR31" s="122"/>
      <c r="KS31" s="122"/>
      <c r="KT31" s="122"/>
      <c r="KU31" s="122"/>
      <c r="KV31" s="122"/>
      <c r="KW31" s="122"/>
      <c r="KX31" s="122"/>
      <c r="KY31" s="122"/>
      <c r="KZ31" s="122"/>
      <c r="LA31" s="122"/>
      <c r="LB31" s="122"/>
      <c r="LC31" s="122"/>
      <c r="LD31" s="122"/>
      <c r="LE31" s="122"/>
      <c r="LF31" s="122"/>
      <c r="LG31" s="123"/>
      <c r="LH31" s="121">
        <f>データ!DN7</f>
        <v>255</v>
      </c>
      <c r="LI31" s="122"/>
      <c r="LJ31" s="122"/>
      <c r="LK31" s="122"/>
      <c r="LL31" s="122"/>
      <c r="LM31" s="122"/>
      <c r="LN31" s="122"/>
      <c r="LO31" s="122"/>
      <c r="LP31" s="122"/>
      <c r="LQ31" s="122"/>
      <c r="LR31" s="122"/>
      <c r="LS31" s="122"/>
      <c r="LT31" s="122"/>
      <c r="LU31" s="122"/>
      <c r="LV31" s="122"/>
      <c r="LW31" s="122"/>
      <c r="LX31" s="122"/>
      <c r="LY31" s="122"/>
      <c r="LZ31" s="123"/>
      <c r="MA31" s="121">
        <f>データ!DO7</f>
        <v>256.10000000000002</v>
      </c>
      <c r="MB31" s="122"/>
      <c r="MC31" s="122"/>
      <c r="MD31" s="122"/>
      <c r="ME31" s="122"/>
      <c r="MF31" s="122"/>
      <c r="MG31" s="122"/>
      <c r="MH31" s="122"/>
      <c r="MI31" s="122"/>
      <c r="MJ31" s="122"/>
      <c r="MK31" s="122"/>
      <c r="ML31" s="122"/>
      <c r="MM31" s="122"/>
      <c r="MN31" s="122"/>
      <c r="MO31" s="122"/>
      <c r="MP31" s="122"/>
      <c r="MQ31" s="122"/>
      <c r="MR31" s="122"/>
      <c r="MS31" s="123"/>
      <c r="MT31" s="5"/>
      <c r="MU31" s="5"/>
      <c r="MV31" s="5"/>
      <c r="MW31" s="5"/>
      <c r="MX31" s="5"/>
      <c r="MY31" s="5"/>
      <c r="MZ31" s="5"/>
      <c r="NA31" s="5"/>
      <c r="NB31" s="24"/>
      <c r="NC31" s="2"/>
      <c r="ND31" s="118" t="s">
        <v>28</v>
      </c>
      <c r="NE31" s="119"/>
      <c r="NF31" s="119"/>
      <c r="NG31" s="119"/>
      <c r="NH31" s="119"/>
      <c r="NI31" s="119"/>
      <c r="NJ31" s="119"/>
      <c r="NK31" s="119"/>
      <c r="NL31" s="119"/>
      <c r="NM31" s="119"/>
      <c r="NN31" s="119"/>
      <c r="NO31" s="119"/>
      <c r="NP31" s="119"/>
      <c r="NQ31" s="119"/>
      <c r="NR31" s="120"/>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21">
        <f>データ!DP7</f>
        <v>139.4</v>
      </c>
      <c r="JD32" s="122"/>
      <c r="JE32" s="122"/>
      <c r="JF32" s="122"/>
      <c r="JG32" s="122"/>
      <c r="JH32" s="122"/>
      <c r="JI32" s="122"/>
      <c r="JJ32" s="122"/>
      <c r="JK32" s="122"/>
      <c r="JL32" s="122"/>
      <c r="JM32" s="122"/>
      <c r="JN32" s="122"/>
      <c r="JO32" s="122"/>
      <c r="JP32" s="122"/>
      <c r="JQ32" s="122"/>
      <c r="JR32" s="122"/>
      <c r="JS32" s="122"/>
      <c r="JT32" s="122"/>
      <c r="JU32" s="123"/>
      <c r="JV32" s="121">
        <f>データ!DQ7</f>
        <v>142.6</v>
      </c>
      <c r="JW32" s="122"/>
      <c r="JX32" s="122"/>
      <c r="JY32" s="122"/>
      <c r="JZ32" s="122"/>
      <c r="KA32" s="122"/>
      <c r="KB32" s="122"/>
      <c r="KC32" s="122"/>
      <c r="KD32" s="122"/>
      <c r="KE32" s="122"/>
      <c r="KF32" s="122"/>
      <c r="KG32" s="122"/>
      <c r="KH32" s="122"/>
      <c r="KI32" s="122"/>
      <c r="KJ32" s="122"/>
      <c r="KK32" s="122"/>
      <c r="KL32" s="122"/>
      <c r="KM32" s="122"/>
      <c r="KN32" s="123"/>
      <c r="KO32" s="121">
        <f>データ!DR7</f>
        <v>138.5</v>
      </c>
      <c r="KP32" s="122"/>
      <c r="KQ32" s="122"/>
      <c r="KR32" s="122"/>
      <c r="KS32" s="122"/>
      <c r="KT32" s="122"/>
      <c r="KU32" s="122"/>
      <c r="KV32" s="122"/>
      <c r="KW32" s="122"/>
      <c r="KX32" s="122"/>
      <c r="KY32" s="122"/>
      <c r="KZ32" s="122"/>
      <c r="LA32" s="122"/>
      <c r="LB32" s="122"/>
      <c r="LC32" s="122"/>
      <c r="LD32" s="122"/>
      <c r="LE32" s="122"/>
      <c r="LF32" s="122"/>
      <c r="LG32" s="123"/>
      <c r="LH32" s="121">
        <f>データ!DS7</f>
        <v>139.1</v>
      </c>
      <c r="LI32" s="122"/>
      <c r="LJ32" s="122"/>
      <c r="LK32" s="122"/>
      <c r="LL32" s="122"/>
      <c r="LM32" s="122"/>
      <c r="LN32" s="122"/>
      <c r="LO32" s="122"/>
      <c r="LP32" s="122"/>
      <c r="LQ32" s="122"/>
      <c r="LR32" s="122"/>
      <c r="LS32" s="122"/>
      <c r="LT32" s="122"/>
      <c r="LU32" s="122"/>
      <c r="LV32" s="122"/>
      <c r="LW32" s="122"/>
      <c r="LX32" s="122"/>
      <c r="LY32" s="122"/>
      <c r="LZ32" s="123"/>
      <c r="MA32" s="121">
        <f>データ!DT7</f>
        <v>137.1</v>
      </c>
      <c r="MB32" s="122"/>
      <c r="MC32" s="122"/>
      <c r="MD32" s="122"/>
      <c r="ME32" s="122"/>
      <c r="MF32" s="122"/>
      <c r="MG32" s="122"/>
      <c r="MH32" s="122"/>
      <c r="MI32" s="122"/>
      <c r="MJ32" s="122"/>
      <c r="MK32" s="122"/>
      <c r="ML32" s="122"/>
      <c r="MM32" s="122"/>
      <c r="MN32" s="122"/>
      <c r="MO32" s="122"/>
      <c r="MP32" s="122"/>
      <c r="MQ32" s="122"/>
      <c r="MR32" s="122"/>
      <c r="MS32" s="123"/>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25"/>
      <c r="DQ34" s="25"/>
      <c r="DR34" s="25"/>
      <c r="DS34" s="25"/>
      <c r="DT34" s="25"/>
      <c r="DU34" s="25"/>
      <c r="DV34" s="25"/>
      <c r="DW34" s="25"/>
      <c r="DX34" s="25"/>
      <c r="DY34" s="127" t="s">
        <v>31</v>
      </c>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127"/>
      <c r="GB34" s="127"/>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25"/>
      <c r="IH34" s="25"/>
      <c r="II34" s="25"/>
      <c r="IJ34" s="26"/>
      <c r="IK34" s="33"/>
      <c r="IL34" s="25"/>
      <c r="IM34" s="25"/>
      <c r="IN34" s="25"/>
      <c r="IO34" s="25"/>
      <c r="IP34" s="127" t="s">
        <v>32</v>
      </c>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127"/>
      <c r="JP34" s="127"/>
      <c r="JQ34" s="127"/>
      <c r="JR34" s="127"/>
      <c r="JS34" s="127"/>
      <c r="JT34" s="127"/>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25"/>
      <c r="DQ35" s="25"/>
      <c r="DR35" s="25"/>
      <c r="DS35" s="25"/>
      <c r="DT35" s="25"/>
      <c r="DU35" s="25"/>
      <c r="DV35" s="25"/>
      <c r="DW35" s="25"/>
      <c r="DX35" s="25"/>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4"/>
      <c r="NE47" s="125"/>
      <c r="NF47" s="125"/>
      <c r="NG47" s="125"/>
      <c r="NH47" s="125"/>
      <c r="NI47" s="125"/>
      <c r="NJ47" s="125"/>
      <c r="NK47" s="125"/>
      <c r="NL47" s="125"/>
      <c r="NM47" s="125"/>
      <c r="NN47" s="125"/>
      <c r="NO47" s="125"/>
      <c r="NP47" s="125"/>
      <c r="NQ47" s="125"/>
      <c r="NR47" s="126"/>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18" t="s">
        <v>33</v>
      </c>
      <c r="NE48" s="119"/>
      <c r="NF48" s="119"/>
      <c r="NG48" s="119"/>
      <c r="NH48" s="119"/>
      <c r="NI48" s="119"/>
      <c r="NJ48" s="119"/>
      <c r="NK48" s="119"/>
      <c r="NL48" s="119"/>
      <c r="NM48" s="119"/>
      <c r="NN48" s="119"/>
      <c r="NO48" s="119"/>
      <c r="NP48" s="119"/>
      <c r="NQ48" s="119"/>
      <c r="NR48" s="120"/>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28" t="s">
        <v>131</v>
      </c>
      <c r="NE49" s="129"/>
      <c r="NF49" s="129"/>
      <c r="NG49" s="129"/>
      <c r="NH49" s="129"/>
      <c r="NI49" s="129"/>
      <c r="NJ49" s="129"/>
      <c r="NK49" s="129"/>
      <c r="NL49" s="129"/>
      <c r="NM49" s="129"/>
      <c r="NN49" s="129"/>
      <c r="NO49" s="129"/>
      <c r="NP49" s="129"/>
      <c r="NQ49" s="129"/>
      <c r="NR49" s="130"/>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28"/>
      <c r="NE50" s="129"/>
      <c r="NF50" s="129"/>
      <c r="NG50" s="129"/>
      <c r="NH50" s="129"/>
      <c r="NI50" s="129"/>
      <c r="NJ50" s="129"/>
      <c r="NK50" s="129"/>
      <c r="NL50" s="129"/>
      <c r="NM50" s="129"/>
      <c r="NN50" s="129"/>
      <c r="NO50" s="129"/>
      <c r="NP50" s="129"/>
      <c r="NQ50" s="129"/>
      <c r="NR50" s="130"/>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28"/>
      <c r="NE51" s="129"/>
      <c r="NF51" s="129"/>
      <c r="NG51" s="129"/>
      <c r="NH51" s="129"/>
      <c r="NI51" s="129"/>
      <c r="NJ51" s="129"/>
      <c r="NK51" s="129"/>
      <c r="NL51" s="129"/>
      <c r="NM51" s="129"/>
      <c r="NN51" s="129"/>
      <c r="NO51" s="129"/>
      <c r="NP51" s="129"/>
      <c r="NQ51" s="129"/>
      <c r="NR51" s="130"/>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34">
        <f>データ!AU7</f>
        <v>0</v>
      </c>
      <c r="V52" s="134"/>
      <c r="W52" s="134"/>
      <c r="X52" s="134"/>
      <c r="Y52" s="134"/>
      <c r="Z52" s="134"/>
      <c r="AA52" s="134"/>
      <c r="AB52" s="134"/>
      <c r="AC52" s="134"/>
      <c r="AD52" s="134"/>
      <c r="AE52" s="134"/>
      <c r="AF52" s="134"/>
      <c r="AG52" s="134"/>
      <c r="AH52" s="134"/>
      <c r="AI52" s="134"/>
      <c r="AJ52" s="134"/>
      <c r="AK52" s="134"/>
      <c r="AL52" s="134"/>
      <c r="AM52" s="134"/>
      <c r="AN52" s="134">
        <f>データ!AV7</f>
        <v>0</v>
      </c>
      <c r="AO52" s="134"/>
      <c r="AP52" s="134"/>
      <c r="AQ52" s="134"/>
      <c r="AR52" s="134"/>
      <c r="AS52" s="134"/>
      <c r="AT52" s="134"/>
      <c r="AU52" s="134"/>
      <c r="AV52" s="134"/>
      <c r="AW52" s="134"/>
      <c r="AX52" s="134"/>
      <c r="AY52" s="134"/>
      <c r="AZ52" s="134"/>
      <c r="BA52" s="134"/>
      <c r="BB52" s="134"/>
      <c r="BC52" s="134"/>
      <c r="BD52" s="134"/>
      <c r="BE52" s="134"/>
      <c r="BF52" s="134"/>
      <c r="BG52" s="134">
        <f>データ!AW7</f>
        <v>0</v>
      </c>
      <c r="BH52" s="134"/>
      <c r="BI52" s="134"/>
      <c r="BJ52" s="134"/>
      <c r="BK52" s="134"/>
      <c r="BL52" s="134"/>
      <c r="BM52" s="134"/>
      <c r="BN52" s="134"/>
      <c r="BO52" s="134"/>
      <c r="BP52" s="134"/>
      <c r="BQ52" s="134"/>
      <c r="BR52" s="134"/>
      <c r="BS52" s="134"/>
      <c r="BT52" s="134"/>
      <c r="BU52" s="134"/>
      <c r="BV52" s="134"/>
      <c r="BW52" s="134"/>
      <c r="BX52" s="134"/>
      <c r="BY52" s="134"/>
      <c r="BZ52" s="134">
        <f>データ!AX7</f>
        <v>0</v>
      </c>
      <c r="CA52" s="134"/>
      <c r="CB52" s="134"/>
      <c r="CC52" s="134"/>
      <c r="CD52" s="134"/>
      <c r="CE52" s="134"/>
      <c r="CF52" s="134"/>
      <c r="CG52" s="134"/>
      <c r="CH52" s="134"/>
      <c r="CI52" s="134"/>
      <c r="CJ52" s="134"/>
      <c r="CK52" s="134"/>
      <c r="CL52" s="134"/>
      <c r="CM52" s="134"/>
      <c r="CN52" s="134"/>
      <c r="CO52" s="134"/>
      <c r="CP52" s="134"/>
      <c r="CQ52" s="134"/>
      <c r="CR52" s="134"/>
      <c r="CS52" s="134">
        <f>データ!AY7</f>
        <v>0</v>
      </c>
      <c r="CT52" s="134"/>
      <c r="CU52" s="134"/>
      <c r="CV52" s="134"/>
      <c r="CW52" s="134"/>
      <c r="CX52" s="134"/>
      <c r="CY52" s="134"/>
      <c r="CZ52" s="134"/>
      <c r="DA52" s="134"/>
      <c r="DB52" s="134"/>
      <c r="DC52" s="134"/>
      <c r="DD52" s="134"/>
      <c r="DE52" s="134"/>
      <c r="DF52" s="134"/>
      <c r="DG52" s="134"/>
      <c r="DH52" s="134"/>
      <c r="DI52" s="134"/>
      <c r="DJ52" s="134"/>
      <c r="DK52" s="134"/>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72</v>
      </c>
      <c r="EM52" s="117"/>
      <c r="EN52" s="117"/>
      <c r="EO52" s="117"/>
      <c r="EP52" s="117"/>
      <c r="EQ52" s="117"/>
      <c r="ER52" s="117"/>
      <c r="ES52" s="117"/>
      <c r="ET52" s="117"/>
      <c r="EU52" s="117"/>
      <c r="EV52" s="117"/>
      <c r="EW52" s="117"/>
      <c r="EX52" s="117"/>
      <c r="EY52" s="117"/>
      <c r="EZ52" s="117"/>
      <c r="FA52" s="117"/>
      <c r="FB52" s="117"/>
      <c r="FC52" s="117"/>
      <c r="FD52" s="117"/>
      <c r="FE52" s="117">
        <f>データ!BG7</f>
        <v>73</v>
      </c>
      <c r="FF52" s="117"/>
      <c r="FG52" s="117"/>
      <c r="FH52" s="117"/>
      <c r="FI52" s="117"/>
      <c r="FJ52" s="117"/>
      <c r="FK52" s="117"/>
      <c r="FL52" s="117"/>
      <c r="FM52" s="117"/>
      <c r="FN52" s="117"/>
      <c r="FO52" s="117"/>
      <c r="FP52" s="117"/>
      <c r="FQ52" s="117"/>
      <c r="FR52" s="117"/>
      <c r="FS52" s="117"/>
      <c r="FT52" s="117"/>
      <c r="FU52" s="117"/>
      <c r="FV52" s="117"/>
      <c r="FW52" s="117"/>
      <c r="FX52" s="117">
        <f>データ!BH7</f>
        <v>70</v>
      </c>
      <c r="FY52" s="117"/>
      <c r="FZ52" s="117"/>
      <c r="GA52" s="117"/>
      <c r="GB52" s="117"/>
      <c r="GC52" s="117"/>
      <c r="GD52" s="117"/>
      <c r="GE52" s="117"/>
      <c r="GF52" s="117"/>
      <c r="GG52" s="117"/>
      <c r="GH52" s="117"/>
      <c r="GI52" s="117"/>
      <c r="GJ52" s="117"/>
      <c r="GK52" s="117"/>
      <c r="GL52" s="117"/>
      <c r="GM52" s="117"/>
      <c r="GN52" s="117"/>
      <c r="GO52" s="117"/>
      <c r="GP52" s="117"/>
      <c r="GQ52" s="117">
        <f>データ!BI7</f>
        <v>67</v>
      </c>
      <c r="GR52" s="117"/>
      <c r="GS52" s="117"/>
      <c r="GT52" s="117"/>
      <c r="GU52" s="117"/>
      <c r="GV52" s="117"/>
      <c r="GW52" s="117"/>
      <c r="GX52" s="117"/>
      <c r="GY52" s="117"/>
      <c r="GZ52" s="117"/>
      <c r="HA52" s="117"/>
      <c r="HB52" s="117"/>
      <c r="HC52" s="117"/>
      <c r="HD52" s="117"/>
      <c r="HE52" s="117"/>
      <c r="HF52" s="117"/>
      <c r="HG52" s="117"/>
      <c r="HH52" s="117"/>
      <c r="HI52" s="117"/>
      <c r="HJ52" s="117">
        <f>データ!BJ7</f>
        <v>72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34">
        <f>データ!BQ7</f>
        <v>46271</v>
      </c>
      <c r="JD52" s="134"/>
      <c r="JE52" s="134"/>
      <c r="JF52" s="134"/>
      <c r="JG52" s="134"/>
      <c r="JH52" s="134"/>
      <c r="JI52" s="134"/>
      <c r="JJ52" s="134"/>
      <c r="JK52" s="134"/>
      <c r="JL52" s="134"/>
      <c r="JM52" s="134"/>
      <c r="JN52" s="134"/>
      <c r="JO52" s="134"/>
      <c r="JP52" s="134"/>
      <c r="JQ52" s="134"/>
      <c r="JR52" s="134"/>
      <c r="JS52" s="134"/>
      <c r="JT52" s="134"/>
      <c r="JU52" s="134"/>
      <c r="JV52" s="134">
        <f>データ!BR7</f>
        <v>48488</v>
      </c>
      <c r="JW52" s="134"/>
      <c r="JX52" s="134"/>
      <c r="JY52" s="134"/>
      <c r="JZ52" s="134"/>
      <c r="KA52" s="134"/>
      <c r="KB52" s="134"/>
      <c r="KC52" s="134"/>
      <c r="KD52" s="134"/>
      <c r="KE52" s="134"/>
      <c r="KF52" s="134"/>
      <c r="KG52" s="134"/>
      <c r="KH52" s="134"/>
      <c r="KI52" s="134"/>
      <c r="KJ52" s="134"/>
      <c r="KK52" s="134"/>
      <c r="KL52" s="134"/>
      <c r="KM52" s="134"/>
      <c r="KN52" s="134"/>
      <c r="KO52" s="134">
        <f>データ!BS7</f>
        <v>47553</v>
      </c>
      <c r="KP52" s="134"/>
      <c r="KQ52" s="134"/>
      <c r="KR52" s="134"/>
      <c r="KS52" s="134"/>
      <c r="KT52" s="134"/>
      <c r="KU52" s="134"/>
      <c r="KV52" s="134"/>
      <c r="KW52" s="134"/>
      <c r="KX52" s="134"/>
      <c r="KY52" s="134"/>
      <c r="KZ52" s="134"/>
      <c r="LA52" s="134"/>
      <c r="LB52" s="134"/>
      <c r="LC52" s="134"/>
      <c r="LD52" s="134"/>
      <c r="LE52" s="134"/>
      <c r="LF52" s="134"/>
      <c r="LG52" s="134"/>
      <c r="LH52" s="134">
        <f>データ!BT7</f>
        <v>45545</v>
      </c>
      <c r="LI52" s="134"/>
      <c r="LJ52" s="134"/>
      <c r="LK52" s="134"/>
      <c r="LL52" s="134"/>
      <c r="LM52" s="134"/>
      <c r="LN52" s="134"/>
      <c r="LO52" s="134"/>
      <c r="LP52" s="134"/>
      <c r="LQ52" s="134"/>
      <c r="LR52" s="134"/>
      <c r="LS52" s="134"/>
      <c r="LT52" s="134"/>
      <c r="LU52" s="134"/>
      <c r="LV52" s="134"/>
      <c r="LW52" s="134"/>
      <c r="LX52" s="134"/>
      <c r="LY52" s="134"/>
      <c r="LZ52" s="134"/>
      <c r="MA52" s="134">
        <f>データ!BU7</f>
        <v>50692</v>
      </c>
      <c r="MB52" s="134"/>
      <c r="MC52" s="134"/>
      <c r="MD52" s="134"/>
      <c r="ME52" s="134"/>
      <c r="MF52" s="134"/>
      <c r="MG52" s="134"/>
      <c r="MH52" s="134"/>
      <c r="MI52" s="134"/>
      <c r="MJ52" s="134"/>
      <c r="MK52" s="134"/>
      <c r="ML52" s="134"/>
      <c r="MM52" s="134"/>
      <c r="MN52" s="134"/>
      <c r="MO52" s="134"/>
      <c r="MP52" s="134"/>
      <c r="MQ52" s="134"/>
      <c r="MR52" s="134"/>
      <c r="MS52" s="134"/>
      <c r="MT52" s="5"/>
      <c r="MU52" s="5"/>
      <c r="MV52" s="5"/>
      <c r="MW52" s="5"/>
      <c r="MX52" s="5"/>
      <c r="MY52" s="5"/>
      <c r="MZ52" s="5"/>
      <c r="NA52" s="5"/>
      <c r="NB52" s="24"/>
      <c r="NC52" s="2"/>
      <c r="ND52" s="128"/>
      <c r="NE52" s="129"/>
      <c r="NF52" s="129"/>
      <c r="NG52" s="129"/>
      <c r="NH52" s="129"/>
      <c r="NI52" s="129"/>
      <c r="NJ52" s="129"/>
      <c r="NK52" s="129"/>
      <c r="NL52" s="129"/>
      <c r="NM52" s="129"/>
      <c r="NN52" s="129"/>
      <c r="NO52" s="129"/>
      <c r="NP52" s="129"/>
      <c r="NQ52" s="129"/>
      <c r="NR52" s="130"/>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34">
        <f>データ!AZ7</f>
        <v>171</v>
      </c>
      <c r="V53" s="134"/>
      <c r="W53" s="134"/>
      <c r="X53" s="134"/>
      <c r="Y53" s="134"/>
      <c r="Z53" s="134"/>
      <c r="AA53" s="134"/>
      <c r="AB53" s="134"/>
      <c r="AC53" s="134"/>
      <c r="AD53" s="134"/>
      <c r="AE53" s="134"/>
      <c r="AF53" s="134"/>
      <c r="AG53" s="134"/>
      <c r="AH53" s="134"/>
      <c r="AI53" s="134"/>
      <c r="AJ53" s="134"/>
      <c r="AK53" s="134"/>
      <c r="AL53" s="134"/>
      <c r="AM53" s="134"/>
      <c r="AN53" s="134">
        <f>データ!BA7</f>
        <v>125</v>
      </c>
      <c r="AO53" s="134"/>
      <c r="AP53" s="134"/>
      <c r="AQ53" s="134"/>
      <c r="AR53" s="134"/>
      <c r="AS53" s="134"/>
      <c r="AT53" s="134"/>
      <c r="AU53" s="134"/>
      <c r="AV53" s="134"/>
      <c r="AW53" s="134"/>
      <c r="AX53" s="134"/>
      <c r="AY53" s="134"/>
      <c r="AZ53" s="134"/>
      <c r="BA53" s="134"/>
      <c r="BB53" s="134"/>
      <c r="BC53" s="134"/>
      <c r="BD53" s="134"/>
      <c r="BE53" s="134"/>
      <c r="BF53" s="134"/>
      <c r="BG53" s="134">
        <f>データ!BB7</f>
        <v>211</v>
      </c>
      <c r="BH53" s="134"/>
      <c r="BI53" s="134"/>
      <c r="BJ53" s="134"/>
      <c r="BK53" s="134"/>
      <c r="BL53" s="134"/>
      <c r="BM53" s="134"/>
      <c r="BN53" s="134"/>
      <c r="BO53" s="134"/>
      <c r="BP53" s="134"/>
      <c r="BQ53" s="134"/>
      <c r="BR53" s="134"/>
      <c r="BS53" s="134"/>
      <c r="BT53" s="134"/>
      <c r="BU53" s="134"/>
      <c r="BV53" s="134"/>
      <c r="BW53" s="134"/>
      <c r="BX53" s="134"/>
      <c r="BY53" s="134"/>
      <c r="BZ53" s="134">
        <f>データ!BC7</f>
        <v>118</v>
      </c>
      <c r="CA53" s="134"/>
      <c r="CB53" s="134"/>
      <c r="CC53" s="134"/>
      <c r="CD53" s="134"/>
      <c r="CE53" s="134"/>
      <c r="CF53" s="134"/>
      <c r="CG53" s="134"/>
      <c r="CH53" s="134"/>
      <c r="CI53" s="134"/>
      <c r="CJ53" s="134"/>
      <c r="CK53" s="134"/>
      <c r="CL53" s="134"/>
      <c r="CM53" s="134"/>
      <c r="CN53" s="134"/>
      <c r="CO53" s="134"/>
      <c r="CP53" s="134"/>
      <c r="CQ53" s="134"/>
      <c r="CR53" s="134"/>
      <c r="CS53" s="134">
        <f>データ!BD7</f>
        <v>104</v>
      </c>
      <c r="CT53" s="134"/>
      <c r="CU53" s="134"/>
      <c r="CV53" s="134"/>
      <c r="CW53" s="134"/>
      <c r="CX53" s="134"/>
      <c r="CY53" s="134"/>
      <c r="CZ53" s="134"/>
      <c r="DA53" s="134"/>
      <c r="DB53" s="134"/>
      <c r="DC53" s="134"/>
      <c r="DD53" s="134"/>
      <c r="DE53" s="134"/>
      <c r="DF53" s="134"/>
      <c r="DG53" s="134"/>
      <c r="DH53" s="134"/>
      <c r="DI53" s="134"/>
      <c r="DJ53" s="134"/>
      <c r="DK53" s="134"/>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35.799999999999997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v>
      </c>
      <c r="FF53" s="117"/>
      <c r="FG53" s="117"/>
      <c r="FH53" s="117"/>
      <c r="FI53" s="117"/>
      <c r="FJ53" s="117"/>
      <c r="FK53" s="117"/>
      <c r="FL53" s="117"/>
      <c r="FM53" s="117"/>
      <c r="FN53" s="117"/>
      <c r="FO53" s="117"/>
      <c r="FP53" s="117"/>
      <c r="FQ53" s="117"/>
      <c r="FR53" s="117"/>
      <c r="FS53" s="117"/>
      <c r="FT53" s="117"/>
      <c r="FU53" s="117"/>
      <c r="FV53" s="117"/>
      <c r="FW53" s="117"/>
      <c r="FX53" s="117">
        <f>データ!BM7</f>
        <v>40.200000000000003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43.1</v>
      </c>
      <c r="GR53" s="117"/>
      <c r="GS53" s="117"/>
      <c r="GT53" s="117"/>
      <c r="GU53" s="117"/>
      <c r="GV53" s="117"/>
      <c r="GW53" s="117"/>
      <c r="GX53" s="117"/>
      <c r="GY53" s="117"/>
      <c r="GZ53" s="117"/>
      <c r="HA53" s="117"/>
      <c r="HB53" s="117"/>
      <c r="HC53" s="117"/>
      <c r="HD53" s="117"/>
      <c r="HE53" s="117"/>
      <c r="HF53" s="117"/>
      <c r="HG53" s="117"/>
      <c r="HH53" s="117"/>
      <c r="HI53" s="117"/>
      <c r="HJ53" s="117">
        <f>データ!BO7</f>
        <v>42.8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34">
        <f>データ!BV7</f>
        <v>22849</v>
      </c>
      <c r="JD53" s="134"/>
      <c r="JE53" s="134"/>
      <c r="JF53" s="134"/>
      <c r="JG53" s="134"/>
      <c r="JH53" s="134"/>
      <c r="JI53" s="134"/>
      <c r="JJ53" s="134"/>
      <c r="JK53" s="134"/>
      <c r="JL53" s="134"/>
      <c r="JM53" s="134"/>
      <c r="JN53" s="134"/>
      <c r="JO53" s="134"/>
      <c r="JP53" s="134"/>
      <c r="JQ53" s="134"/>
      <c r="JR53" s="134"/>
      <c r="JS53" s="134"/>
      <c r="JT53" s="134"/>
      <c r="JU53" s="134"/>
      <c r="JV53" s="134">
        <f>データ!BW7</f>
        <v>22692</v>
      </c>
      <c r="JW53" s="134"/>
      <c r="JX53" s="134"/>
      <c r="JY53" s="134"/>
      <c r="JZ53" s="134"/>
      <c r="KA53" s="134"/>
      <c r="KB53" s="134"/>
      <c r="KC53" s="134"/>
      <c r="KD53" s="134"/>
      <c r="KE53" s="134"/>
      <c r="KF53" s="134"/>
      <c r="KG53" s="134"/>
      <c r="KH53" s="134"/>
      <c r="KI53" s="134"/>
      <c r="KJ53" s="134"/>
      <c r="KK53" s="134"/>
      <c r="KL53" s="134"/>
      <c r="KM53" s="134"/>
      <c r="KN53" s="134"/>
      <c r="KO53" s="134">
        <f>データ!BX7</f>
        <v>20190</v>
      </c>
      <c r="KP53" s="134"/>
      <c r="KQ53" s="134"/>
      <c r="KR53" s="134"/>
      <c r="KS53" s="134"/>
      <c r="KT53" s="134"/>
      <c r="KU53" s="134"/>
      <c r="KV53" s="134"/>
      <c r="KW53" s="134"/>
      <c r="KX53" s="134"/>
      <c r="KY53" s="134"/>
      <c r="KZ53" s="134"/>
      <c r="LA53" s="134"/>
      <c r="LB53" s="134"/>
      <c r="LC53" s="134"/>
      <c r="LD53" s="134"/>
      <c r="LE53" s="134"/>
      <c r="LF53" s="134"/>
      <c r="LG53" s="134"/>
      <c r="LH53" s="134">
        <f>データ!BY7</f>
        <v>23532</v>
      </c>
      <c r="LI53" s="134"/>
      <c r="LJ53" s="134"/>
      <c r="LK53" s="134"/>
      <c r="LL53" s="134"/>
      <c r="LM53" s="134"/>
      <c r="LN53" s="134"/>
      <c r="LO53" s="134"/>
      <c r="LP53" s="134"/>
      <c r="LQ53" s="134"/>
      <c r="LR53" s="134"/>
      <c r="LS53" s="134"/>
      <c r="LT53" s="134"/>
      <c r="LU53" s="134"/>
      <c r="LV53" s="134"/>
      <c r="LW53" s="134"/>
      <c r="LX53" s="134"/>
      <c r="LY53" s="134"/>
      <c r="LZ53" s="134"/>
      <c r="MA53" s="134">
        <f>データ!BZ7</f>
        <v>24251</v>
      </c>
      <c r="MB53" s="134"/>
      <c r="MC53" s="134"/>
      <c r="MD53" s="134"/>
      <c r="ME53" s="134"/>
      <c r="MF53" s="134"/>
      <c r="MG53" s="134"/>
      <c r="MH53" s="134"/>
      <c r="MI53" s="134"/>
      <c r="MJ53" s="134"/>
      <c r="MK53" s="134"/>
      <c r="ML53" s="134"/>
      <c r="MM53" s="134"/>
      <c r="MN53" s="134"/>
      <c r="MO53" s="134"/>
      <c r="MP53" s="134"/>
      <c r="MQ53" s="134"/>
      <c r="MR53" s="134"/>
      <c r="MS53" s="134"/>
      <c r="MT53" s="5"/>
      <c r="MU53" s="5"/>
      <c r="MV53" s="5"/>
      <c r="MW53" s="5"/>
      <c r="MX53" s="5"/>
      <c r="MY53" s="5"/>
      <c r="MZ53" s="5"/>
      <c r="NA53" s="5"/>
      <c r="NB53" s="24"/>
      <c r="NC53" s="2"/>
      <c r="ND53" s="128"/>
      <c r="NE53" s="129"/>
      <c r="NF53" s="129"/>
      <c r="NG53" s="129"/>
      <c r="NH53" s="129"/>
      <c r="NI53" s="129"/>
      <c r="NJ53" s="129"/>
      <c r="NK53" s="129"/>
      <c r="NL53" s="129"/>
      <c r="NM53" s="129"/>
      <c r="NN53" s="129"/>
      <c r="NO53" s="129"/>
      <c r="NP53" s="129"/>
      <c r="NQ53" s="129"/>
      <c r="NR53" s="130"/>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28"/>
      <c r="NE54" s="129"/>
      <c r="NF54" s="129"/>
      <c r="NG54" s="129"/>
      <c r="NH54" s="129"/>
      <c r="NI54" s="129"/>
      <c r="NJ54" s="129"/>
      <c r="NK54" s="129"/>
      <c r="NL54" s="129"/>
      <c r="NM54" s="129"/>
      <c r="NN54" s="129"/>
      <c r="NO54" s="129"/>
      <c r="NP54" s="129"/>
      <c r="NQ54" s="129"/>
      <c r="NR54" s="130"/>
    </row>
    <row r="55" spans="1:382" ht="13.5" customHeight="1">
      <c r="A55" s="2"/>
      <c r="B55" s="23"/>
      <c r="C55" s="25"/>
      <c r="D55" s="5"/>
      <c r="E55" s="5"/>
      <c r="F55" s="5"/>
      <c r="G55" s="5"/>
      <c r="H55" s="127" t="s">
        <v>34</v>
      </c>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25"/>
      <c r="DQ55" s="25"/>
      <c r="DR55" s="25"/>
      <c r="DS55" s="25"/>
      <c r="DT55" s="25"/>
      <c r="DU55" s="25"/>
      <c r="DV55" s="25"/>
      <c r="DW55" s="25"/>
      <c r="DX55" s="25"/>
      <c r="DY55" s="127" t="s">
        <v>35</v>
      </c>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25"/>
      <c r="IH55" s="25"/>
      <c r="II55" s="25"/>
      <c r="IJ55" s="25"/>
      <c r="IK55" s="25"/>
      <c r="IL55" s="25"/>
      <c r="IM55" s="25"/>
      <c r="IN55" s="25"/>
      <c r="IO55" s="25"/>
      <c r="IP55" s="127" t="s">
        <v>36</v>
      </c>
      <c r="IQ55" s="127"/>
      <c r="IR55" s="127"/>
      <c r="IS55" s="127"/>
      <c r="IT55" s="127"/>
      <c r="IU55" s="127"/>
      <c r="IV55" s="127"/>
      <c r="IW55" s="127"/>
      <c r="IX55" s="127"/>
      <c r="IY55" s="127"/>
      <c r="IZ55" s="127"/>
      <c r="JA55" s="127"/>
      <c r="JB55" s="127"/>
      <c r="JC55" s="127"/>
      <c r="JD55" s="127"/>
      <c r="JE55" s="127"/>
      <c r="JF55" s="127"/>
      <c r="JG55" s="127"/>
      <c r="JH55" s="127"/>
      <c r="JI55" s="127"/>
      <c r="JJ55" s="127"/>
      <c r="JK55" s="127"/>
      <c r="JL55" s="127"/>
      <c r="JM55" s="127"/>
      <c r="JN55" s="127"/>
      <c r="JO55" s="127"/>
      <c r="JP55" s="127"/>
      <c r="JQ55" s="127"/>
      <c r="JR55" s="127"/>
      <c r="JS55" s="127"/>
      <c r="JT55" s="127"/>
      <c r="JU55" s="127"/>
      <c r="JV55" s="127"/>
      <c r="JW55" s="127"/>
      <c r="JX55" s="127"/>
      <c r="JY55" s="127"/>
      <c r="JZ55" s="127"/>
      <c r="KA55" s="127"/>
      <c r="KB55" s="127"/>
      <c r="KC55" s="127"/>
      <c r="KD55" s="127"/>
      <c r="KE55" s="127"/>
      <c r="KF55" s="127"/>
      <c r="KG55" s="127"/>
      <c r="KH55" s="127"/>
      <c r="KI55" s="127"/>
      <c r="KJ55" s="127"/>
      <c r="KK55" s="127"/>
      <c r="KL55" s="127"/>
      <c r="KM55" s="127"/>
      <c r="KN55" s="127"/>
      <c r="KO55" s="127"/>
      <c r="KP55" s="127"/>
      <c r="KQ55" s="127"/>
      <c r="KR55" s="127"/>
      <c r="KS55" s="127"/>
      <c r="KT55" s="127"/>
      <c r="KU55" s="127"/>
      <c r="KV55" s="127"/>
      <c r="KW55" s="127"/>
      <c r="KX55" s="127"/>
      <c r="KY55" s="127"/>
      <c r="KZ55" s="127"/>
      <c r="LA55" s="127"/>
      <c r="LB55" s="127"/>
      <c r="LC55" s="127"/>
      <c r="LD55" s="127"/>
      <c r="LE55" s="127"/>
      <c r="LF55" s="127"/>
      <c r="LG55" s="127"/>
      <c r="LH55" s="127"/>
      <c r="LI55" s="127"/>
      <c r="LJ55" s="127"/>
      <c r="LK55" s="127"/>
      <c r="LL55" s="127"/>
      <c r="LM55" s="127"/>
      <c r="LN55" s="127"/>
      <c r="LO55" s="127"/>
      <c r="LP55" s="127"/>
      <c r="LQ55" s="127"/>
      <c r="LR55" s="127"/>
      <c r="LS55" s="127"/>
      <c r="LT55" s="127"/>
      <c r="LU55" s="127"/>
      <c r="LV55" s="127"/>
      <c r="LW55" s="127"/>
      <c r="LX55" s="127"/>
      <c r="LY55" s="127"/>
      <c r="LZ55" s="127"/>
      <c r="MA55" s="127"/>
      <c r="MB55" s="127"/>
      <c r="MC55" s="127"/>
      <c r="MD55" s="127"/>
      <c r="ME55" s="127"/>
      <c r="MF55" s="127"/>
      <c r="MG55" s="127"/>
      <c r="MH55" s="127"/>
      <c r="MI55" s="127"/>
      <c r="MJ55" s="127"/>
      <c r="MK55" s="127"/>
      <c r="ML55" s="127"/>
      <c r="MM55" s="127"/>
      <c r="MN55" s="127"/>
      <c r="MO55" s="127"/>
      <c r="MP55" s="127"/>
      <c r="MQ55" s="127"/>
      <c r="MR55" s="127"/>
      <c r="MS55" s="127"/>
      <c r="MT55" s="127"/>
      <c r="MU55" s="127"/>
      <c r="MV55" s="127"/>
      <c r="MW55" s="5"/>
      <c r="MX55" s="5"/>
      <c r="MY55" s="5"/>
      <c r="MZ55" s="25"/>
      <c r="NA55" s="25"/>
      <c r="NB55" s="24"/>
      <c r="NC55" s="2"/>
      <c r="ND55" s="128"/>
      <c r="NE55" s="129"/>
      <c r="NF55" s="129"/>
      <c r="NG55" s="129"/>
      <c r="NH55" s="129"/>
      <c r="NI55" s="129"/>
      <c r="NJ55" s="129"/>
      <c r="NK55" s="129"/>
      <c r="NL55" s="129"/>
      <c r="NM55" s="129"/>
      <c r="NN55" s="129"/>
      <c r="NO55" s="129"/>
      <c r="NP55" s="129"/>
      <c r="NQ55" s="129"/>
      <c r="NR55" s="130"/>
    </row>
    <row r="56" spans="1:382" ht="13.5" customHeight="1">
      <c r="A56" s="2"/>
      <c r="B56" s="23"/>
      <c r="C56" s="25"/>
      <c r="D56" s="5"/>
      <c r="E56" s="5"/>
      <c r="F56" s="5"/>
      <c r="G56" s="5"/>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25"/>
      <c r="DQ56" s="25"/>
      <c r="DR56" s="25"/>
      <c r="DS56" s="25"/>
      <c r="DT56" s="25"/>
      <c r="DU56" s="25"/>
      <c r="DV56" s="25"/>
      <c r="DW56" s="25"/>
      <c r="DX56" s="25"/>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25"/>
      <c r="IH56" s="25"/>
      <c r="II56" s="25"/>
      <c r="IJ56" s="25"/>
      <c r="IK56" s="25"/>
      <c r="IL56" s="25"/>
      <c r="IM56" s="25"/>
      <c r="IN56" s="25"/>
      <c r="IO56" s="25"/>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127"/>
      <c r="JP56" s="127"/>
      <c r="JQ56" s="127"/>
      <c r="JR56" s="127"/>
      <c r="JS56" s="127"/>
      <c r="JT56" s="127"/>
      <c r="JU56" s="127"/>
      <c r="JV56" s="127"/>
      <c r="JW56" s="127"/>
      <c r="JX56" s="127"/>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5"/>
      <c r="MX56" s="5"/>
      <c r="MY56" s="5"/>
      <c r="MZ56" s="25"/>
      <c r="NA56" s="25"/>
      <c r="NB56" s="24"/>
      <c r="NC56" s="2"/>
      <c r="ND56" s="128"/>
      <c r="NE56" s="129"/>
      <c r="NF56" s="129"/>
      <c r="NG56" s="129"/>
      <c r="NH56" s="129"/>
      <c r="NI56" s="129"/>
      <c r="NJ56" s="129"/>
      <c r="NK56" s="129"/>
      <c r="NL56" s="129"/>
      <c r="NM56" s="129"/>
      <c r="NN56" s="129"/>
      <c r="NO56" s="129"/>
      <c r="NP56" s="129"/>
      <c r="NQ56" s="129"/>
      <c r="NR56" s="130"/>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28"/>
      <c r="NE57" s="129"/>
      <c r="NF57" s="129"/>
      <c r="NG57" s="129"/>
      <c r="NH57" s="129"/>
      <c r="NI57" s="129"/>
      <c r="NJ57" s="129"/>
      <c r="NK57" s="129"/>
      <c r="NL57" s="129"/>
      <c r="NM57" s="129"/>
      <c r="NN57" s="129"/>
      <c r="NO57" s="129"/>
      <c r="NP57" s="129"/>
      <c r="NQ57" s="129"/>
      <c r="NR57" s="130"/>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28"/>
      <c r="NE58" s="129"/>
      <c r="NF58" s="129"/>
      <c r="NG58" s="129"/>
      <c r="NH58" s="129"/>
      <c r="NI58" s="129"/>
      <c r="NJ58" s="129"/>
      <c r="NK58" s="129"/>
      <c r="NL58" s="129"/>
      <c r="NM58" s="129"/>
      <c r="NN58" s="129"/>
      <c r="NO58" s="129"/>
      <c r="NP58" s="129"/>
      <c r="NQ58" s="129"/>
      <c r="NR58" s="130"/>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28"/>
      <c r="NE59" s="129"/>
      <c r="NF59" s="129"/>
      <c r="NG59" s="129"/>
      <c r="NH59" s="129"/>
      <c r="NI59" s="129"/>
      <c r="NJ59" s="129"/>
      <c r="NK59" s="129"/>
      <c r="NL59" s="129"/>
      <c r="NM59" s="129"/>
      <c r="NN59" s="129"/>
      <c r="NO59" s="129"/>
      <c r="NP59" s="129"/>
      <c r="NQ59" s="129"/>
      <c r="NR59" s="130"/>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28"/>
      <c r="NE60" s="129"/>
      <c r="NF60" s="129"/>
      <c r="NG60" s="129"/>
      <c r="NH60" s="129"/>
      <c r="NI60" s="129"/>
      <c r="NJ60" s="129"/>
      <c r="NK60" s="129"/>
      <c r="NL60" s="129"/>
      <c r="NM60" s="129"/>
      <c r="NN60" s="129"/>
      <c r="NO60" s="129"/>
      <c r="NP60" s="129"/>
      <c r="NQ60" s="129"/>
      <c r="NR60" s="130"/>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28"/>
      <c r="NE61" s="129"/>
      <c r="NF61" s="129"/>
      <c r="NG61" s="129"/>
      <c r="NH61" s="129"/>
      <c r="NI61" s="129"/>
      <c r="NJ61" s="129"/>
      <c r="NK61" s="129"/>
      <c r="NL61" s="129"/>
      <c r="NM61" s="129"/>
      <c r="NN61" s="129"/>
      <c r="NO61" s="129"/>
      <c r="NP61" s="129"/>
      <c r="NQ61" s="129"/>
      <c r="NR61" s="130"/>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28"/>
      <c r="NE62" s="129"/>
      <c r="NF62" s="129"/>
      <c r="NG62" s="129"/>
      <c r="NH62" s="129"/>
      <c r="NI62" s="129"/>
      <c r="NJ62" s="129"/>
      <c r="NK62" s="129"/>
      <c r="NL62" s="129"/>
      <c r="NM62" s="129"/>
      <c r="NN62" s="129"/>
      <c r="NO62" s="129"/>
      <c r="NP62" s="129"/>
      <c r="NQ62" s="129"/>
      <c r="NR62" s="130"/>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35" t="s">
        <v>38</v>
      </c>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c r="EO63" s="135"/>
      <c r="EP63" s="135"/>
      <c r="EQ63" s="135"/>
      <c r="ER63" s="135"/>
      <c r="ES63" s="135"/>
      <c r="ET63" s="135"/>
      <c r="EU63" s="135"/>
      <c r="EV63" s="135"/>
      <c r="EW63" s="135"/>
      <c r="EX63" s="135"/>
      <c r="EY63" s="135"/>
      <c r="EZ63" s="135"/>
      <c r="FA63" s="135"/>
      <c r="FB63" s="135"/>
      <c r="FC63" s="135"/>
      <c r="FD63" s="135"/>
      <c r="FE63" s="135"/>
      <c r="FF63" s="135"/>
      <c r="FG63" s="135"/>
      <c r="FH63" s="135"/>
      <c r="FI63" s="135"/>
      <c r="FJ63" s="135"/>
      <c r="FK63" s="135"/>
      <c r="FL63" s="135"/>
      <c r="FM63" s="135"/>
      <c r="FN63" s="135"/>
      <c r="FO63" s="135"/>
      <c r="FP63" s="135"/>
      <c r="FQ63" s="135"/>
      <c r="FR63" s="135"/>
      <c r="FS63" s="135"/>
      <c r="FT63" s="135"/>
      <c r="FU63" s="135"/>
      <c r="FV63" s="135"/>
      <c r="FW63" s="135"/>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28"/>
      <c r="NE63" s="129"/>
      <c r="NF63" s="129"/>
      <c r="NG63" s="129"/>
      <c r="NH63" s="129"/>
      <c r="NI63" s="129"/>
      <c r="NJ63" s="129"/>
      <c r="NK63" s="129"/>
      <c r="NL63" s="129"/>
      <c r="NM63" s="129"/>
      <c r="NN63" s="129"/>
      <c r="NO63" s="129"/>
      <c r="NP63" s="129"/>
      <c r="NQ63" s="129"/>
      <c r="NR63" s="130"/>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135"/>
      <c r="EP64" s="135"/>
      <c r="EQ64" s="135"/>
      <c r="ER64" s="135"/>
      <c r="ES64" s="135"/>
      <c r="ET64" s="135"/>
      <c r="EU64" s="135"/>
      <c r="EV64" s="135"/>
      <c r="EW64" s="135"/>
      <c r="EX64" s="135"/>
      <c r="EY64" s="135"/>
      <c r="EZ64" s="135"/>
      <c r="FA64" s="135"/>
      <c r="FB64" s="135"/>
      <c r="FC64" s="135"/>
      <c r="FD64" s="135"/>
      <c r="FE64" s="135"/>
      <c r="FF64" s="135"/>
      <c r="FG64" s="135"/>
      <c r="FH64" s="135"/>
      <c r="FI64" s="135"/>
      <c r="FJ64" s="135"/>
      <c r="FK64" s="135"/>
      <c r="FL64" s="135"/>
      <c r="FM64" s="135"/>
      <c r="FN64" s="135"/>
      <c r="FO64" s="135"/>
      <c r="FP64" s="135"/>
      <c r="FQ64" s="135"/>
      <c r="FR64" s="135"/>
      <c r="FS64" s="135"/>
      <c r="FT64" s="135"/>
      <c r="FU64" s="135"/>
      <c r="FV64" s="135"/>
      <c r="FW64" s="135"/>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31"/>
      <c r="NE64" s="132"/>
      <c r="NF64" s="132"/>
      <c r="NG64" s="132"/>
      <c r="NH64" s="132"/>
      <c r="NI64" s="132"/>
      <c r="NJ64" s="132"/>
      <c r="NK64" s="132"/>
      <c r="NL64" s="132"/>
      <c r="NM64" s="132"/>
      <c r="NN64" s="132"/>
      <c r="NO64" s="132"/>
      <c r="NP64" s="132"/>
      <c r="NQ64" s="132"/>
      <c r="NR64" s="133"/>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135"/>
      <c r="FP65" s="135"/>
      <c r="FQ65" s="135"/>
      <c r="FR65" s="135"/>
      <c r="FS65" s="135"/>
      <c r="FT65" s="135"/>
      <c r="FU65" s="135"/>
      <c r="FV65" s="135"/>
      <c r="FW65" s="13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18" t="s">
        <v>39</v>
      </c>
      <c r="NE65" s="119"/>
      <c r="NF65" s="119"/>
      <c r="NG65" s="119"/>
      <c r="NH65" s="119"/>
      <c r="NI65" s="119"/>
      <c r="NJ65" s="119"/>
      <c r="NK65" s="119"/>
      <c r="NL65" s="119"/>
      <c r="NM65" s="119"/>
      <c r="NN65" s="119"/>
      <c r="NO65" s="119"/>
      <c r="NP65" s="119"/>
      <c r="NQ65" s="119"/>
      <c r="NR65" s="120"/>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5"/>
      <c r="FF66" s="135"/>
      <c r="FG66" s="135"/>
      <c r="FH66" s="135"/>
      <c r="FI66" s="135"/>
      <c r="FJ66" s="135"/>
      <c r="FK66" s="135"/>
      <c r="FL66" s="135"/>
      <c r="FM66" s="135"/>
      <c r="FN66" s="135"/>
      <c r="FO66" s="135"/>
      <c r="FP66" s="135"/>
      <c r="FQ66" s="135"/>
      <c r="FR66" s="135"/>
      <c r="FS66" s="135"/>
      <c r="FT66" s="135"/>
      <c r="FU66" s="135"/>
      <c r="FV66" s="135"/>
      <c r="FW66" s="13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8" t="s">
        <v>132</v>
      </c>
      <c r="NE66" s="129"/>
      <c r="NF66" s="129"/>
      <c r="NG66" s="129"/>
      <c r="NH66" s="129"/>
      <c r="NI66" s="129"/>
      <c r="NJ66" s="129"/>
      <c r="NK66" s="129"/>
      <c r="NL66" s="129"/>
      <c r="NM66" s="129"/>
      <c r="NN66" s="129"/>
      <c r="NO66" s="129"/>
      <c r="NP66" s="129"/>
      <c r="NQ66" s="129"/>
      <c r="NR66" s="130"/>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6">
        <f>データ!CM7</f>
        <v>0</v>
      </c>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137"/>
      <c r="EE67" s="137"/>
      <c r="EF67" s="137"/>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c r="FV67" s="137"/>
      <c r="FW67" s="138"/>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8"/>
      <c r="NE67" s="129"/>
      <c r="NF67" s="129"/>
      <c r="NG67" s="129"/>
      <c r="NH67" s="129"/>
      <c r="NI67" s="129"/>
      <c r="NJ67" s="129"/>
      <c r="NK67" s="129"/>
      <c r="NL67" s="129"/>
      <c r="NM67" s="129"/>
      <c r="NN67" s="129"/>
      <c r="NO67" s="129"/>
      <c r="NP67" s="129"/>
      <c r="NQ67" s="129"/>
      <c r="NR67" s="130"/>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9"/>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0"/>
      <c r="FF68" s="140"/>
      <c r="FG68" s="140"/>
      <c r="FH68" s="140"/>
      <c r="FI68" s="140"/>
      <c r="FJ68" s="140"/>
      <c r="FK68" s="140"/>
      <c r="FL68" s="140"/>
      <c r="FM68" s="140"/>
      <c r="FN68" s="140"/>
      <c r="FO68" s="140"/>
      <c r="FP68" s="140"/>
      <c r="FQ68" s="140"/>
      <c r="FR68" s="140"/>
      <c r="FS68" s="140"/>
      <c r="FT68" s="140"/>
      <c r="FU68" s="140"/>
      <c r="FV68" s="140"/>
      <c r="FW68" s="141"/>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8"/>
      <c r="NE68" s="129"/>
      <c r="NF68" s="129"/>
      <c r="NG68" s="129"/>
      <c r="NH68" s="129"/>
      <c r="NI68" s="129"/>
      <c r="NJ68" s="129"/>
      <c r="NK68" s="129"/>
      <c r="NL68" s="129"/>
      <c r="NM68" s="129"/>
      <c r="NN68" s="129"/>
      <c r="NO68" s="129"/>
      <c r="NP68" s="129"/>
      <c r="NQ68" s="129"/>
      <c r="NR68" s="130"/>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9"/>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0"/>
      <c r="FF69" s="140"/>
      <c r="FG69" s="140"/>
      <c r="FH69" s="140"/>
      <c r="FI69" s="140"/>
      <c r="FJ69" s="140"/>
      <c r="FK69" s="140"/>
      <c r="FL69" s="140"/>
      <c r="FM69" s="140"/>
      <c r="FN69" s="140"/>
      <c r="FO69" s="140"/>
      <c r="FP69" s="140"/>
      <c r="FQ69" s="140"/>
      <c r="FR69" s="140"/>
      <c r="FS69" s="140"/>
      <c r="FT69" s="140"/>
      <c r="FU69" s="140"/>
      <c r="FV69" s="140"/>
      <c r="FW69" s="141"/>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8"/>
      <c r="NE69" s="129"/>
      <c r="NF69" s="129"/>
      <c r="NG69" s="129"/>
      <c r="NH69" s="129"/>
      <c r="NI69" s="129"/>
      <c r="NJ69" s="129"/>
      <c r="NK69" s="129"/>
      <c r="NL69" s="129"/>
      <c r="NM69" s="129"/>
      <c r="NN69" s="129"/>
      <c r="NO69" s="129"/>
      <c r="NP69" s="129"/>
      <c r="NQ69" s="129"/>
      <c r="NR69" s="130"/>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42"/>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3"/>
      <c r="FJ70" s="143"/>
      <c r="FK70" s="143"/>
      <c r="FL70" s="143"/>
      <c r="FM70" s="143"/>
      <c r="FN70" s="143"/>
      <c r="FO70" s="143"/>
      <c r="FP70" s="143"/>
      <c r="FQ70" s="143"/>
      <c r="FR70" s="143"/>
      <c r="FS70" s="143"/>
      <c r="FT70" s="143"/>
      <c r="FU70" s="143"/>
      <c r="FV70" s="143"/>
      <c r="FW70" s="144"/>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8"/>
      <c r="NE70" s="129"/>
      <c r="NF70" s="129"/>
      <c r="NG70" s="129"/>
      <c r="NH70" s="129"/>
      <c r="NI70" s="129"/>
      <c r="NJ70" s="129"/>
      <c r="NK70" s="129"/>
      <c r="NL70" s="129"/>
      <c r="NM70" s="129"/>
      <c r="NN70" s="129"/>
      <c r="NO70" s="129"/>
      <c r="NP70" s="129"/>
      <c r="NQ70" s="129"/>
      <c r="NR70" s="130"/>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8"/>
      <c r="NE71" s="129"/>
      <c r="NF71" s="129"/>
      <c r="NG71" s="129"/>
      <c r="NH71" s="129"/>
      <c r="NI71" s="129"/>
      <c r="NJ71" s="129"/>
      <c r="NK71" s="129"/>
      <c r="NL71" s="129"/>
      <c r="NM71" s="129"/>
      <c r="NN71" s="129"/>
      <c r="NO71" s="129"/>
      <c r="NP71" s="129"/>
      <c r="NQ71" s="129"/>
      <c r="NR71" s="130"/>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35" t="s">
        <v>40</v>
      </c>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135"/>
      <c r="FP72" s="135"/>
      <c r="FQ72" s="135"/>
      <c r="FR72" s="135"/>
      <c r="FS72" s="135"/>
      <c r="FT72" s="135"/>
      <c r="FU72" s="135"/>
      <c r="FV72" s="135"/>
      <c r="FW72" s="13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8"/>
      <c r="NE72" s="129"/>
      <c r="NF72" s="129"/>
      <c r="NG72" s="129"/>
      <c r="NH72" s="129"/>
      <c r="NI72" s="129"/>
      <c r="NJ72" s="129"/>
      <c r="NK72" s="129"/>
      <c r="NL72" s="129"/>
      <c r="NM72" s="129"/>
      <c r="NN72" s="129"/>
      <c r="NO72" s="129"/>
      <c r="NP72" s="129"/>
      <c r="NQ72" s="129"/>
      <c r="NR72" s="130"/>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c r="FO73" s="135"/>
      <c r="FP73" s="135"/>
      <c r="FQ73" s="135"/>
      <c r="FR73" s="135"/>
      <c r="FS73" s="135"/>
      <c r="FT73" s="135"/>
      <c r="FU73" s="135"/>
      <c r="FV73" s="135"/>
      <c r="FW73" s="13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8"/>
      <c r="NE73" s="129"/>
      <c r="NF73" s="129"/>
      <c r="NG73" s="129"/>
      <c r="NH73" s="129"/>
      <c r="NI73" s="129"/>
      <c r="NJ73" s="129"/>
      <c r="NK73" s="129"/>
      <c r="NL73" s="129"/>
      <c r="NM73" s="129"/>
      <c r="NN73" s="129"/>
      <c r="NO73" s="129"/>
      <c r="NP73" s="129"/>
      <c r="NQ73" s="129"/>
      <c r="NR73" s="130"/>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5"/>
      <c r="FF74" s="135"/>
      <c r="FG74" s="135"/>
      <c r="FH74" s="135"/>
      <c r="FI74" s="135"/>
      <c r="FJ74" s="135"/>
      <c r="FK74" s="135"/>
      <c r="FL74" s="135"/>
      <c r="FM74" s="135"/>
      <c r="FN74" s="135"/>
      <c r="FO74" s="135"/>
      <c r="FP74" s="135"/>
      <c r="FQ74" s="135"/>
      <c r="FR74" s="135"/>
      <c r="FS74" s="135"/>
      <c r="FT74" s="135"/>
      <c r="FU74" s="135"/>
      <c r="FV74" s="135"/>
      <c r="FW74" s="13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8"/>
      <c r="NE74" s="129"/>
      <c r="NF74" s="129"/>
      <c r="NG74" s="129"/>
      <c r="NH74" s="129"/>
      <c r="NI74" s="129"/>
      <c r="NJ74" s="129"/>
      <c r="NK74" s="129"/>
      <c r="NL74" s="129"/>
      <c r="NM74" s="129"/>
      <c r="NN74" s="129"/>
      <c r="NO74" s="129"/>
      <c r="NP74" s="129"/>
      <c r="NQ74" s="129"/>
      <c r="NR74" s="130"/>
    </row>
    <row r="75" spans="1:382" ht="13.5" customHeight="1">
      <c r="A75" s="2"/>
      <c r="B75" s="23"/>
      <c r="C75" s="5"/>
      <c r="D75" s="5"/>
      <c r="E75" s="5"/>
      <c r="F75" s="5"/>
      <c r="CH75" s="5"/>
      <c r="CI75" s="5"/>
      <c r="CJ75" s="5"/>
      <c r="CK75" s="5"/>
      <c r="CL75" s="5"/>
      <c r="CM75" s="5"/>
      <c r="CN75" s="5"/>
      <c r="CO75" s="5"/>
      <c r="CP75" s="5"/>
      <c r="CQ75" s="5"/>
      <c r="CR75" s="5"/>
      <c r="CS75" s="5"/>
      <c r="CT75" s="5"/>
      <c r="CU75" s="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5"/>
      <c r="FF75" s="135"/>
      <c r="FG75" s="135"/>
      <c r="FH75" s="135"/>
      <c r="FI75" s="135"/>
      <c r="FJ75" s="135"/>
      <c r="FK75" s="135"/>
      <c r="FL75" s="135"/>
      <c r="FM75" s="135"/>
      <c r="FN75" s="135"/>
      <c r="FO75" s="135"/>
      <c r="FP75" s="135"/>
      <c r="FQ75" s="135"/>
      <c r="FR75" s="135"/>
      <c r="FS75" s="135"/>
      <c r="FT75" s="135"/>
      <c r="FU75" s="135"/>
      <c r="FV75" s="135"/>
      <c r="FW75" s="13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8"/>
      <c r="NE75" s="129"/>
      <c r="NF75" s="129"/>
      <c r="NG75" s="129"/>
      <c r="NH75" s="129"/>
      <c r="NI75" s="129"/>
      <c r="NJ75" s="129"/>
      <c r="NK75" s="129"/>
      <c r="NL75" s="129"/>
      <c r="NM75" s="129"/>
      <c r="NN75" s="129"/>
      <c r="NO75" s="129"/>
      <c r="NP75" s="129"/>
      <c r="NQ75" s="129"/>
      <c r="NR75" s="130"/>
    </row>
    <row r="76" spans="1:382" ht="13.5" customHeight="1">
      <c r="A76" s="2"/>
      <c r="B76" s="23"/>
      <c r="C76" s="5"/>
      <c r="D76" s="5"/>
      <c r="E76" s="5"/>
      <c r="F76" s="5"/>
      <c r="I76" s="5"/>
      <c r="J76" s="5"/>
      <c r="K76" s="5"/>
      <c r="L76" s="5"/>
      <c r="M76" s="5"/>
      <c r="N76" s="5"/>
      <c r="O76" s="5"/>
      <c r="P76" s="5"/>
      <c r="Q76" s="5"/>
      <c r="R76" s="145">
        <f>データ!$B$11</f>
        <v>40909</v>
      </c>
      <c r="S76" s="146"/>
      <c r="T76" s="146"/>
      <c r="U76" s="146"/>
      <c r="V76" s="146"/>
      <c r="W76" s="146"/>
      <c r="X76" s="146"/>
      <c r="Y76" s="146"/>
      <c r="Z76" s="146"/>
      <c r="AA76" s="146"/>
      <c r="AB76" s="146"/>
      <c r="AC76" s="146"/>
      <c r="AD76" s="146"/>
      <c r="AE76" s="146"/>
      <c r="AF76" s="147"/>
      <c r="AG76" s="145">
        <f>データ!$C$11</f>
        <v>41275</v>
      </c>
      <c r="AH76" s="146"/>
      <c r="AI76" s="146"/>
      <c r="AJ76" s="146"/>
      <c r="AK76" s="146"/>
      <c r="AL76" s="146"/>
      <c r="AM76" s="146"/>
      <c r="AN76" s="146"/>
      <c r="AO76" s="146"/>
      <c r="AP76" s="146"/>
      <c r="AQ76" s="146"/>
      <c r="AR76" s="146"/>
      <c r="AS76" s="146"/>
      <c r="AT76" s="146"/>
      <c r="AU76" s="147"/>
      <c r="AV76" s="145">
        <f>データ!$D$11</f>
        <v>41640</v>
      </c>
      <c r="AW76" s="146"/>
      <c r="AX76" s="146"/>
      <c r="AY76" s="146"/>
      <c r="AZ76" s="146"/>
      <c r="BA76" s="146"/>
      <c r="BB76" s="146"/>
      <c r="BC76" s="146"/>
      <c r="BD76" s="146"/>
      <c r="BE76" s="146"/>
      <c r="BF76" s="146"/>
      <c r="BG76" s="146"/>
      <c r="BH76" s="146"/>
      <c r="BI76" s="146"/>
      <c r="BJ76" s="147"/>
      <c r="BK76" s="145">
        <f>データ!$E$11</f>
        <v>42005</v>
      </c>
      <c r="BL76" s="146"/>
      <c r="BM76" s="146"/>
      <c r="BN76" s="146"/>
      <c r="BO76" s="146"/>
      <c r="BP76" s="146"/>
      <c r="BQ76" s="146"/>
      <c r="BR76" s="146"/>
      <c r="BS76" s="146"/>
      <c r="BT76" s="146"/>
      <c r="BU76" s="146"/>
      <c r="BV76" s="146"/>
      <c r="BW76" s="146"/>
      <c r="BX76" s="146"/>
      <c r="BY76" s="147"/>
      <c r="BZ76" s="145">
        <f>データ!$F$11</f>
        <v>42370</v>
      </c>
      <c r="CA76" s="146"/>
      <c r="CB76" s="146"/>
      <c r="CC76" s="146"/>
      <c r="CD76" s="146"/>
      <c r="CE76" s="146"/>
      <c r="CF76" s="146"/>
      <c r="CG76" s="146"/>
      <c r="CH76" s="146"/>
      <c r="CI76" s="146"/>
      <c r="CJ76" s="146"/>
      <c r="CK76" s="146"/>
      <c r="CL76" s="146"/>
      <c r="CM76" s="146"/>
      <c r="CN76" s="147"/>
      <c r="CO76" s="5"/>
      <c r="CP76" s="5"/>
      <c r="CQ76" s="5"/>
      <c r="CR76" s="5"/>
      <c r="CS76" s="5"/>
      <c r="CT76" s="5"/>
      <c r="CU76" s="5"/>
      <c r="CV76" s="136">
        <f>データ!CN7</f>
        <v>123802</v>
      </c>
      <c r="CW76" s="137"/>
      <c r="CX76" s="137"/>
      <c r="CY76" s="137"/>
      <c r="CZ76" s="137"/>
      <c r="DA76" s="137"/>
      <c r="DB76" s="137"/>
      <c r="DC76" s="137"/>
      <c r="DD76" s="137"/>
      <c r="DE76" s="137"/>
      <c r="DF76" s="137"/>
      <c r="DG76" s="137"/>
      <c r="DH76" s="137"/>
      <c r="DI76" s="137"/>
      <c r="DJ76" s="137"/>
      <c r="DK76" s="137"/>
      <c r="DL76" s="137"/>
      <c r="DM76" s="137"/>
      <c r="DN76" s="137"/>
      <c r="DO76" s="137"/>
      <c r="DP76" s="137"/>
      <c r="DQ76" s="137"/>
      <c r="DR76" s="137"/>
      <c r="DS76" s="137"/>
      <c r="DT76" s="137"/>
      <c r="DU76" s="137"/>
      <c r="DV76" s="137"/>
      <c r="DW76" s="137"/>
      <c r="DX76" s="137"/>
      <c r="DY76" s="137"/>
      <c r="DZ76" s="137"/>
      <c r="EA76" s="137"/>
      <c r="EB76" s="137"/>
      <c r="EC76" s="137"/>
      <c r="ED76" s="137"/>
      <c r="EE76" s="137"/>
      <c r="EF76" s="137"/>
      <c r="EG76" s="137"/>
      <c r="EH76" s="137"/>
      <c r="EI76" s="137"/>
      <c r="EJ76" s="137"/>
      <c r="EK76" s="137"/>
      <c r="EL76" s="137"/>
      <c r="EM76" s="137"/>
      <c r="EN76" s="137"/>
      <c r="EO76" s="137"/>
      <c r="EP76" s="137"/>
      <c r="EQ76" s="137"/>
      <c r="ER76" s="137"/>
      <c r="ES76" s="137"/>
      <c r="ET76" s="137"/>
      <c r="EU76" s="137"/>
      <c r="EV76" s="137"/>
      <c r="EW76" s="137"/>
      <c r="EX76" s="137"/>
      <c r="EY76" s="137"/>
      <c r="EZ76" s="137"/>
      <c r="FA76" s="137"/>
      <c r="FB76" s="137"/>
      <c r="FC76" s="137"/>
      <c r="FD76" s="137"/>
      <c r="FE76" s="137"/>
      <c r="FF76" s="137"/>
      <c r="FG76" s="137"/>
      <c r="FH76" s="137"/>
      <c r="FI76" s="137"/>
      <c r="FJ76" s="137"/>
      <c r="FK76" s="137"/>
      <c r="FL76" s="137"/>
      <c r="FM76" s="137"/>
      <c r="FN76" s="137"/>
      <c r="FO76" s="137"/>
      <c r="FP76" s="137"/>
      <c r="FQ76" s="137"/>
      <c r="FR76" s="137"/>
      <c r="FS76" s="137"/>
      <c r="FT76" s="137"/>
      <c r="FU76" s="137"/>
      <c r="FV76" s="137"/>
      <c r="FW76" s="138"/>
      <c r="FY76" s="5"/>
      <c r="FZ76" s="5"/>
      <c r="GA76" s="5"/>
      <c r="GB76" s="5"/>
      <c r="GC76" s="5"/>
      <c r="GD76" s="5"/>
      <c r="GE76" s="5"/>
      <c r="GF76" s="5"/>
      <c r="GG76" s="5"/>
      <c r="GH76" s="5"/>
      <c r="GI76" s="5"/>
      <c r="GJ76" s="5"/>
      <c r="GK76" s="5"/>
      <c r="GL76" s="145">
        <f>データ!$B$11</f>
        <v>40909</v>
      </c>
      <c r="GM76" s="146"/>
      <c r="GN76" s="146"/>
      <c r="GO76" s="146"/>
      <c r="GP76" s="146"/>
      <c r="GQ76" s="146"/>
      <c r="GR76" s="146"/>
      <c r="GS76" s="146"/>
      <c r="GT76" s="146"/>
      <c r="GU76" s="146"/>
      <c r="GV76" s="146"/>
      <c r="GW76" s="146"/>
      <c r="GX76" s="146"/>
      <c r="GY76" s="146"/>
      <c r="GZ76" s="147"/>
      <c r="HA76" s="145">
        <f>データ!$C$11</f>
        <v>41275</v>
      </c>
      <c r="HB76" s="146"/>
      <c r="HC76" s="146"/>
      <c r="HD76" s="146"/>
      <c r="HE76" s="146"/>
      <c r="HF76" s="146"/>
      <c r="HG76" s="146"/>
      <c r="HH76" s="146"/>
      <c r="HI76" s="146"/>
      <c r="HJ76" s="146"/>
      <c r="HK76" s="146"/>
      <c r="HL76" s="146"/>
      <c r="HM76" s="146"/>
      <c r="HN76" s="146"/>
      <c r="HO76" s="147"/>
      <c r="HP76" s="145">
        <f>データ!$D$11</f>
        <v>41640</v>
      </c>
      <c r="HQ76" s="146"/>
      <c r="HR76" s="146"/>
      <c r="HS76" s="146"/>
      <c r="HT76" s="146"/>
      <c r="HU76" s="146"/>
      <c r="HV76" s="146"/>
      <c r="HW76" s="146"/>
      <c r="HX76" s="146"/>
      <c r="HY76" s="146"/>
      <c r="HZ76" s="146"/>
      <c r="IA76" s="146"/>
      <c r="IB76" s="146"/>
      <c r="IC76" s="146"/>
      <c r="ID76" s="147"/>
      <c r="IE76" s="145">
        <f>データ!$E$11</f>
        <v>42005</v>
      </c>
      <c r="IF76" s="146"/>
      <c r="IG76" s="146"/>
      <c r="IH76" s="146"/>
      <c r="II76" s="146"/>
      <c r="IJ76" s="146"/>
      <c r="IK76" s="146"/>
      <c r="IL76" s="146"/>
      <c r="IM76" s="146"/>
      <c r="IN76" s="146"/>
      <c r="IO76" s="146"/>
      <c r="IP76" s="146"/>
      <c r="IQ76" s="146"/>
      <c r="IR76" s="146"/>
      <c r="IS76" s="147"/>
      <c r="IT76" s="145">
        <f>データ!$F$11</f>
        <v>42370</v>
      </c>
      <c r="IU76" s="146"/>
      <c r="IV76" s="146"/>
      <c r="IW76" s="146"/>
      <c r="IX76" s="146"/>
      <c r="IY76" s="146"/>
      <c r="IZ76" s="146"/>
      <c r="JA76" s="146"/>
      <c r="JB76" s="146"/>
      <c r="JC76" s="146"/>
      <c r="JD76" s="146"/>
      <c r="JE76" s="146"/>
      <c r="JF76" s="146"/>
      <c r="JG76" s="146"/>
      <c r="JH76" s="147"/>
      <c r="JL76" s="5"/>
      <c r="JM76" s="5"/>
      <c r="JN76" s="5"/>
      <c r="JO76" s="5"/>
      <c r="JP76" s="5"/>
      <c r="JQ76" s="5"/>
      <c r="JR76" s="5"/>
      <c r="JS76" s="5"/>
      <c r="JT76" s="5"/>
      <c r="JU76" s="5"/>
      <c r="JV76" s="5"/>
      <c r="JW76" s="5"/>
      <c r="JX76" s="5"/>
      <c r="JY76" s="5"/>
      <c r="JZ76" s="5"/>
      <c r="KA76" s="145">
        <f>データ!$B$11</f>
        <v>40909</v>
      </c>
      <c r="KB76" s="146"/>
      <c r="KC76" s="146"/>
      <c r="KD76" s="146"/>
      <c r="KE76" s="146"/>
      <c r="KF76" s="146"/>
      <c r="KG76" s="146"/>
      <c r="KH76" s="146"/>
      <c r="KI76" s="146"/>
      <c r="KJ76" s="146"/>
      <c r="KK76" s="146"/>
      <c r="KL76" s="146"/>
      <c r="KM76" s="146"/>
      <c r="KN76" s="146"/>
      <c r="KO76" s="147"/>
      <c r="KP76" s="145">
        <f>データ!$C$11</f>
        <v>41275</v>
      </c>
      <c r="KQ76" s="146"/>
      <c r="KR76" s="146"/>
      <c r="KS76" s="146"/>
      <c r="KT76" s="146"/>
      <c r="KU76" s="146"/>
      <c r="KV76" s="146"/>
      <c r="KW76" s="146"/>
      <c r="KX76" s="146"/>
      <c r="KY76" s="146"/>
      <c r="KZ76" s="146"/>
      <c r="LA76" s="146"/>
      <c r="LB76" s="146"/>
      <c r="LC76" s="146"/>
      <c r="LD76" s="147"/>
      <c r="LE76" s="145">
        <f>データ!$D$11</f>
        <v>41640</v>
      </c>
      <c r="LF76" s="146"/>
      <c r="LG76" s="146"/>
      <c r="LH76" s="146"/>
      <c r="LI76" s="146"/>
      <c r="LJ76" s="146"/>
      <c r="LK76" s="146"/>
      <c r="LL76" s="146"/>
      <c r="LM76" s="146"/>
      <c r="LN76" s="146"/>
      <c r="LO76" s="146"/>
      <c r="LP76" s="146"/>
      <c r="LQ76" s="146"/>
      <c r="LR76" s="146"/>
      <c r="LS76" s="147"/>
      <c r="LT76" s="145">
        <f>データ!$E$11</f>
        <v>42005</v>
      </c>
      <c r="LU76" s="146"/>
      <c r="LV76" s="146"/>
      <c r="LW76" s="146"/>
      <c r="LX76" s="146"/>
      <c r="LY76" s="146"/>
      <c r="LZ76" s="146"/>
      <c r="MA76" s="146"/>
      <c r="MB76" s="146"/>
      <c r="MC76" s="146"/>
      <c r="MD76" s="146"/>
      <c r="ME76" s="146"/>
      <c r="MF76" s="146"/>
      <c r="MG76" s="146"/>
      <c r="MH76" s="147"/>
      <c r="MI76" s="145">
        <f>データ!$F$11</f>
        <v>42370</v>
      </c>
      <c r="MJ76" s="146"/>
      <c r="MK76" s="146"/>
      <c r="ML76" s="146"/>
      <c r="MM76" s="146"/>
      <c r="MN76" s="146"/>
      <c r="MO76" s="146"/>
      <c r="MP76" s="146"/>
      <c r="MQ76" s="146"/>
      <c r="MR76" s="146"/>
      <c r="MS76" s="146"/>
      <c r="MT76" s="146"/>
      <c r="MU76" s="146"/>
      <c r="MV76" s="146"/>
      <c r="MW76" s="147"/>
      <c r="MX76" s="5"/>
      <c r="MY76" s="5"/>
      <c r="MZ76" s="5"/>
      <c r="NA76" s="5"/>
      <c r="NB76" s="5"/>
      <c r="NC76" s="45"/>
      <c r="ND76" s="128"/>
      <c r="NE76" s="129"/>
      <c r="NF76" s="129"/>
      <c r="NG76" s="129"/>
      <c r="NH76" s="129"/>
      <c r="NI76" s="129"/>
      <c r="NJ76" s="129"/>
      <c r="NK76" s="129"/>
      <c r="NL76" s="129"/>
      <c r="NM76" s="129"/>
      <c r="NN76" s="129"/>
      <c r="NO76" s="129"/>
      <c r="NP76" s="129"/>
      <c r="NQ76" s="129"/>
      <c r="NR76" s="130"/>
    </row>
    <row r="77" spans="1:382" ht="13.5" customHeight="1">
      <c r="A77" s="2"/>
      <c r="B77" s="23"/>
      <c r="C77" s="5"/>
      <c r="D77" s="5"/>
      <c r="E77" s="5"/>
      <c r="F77" s="5"/>
      <c r="I77" s="148" t="s">
        <v>27</v>
      </c>
      <c r="J77" s="148"/>
      <c r="K77" s="148"/>
      <c r="L77" s="148"/>
      <c r="M77" s="148"/>
      <c r="N77" s="148"/>
      <c r="O77" s="148"/>
      <c r="P77" s="148"/>
      <c r="Q77" s="148"/>
      <c r="R77" s="121" t="str">
        <f>データ!CB7</f>
        <v xml:space="preserve"> </v>
      </c>
      <c r="S77" s="122"/>
      <c r="T77" s="122"/>
      <c r="U77" s="122"/>
      <c r="V77" s="122"/>
      <c r="W77" s="122"/>
      <c r="X77" s="122"/>
      <c r="Y77" s="122"/>
      <c r="Z77" s="122"/>
      <c r="AA77" s="122"/>
      <c r="AB77" s="122"/>
      <c r="AC77" s="122"/>
      <c r="AD77" s="122"/>
      <c r="AE77" s="122"/>
      <c r="AF77" s="123"/>
      <c r="AG77" s="121" t="str">
        <f>データ!CC7</f>
        <v xml:space="preserve"> </v>
      </c>
      <c r="AH77" s="122"/>
      <c r="AI77" s="122"/>
      <c r="AJ77" s="122"/>
      <c r="AK77" s="122"/>
      <c r="AL77" s="122"/>
      <c r="AM77" s="122"/>
      <c r="AN77" s="122"/>
      <c r="AO77" s="122"/>
      <c r="AP77" s="122"/>
      <c r="AQ77" s="122"/>
      <c r="AR77" s="122"/>
      <c r="AS77" s="122"/>
      <c r="AT77" s="122"/>
      <c r="AU77" s="123"/>
      <c r="AV77" s="121" t="str">
        <f>データ!CD7</f>
        <v xml:space="preserve"> </v>
      </c>
      <c r="AW77" s="122"/>
      <c r="AX77" s="122"/>
      <c r="AY77" s="122"/>
      <c r="AZ77" s="122"/>
      <c r="BA77" s="122"/>
      <c r="BB77" s="122"/>
      <c r="BC77" s="122"/>
      <c r="BD77" s="122"/>
      <c r="BE77" s="122"/>
      <c r="BF77" s="122"/>
      <c r="BG77" s="122"/>
      <c r="BH77" s="122"/>
      <c r="BI77" s="122"/>
      <c r="BJ77" s="123"/>
      <c r="BK77" s="121" t="str">
        <f>データ!CE7</f>
        <v xml:space="preserve"> </v>
      </c>
      <c r="BL77" s="122"/>
      <c r="BM77" s="122"/>
      <c r="BN77" s="122"/>
      <c r="BO77" s="122"/>
      <c r="BP77" s="122"/>
      <c r="BQ77" s="122"/>
      <c r="BR77" s="122"/>
      <c r="BS77" s="122"/>
      <c r="BT77" s="122"/>
      <c r="BU77" s="122"/>
      <c r="BV77" s="122"/>
      <c r="BW77" s="122"/>
      <c r="BX77" s="122"/>
      <c r="BY77" s="123"/>
      <c r="BZ77" s="121" t="str">
        <f>データ!CF7</f>
        <v xml:space="preserve"> </v>
      </c>
      <c r="CA77" s="122"/>
      <c r="CB77" s="122"/>
      <c r="CC77" s="122"/>
      <c r="CD77" s="122"/>
      <c r="CE77" s="122"/>
      <c r="CF77" s="122"/>
      <c r="CG77" s="122"/>
      <c r="CH77" s="122"/>
      <c r="CI77" s="122"/>
      <c r="CJ77" s="122"/>
      <c r="CK77" s="122"/>
      <c r="CL77" s="122"/>
      <c r="CM77" s="122"/>
      <c r="CN77" s="123"/>
      <c r="CO77" s="5"/>
      <c r="CP77" s="5"/>
      <c r="CQ77" s="5"/>
      <c r="CR77" s="5"/>
      <c r="CS77" s="5"/>
      <c r="CT77" s="5"/>
      <c r="CU77" s="5"/>
      <c r="CV77" s="139"/>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0"/>
      <c r="FF77" s="140"/>
      <c r="FG77" s="140"/>
      <c r="FH77" s="140"/>
      <c r="FI77" s="140"/>
      <c r="FJ77" s="140"/>
      <c r="FK77" s="140"/>
      <c r="FL77" s="140"/>
      <c r="FM77" s="140"/>
      <c r="FN77" s="140"/>
      <c r="FO77" s="140"/>
      <c r="FP77" s="140"/>
      <c r="FQ77" s="140"/>
      <c r="FR77" s="140"/>
      <c r="FS77" s="140"/>
      <c r="FT77" s="140"/>
      <c r="FU77" s="140"/>
      <c r="FV77" s="140"/>
      <c r="FW77" s="141"/>
      <c r="FY77" s="5"/>
      <c r="FZ77" s="5"/>
      <c r="GA77" s="5"/>
      <c r="GB77" s="5"/>
      <c r="GC77" s="148" t="s">
        <v>27</v>
      </c>
      <c r="GD77" s="148"/>
      <c r="GE77" s="148"/>
      <c r="GF77" s="148"/>
      <c r="GG77" s="148"/>
      <c r="GH77" s="148"/>
      <c r="GI77" s="148"/>
      <c r="GJ77" s="148"/>
      <c r="GK77" s="148"/>
      <c r="GL77" s="121" t="str">
        <f>データ!CO7</f>
        <v xml:space="preserve"> </v>
      </c>
      <c r="GM77" s="122"/>
      <c r="GN77" s="122"/>
      <c r="GO77" s="122"/>
      <c r="GP77" s="122"/>
      <c r="GQ77" s="122"/>
      <c r="GR77" s="122"/>
      <c r="GS77" s="122"/>
      <c r="GT77" s="122"/>
      <c r="GU77" s="122"/>
      <c r="GV77" s="122"/>
      <c r="GW77" s="122"/>
      <c r="GX77" s="122"/>
      <c r="GY77" s="122"/>
      <c r="GZ77" s="123"/>
      <c r="HA77" s="121" t="str">
        <f>データ!CP7</f>
        <v xml:space="preserve"> </v>
      </c>
      <c r="HB77" s="122"/>
      <c r="HC77" s="122"/>
      <c r="HD77" s="122"/>
      <c r="HE77" s="122"/>
      <c r="HF77" s="122"/>
      <c r="HG77" s="122"/>
      <c r="HH77" s="122"/>
      <c r="HI77" s="122"/>
      <c r="HJ77" s="122"/>
      <c r="HK77" s="122"/>
      <c r="HL77" s="122"/>
      <c r="HM77" s="122"/>
      <c r="HN77" s="122"/>
      <c r="HO77" s="123"/>
      <c r="HP77" s="121" t="str">
        <f>データ!CQ7</f>
        <v xml:space="preserve"> </v>
      </c>
      <c r="HQ77" s="122"/>
      <c r="HR77" s="122"/>
      <c r="HS77" s="122"/>
      <c r="HT77" s="122"/>
      <c r="HU77" s="122"/>
      <c r="HV77" s="122"/>
      <c r="HW77" s="122"/>
      <c r="HX77" s="122"/>
      <c r="HY77" s="122"/>
      <c r="HZ77" s="122"/>
      <c r="IA77" s="122"/>
      <c r="IB77" s="122"/>
      <c r="IC77" s="122"/>
      <c r="ID77" s="123"/>
      <c r="IE77" s="121" t="str">
        <f>データ!CR7</f>
        <v xml:space="preserve"> </v>
      </c>
      <c r="IF77" s="122"/>
      <c r="IG77" s="122"/>
      <c r="IH77" s="122"/>
      <c r="II77" s="122"/>
      <c r="IJ77" s="122"/>
      <c r="IK77" s="122"/>
      <c r="IL77" s="122"/>
      <c r="IM77" s="122"/>
      <c r="IN77" s="122"/>
      <c r="IO77" s="122"/>
      <c r="IP77" s="122"/>
      <c r="IQ77" s="122"/>
      <c r="IR77" s="122"/>
      <c r="IS77" s="123"/>
      <c r="IT77" s="121" t="str">
        <f>データ!CS7</f>
        <v xml:space="preserve"> </v>
      </c>
      <c r="IU77" s="122"/>
      <c r="IV77" s="122"/>
      <c r="IW77" s="122"/>
      <c r="IX77" s="122"/>
      <c r="IY77" s="122"/>
      <c r="IZ77" s="122"/>
      <c r="JA77" s="122"/>
      <c r="JB77" s="122"/>
      <c r="JC77" s="122"/>
      <c r="JD77" s="122"/>
      <c r="JE77" s="122"/>
      <c r="JF77" s="122"/>
      <c r="JG77" s="122"/>
      <c r="JH77" s="123"/>
      <c r="JL77" s="5"/>
      <c r="JM77" s="5"/>
      <c r="JN77" s="5"/>
      <c r="JO77" s="5"/>
      <c r="JP77" s="5"/>
      <c r="JQ77" s="5"/>
      <c r="JR77" s="148" t="s">
        <v>27</v>
      </c>
      <c r="JS77" s="148"/>
      <c r="JT77" s="148"/>
      <c r="JU77" s="148"/>
      <c r="JV77" s="148"/>
      <c r="JW77" s="148"/>
      <c r="JX77" s="148"/>
      <c r="JY77" s="148"/>
      <c r="JZ77" s="148"/>
      <c r="KA77" s="121">
        <f>データ!CZ7</f>
        <v>292</v>
      </c>
      <c r="KB77" s="122"/>
      <c r="KC77" s="122"/>
      <c r="KD77" s="122"/>
      <c r="KE77" s="122"/>
      <c r="KF77" s="122"/>
      <c r="KG77" s="122"/>
      <c r="KH77" s="122"/>
      <c r="KI77" s="122"/>
      <c r="KJ77" s="122"/>
      <c r="KK77" s="122"/>
      <c r="KL77" s="122"/>
      <c r="KM77" s="122"/>
      <c r="KN77" s="122"/>
      <c r="KO77" s="123"/>
      <c r="KP77" s="121">
        <f>データ!DA7</f>
        <v>199</v>
      </c>
      <c r="KQ77" s="122"/>
      <c r="KR77" s="122"/>
      <c r="KS77" s="122"/>
      <c r="KT77" s="122"/>
      <c r="KU77" s="122"/>
      <c r="KV77" s="122"/>
      <c r="KW77" s="122"/>
      <c r="KX77" s="122"/>
      <c r="KY77" s="122"/>
      <c r="KZ77" s="122"/>
      <c r="LA77" s="122"/>
      <c r="LB77" s="122"/>
      <c r="LC77" s="122"/>
      <c r="LD77" s="123"/>
      <c r="LE77" s="121">
        <f>データ!DB7</f>
        <v>112</v>
      </c>
      <c r="LF77" s="122"/>
      <c r="LG77" s="122"/>
      <c r="LH77" s="122"/>
      <c r="LI77" s="122"/>
      <c r="LJ77" s="122"/>
      <c r="LK77" s="122"/>
      <c r="LL77" s="122"/>
      <c r="LM77" s="122"/>
      <c r="LN77" s="122"/>
      <c r="LO77" s="122"/>
      <c r="LP77" s="122"/>
      <c r="LQ77" s="122"/>
      <c r="LR77" s="122"/>
      <c r="LS77" s="123"/>
      <c r="LT77" s="121">
        <f>データ!DC7</f>
        <v>27</v>
      </c>
      <c r="LU77" s="122"/>
      <c r="LV77" s="122"/>
      <c r="LW77" s="122"/>
      <c r="LX77" s="122"/>
      <c r="LY77" s="122"/>
      <c r="LZ77" s="122"/>
      <c r="MA77" s="122"/>
      <c r="MB77" s="122"/>
      <c r="MC77" s="122"/>
      <c r="MD77" s="122"/>
      <c r="ME77" s="122"/>
      <c r="MF77" s="122"/>
      <c r="MG77" s="122"/>
      <c r="MH77" s="123"/>
      <c r="MI77" s="121">
        <f>データ!DD7</f>
        <v>28</v>
      </c>
      <c r="MJ77" s="122"/>
      <c r="MK77" s="122"/>
      <c r="ML77" s="122"/>
      <c r="MM77" s="122"/>
      <c r="MN77" s="122"/>
      <c r="MO77" s="122"/>
      <c r="MP77" s="122"/>
      <c r="MQ77" s="122"/>
      <c r="MR77" s="122"/>
      <c r="MS77" s="122"/>
      <c r="MT77" s="122"/>
      <c r="MU77" s="122"/>
      <c r="MV77" s="122"/>
      <c r="MW77" s="123"/>
      <c r="MX77" s="5"/>
      <c r="MY77" s="5"/>
      <c r="MZ77" s="5"/>
      <c r="NA77" s="5"/>
      <c r="NB77" s="5"/>
      <c r="NC77" s="45"/>
      <c r="ND77" s="128"/>
      <c r="NE77" s="129"/>
      <c r="NF77" s="129"/>
      <c r="NG77" s="129"/>
      <c r="NH77" s="129"/>
      <c r="NI77" s="129"/>
      <c r="NJ77" s="129"/>
      <c r="NK77" s="129"/>
      <c r="NL77" s="129"/>
      <c r="NM77" s="129"/>
      <c r="NN77" s="129"/>
      <c r="NO77" s="129"/>
      <c r="NP77" s="129"/>
      <c r="NQ77" s="129"/>
      <c r="NR77" s="130"/>
    </row>
    <row r="78" spans="1:382" ht="13.5" customHeight="1">
      <c r="A78" s="2"/>
      <c r="B78" s="23"/>
      <c r="C78" s="5"/>
      <c r="D78" s="5"/>
      <c r="E78" s="5"/>
      <c r="F78" s="5"/>
      <c r="I78" s="148" t="s">
        <v>29</v>
      </c>
      <c r="J78" s="148"/>
      <c r="K78" s="148"/>
      <c r="L78" s="148"/>
      <c r="M78" s="148"/>
      <c r="N78" s="148"/>
      <c r="O78" s="148"/>
      <c r="P78" s="148"/>
      <c r="Q78" s="148"/>
      <c r="R78" s="121" t="str">
        <f>データ!CG7</f>
        <v xml:space="preserve"> </v>
      </c>
      <c r="S78" s="122"/>
      <c r="T78" s="122"/>
      <c r="U78" s="122"/>
      <c r="V78" s="122"/>
      <c r="W78" s="122"/>
      <c r="X78" s="122"/>
      <c r="Y78" s="122"/>
      <c r="Z78" s="122"/>
      <c r="AA78" s="122"/>
      <c r="AB78" s="122"/>
      <c r="AC78" s="122"/>
      <c r="AD78" s="122"/>
      <c r="AE78" s="122"/>
      <c r="AF78" s="123"/>
      <c r="AG78" s="121" t="str">
        <f>データ!CH7</f>
        <v xml:space="preserve"> </v>
      </c>
      <c r="AH78" s="122"/>
      <c r="AI78" s="122"/>
      <c r="AJ78" s="122"/>
      <c r="AK78" s="122"/>
      <c r="AL78" s="122"/>
      <c r="AM78" s="122"/>
      <c r="AN78" s="122"/>
      <c r="AO78" s="122"/>
      <c r="AP78" s="122"/>
      <c r="AQ78" s="122"/>
      <c r="AR78" s="122"/>
      <c r="AS78" s="122"/>
      <c r="AT78" s="122"/>
      <c r="AU78" s="123"/>
      <c r="AV78" s="121" t="str">
        <f>データ!CI7</f>
        <v xml:space="preserve"> </v>
      </c>
      <c r="AW78" s="122"/>
      <c r="AX78" s="122"/>
      <c r="AY78" s="122"/>
      <c r="AZ78" s="122"/>
      <c r="BA78" s="122"/>
      <c r="BB78" s="122"/>
      <c r="BC78" s="122"/>
      <c r="BD78" s="122"/>
      <c r="BE78" s="122"/>
      <c r="BF78" s="122"/>
      <c r="BG78" s="122"/>
      <c r="BH78" s="122"/>
      <c r="BI78" s="122"/>
      <c r="BJ78" s="123"/>
      <c r="BK78" s="121" t="str">
        <f>データ!CJ7</f>
        <v xml:space="preserve"> </v>
      </c>
      <c r="BL78" s="122"/>
      <c r="BM78" s="122"/>
      <c r="BN78" s="122"/>
      <c r="BO78" s="122"/>
      <c r="BP78" s="122"/>
      <c r="BQ78" s="122"/>
      <c r="BR78" s="122"/>
      <c r="BS78" s="122"/>
      <c r="BT78" s="122"/>
      <c r="BU78" s="122"/>
      <c r="BV78" s="122"/>
      <c r="BW78" s="122"/>
      <c r="BX78" s="122"/>
      <c r="BY78" s="123"/>
      <c r="BZ78" s="121" t="str">
        <f>データ!CK7</f>
        <v xml:space="preserve"> </v>
      </c>
      <c r="CA78" s="122"/>
      <c r="CB78" s="122"/>
      <c r="CC78" s="122"/>
      <c r="CD78" s="122"/>
      <c r="CE78" s="122"/>
      <c r="CF78" s="122"/>
      <c r="CG78" s="122"/>
      <c r="CH78" s="122"/>
      <c r="CI78" s="122"/>
      <c r="CJ78" s="122"/>
      <c r="CK78" s="122"/>
      <c r="CL78" s="122"/>
      <c r="CM78" s="122"/>
      <c r="CN78" s="123"/>
      <c r="CO78" s="5"/>
      <c r="CP78" s="5"/>
      <c r="CQ78" s="5"/>
      <c r="CR78" s="5"/>
      <c r="CS78" s="5"/>
      <c r="CT78" s="5"/>
      <c r="CU78" s="5"/>
      <c r="CV78" s="139"/>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0"/>
      <c r="FF78" s="140"/>
      <c r="FG78" s="140"/>
      <c r="FH78" s="140"/>
      <c r="FI78" s="140"/>
      <c r="FJ78" s="140"/>
      <c r="FK78" s="140"/>
      <c r="FL78" s="140"/>
      <c r="FM78" s="140"/>
      <c r="FN78" s="140"/>
      <c r="FO78" s="140"/>
      <c r="FP78" s="140"/>
      <c r="FQ78" s="140"/>
      <c r="FR78" s="140"/>
      <c r="FS78" s="140"/>
      <c r="FT78" s="140"/>
      <c r="FU78" s="140"/>
      <c r="FV78" s="140"/>
      <c r="FW78" s="141"/>
      <c r="FY78" s="5"/>
      <c r="FZ78" s="5"/>
      <c r="GA78" s="5"/>
      <c r="GB78" s="5"/>
      <c r="GC78" s="148" t="s">
        <v>29</v>
      </c>
      <c r="GD78" s="148"/>
      <c r="GE78" s="148"/>
      <c r="GF78" s="148"/>
      <c r="GG78" s="148"/>
      <c r="GH78" s="148"/>
      <c r="GI78" s="148"/>
      <c r="GJ78" s="148"/>
      <c r="GK78" s="148"/>
      <c r="GL78" s="121" t="str">
        <f>データ!CT7</f>
        <v xml:space="preserve"> </v>
      </c>
      <c r="GM78" s="122"/>
      <c r="GN78" s="122"/>
      <c r="GO78" s="122"/>
      <c r="GP78" s="122"/>
      <c r="GQ78" s="122"/>
      <c r="GR78" s="122"/>
      <c r="GS78" s="122"/>
      <c r="GT78" s="122"/>
      <c r="GU78" s="122"/>
      <c r="GV78" s="122"/>
      <c r="GW78" s="122"/>
      <c r="GX78" s="122"/>
      <c r="GY78" s="122"/>
      <c r="GZ78" s="123"/>
      <c r="HA78" s="121" t="str">
        <f>データ!CU7</f>
        <v xml:space="preserve"> </v>
      </c>
      <c r="HB78" s="122"/>
      <c r="HC78" s="122"/>
      <c r="HD78" s="122"/>
      <c r="HE78" s="122"/>
      <c r="HF78" s="122"/>
      <c r="HG78" s="122"/>
      <c r="HH78" s="122"/>
      <c r="HI78" s="122"/>
      <c r="HJ78" s="122"/>
      <c r="HK78" s="122"/>
      <c r="HL78" s="122"/>
      <c r="HM78" s="122"/>
      <c r="HN78" s="122"/>
      <c r="HO78" s="123"/>
      <c r="HP78" s="121" t="str">
        <f>データ!CV7</f>
        <v xml:space="preserve"> </v>
      </c>
      <c r="HQ78" s="122"/>
      <c r="HR78" s="122"/>
      <c r="HS78" s="122"/>
      <c r="HT78" s="122"/>
      <c r="HU78" s="122"/>
      <c r="HV78" s="122"/>
      <c r="HW78" s="122"/>
      <c r="HX78" s="122"/>
      <c r="HY78" s="122"/>
      <c r="HZ78" s="122"/>
      <c r="IA78" s="122"/>
      <c r="IB78" s="122"/>
      <c r="IC78" s="122"/>
      <c r="ID78" s="123"/>
      <c r="IE78" s="121" t="str">
        <f>データ!CW7</f>
        <v xml:space="preserve"> </v>
      </c>
      <c r="IF78" s="122"/>
      <c r="IG78" s="122"/>
      <c r="IH78" s="122"/>
      <c r="II78" s="122"/>
      <c r="IJ78" s="122"/>
      <c r="IK78" s="122"/>
      <c r="IL78" s="122"/>
      <c r="IM78" s="122"/>
      <c r="IN78" s="122"/>
      <c r="IO78" s="122"/>
      <c r="IP78" s="122"/>
      <c r="IQ78" s="122"/>
      <c r="IR78" s="122"/>
      <c r="IS78" s="123"/>
      <c r="IT78" s="121" t="str">
        <f>データ!CX7</f>
        <v xml:space="preserve"> </v>
      </c>
      <c r="IU78" s="122"/>
      <c r="IV78" s="122"/>
      <c r="IW78" s="122"/>
      <c r="IX78" s="122"/>
      <c r="IY78" s="122"/>
      <c r="IZ78" s="122"/>
      <c r="JA78" s="122"/>
      <c r="JB78" s="122"/>
      <c r="JC78" s="122"/>
      <c r="JD78" s="122"/>
      <c r="JE78" s="122"/>
      <c r="JF78" s="122"/>
      <c r="JG78" s="122"/>
      <c r="JH78" s="123"/>
      <c r="JL78" s="5"/>
      <c r="JM78" s="5"/>
      <c r="JN78" s="5"/>
      <c r="JO78" s="5"/>
      <c r="JP78" s="5"/>
      <c r="JQ78" s="5"/>
      <c r="JR78" s="148" t="s">
        <v>29</v>
      </c>
      <c r="JS78" s="148"/>
      <c r="JT78" s="148"/>
      <c r="JU78" s="148"/>
      <c r="JV78" s="148"/>
      <c r="JW78" s="148"/>
      <c r="JX78" s="148"/>
      <c r="JY78" s="148"/>
      <c r="JZ78" s="148"/>
      <c r="KA78" s="121">
        <f>データ!DE7</f>
        <v>478.3</v>
      </c>
      <c r="KB78" s="122"/>
      <c r="KC78" s="122"/>
      <c r="KD78" s="122"/>
      <c r="KE78" s="122"/>
      <c r="KF78" s="122"/>
      <c r="KG78" s="122"/>
      <c r="KH78" s="122"/>
      <c r="KI78" s="122"/>
      <c r="KJ78" s="122"/>
      <c r="KK78" s="122"/>
      <c r="KL78" s="122"/>
      <c r="KM78" s="122"/>
      <c r="KN78" s="122"/>
      <c r="KO78" s="123"/>
      <c r="KP78" s="121">
        <f>データ!DF7</f>
        <v>218.9</v>
      </c>
      <c r="KQ78" s="122"/>
      <c r="KR78" s="122"/>
      <c r="KS78" s="122"/>
      <c r="KT78" s="122"/>
      <c r="KU78" s="122"/>
      <c r="KV78" s="122"/>
      <c r="KW78" s="122"/>
      <c r="KX78" s="122"/>
      <c r="KY78" s="122"/>
      <c r="KZ78" s="122"/>
      <c r="LA78" s="122"/>
      <c r="LB78" s="122"/>
      <c r="LC78" s="122"/>
      <c r="LD78" s="123"/>
      <c r="LE78" s="121">
        <f>データ!DG7</f>
        <v>198.4</v>
      </c>
      <c r="LF78" s="122"/>
      <c r="LG78" s="122"/>
      <c r="LH78" s="122"/>
      <c r="LI78" s="122"/>
      <c r="LJ78" s="122"/>
      <c r="LK78" s="122"/>
      <c r="LL78" s="122"/>
      <c r="LM78" s="122"/>
      <c r="LN78" s="122"/>
      <c r="LO78" s="122"/>
      <c r="LP78" s="122"/>
      <c r="LQ78" s="122"/>
      <c r="LR78" s="122"/>
      <c r="LS78" s="123"/>
      <c r="LT78" s="121">
        <f>データ!DH7</f>
        <v>166.3</v>
      </c>
      <c r="LU78" s="122"/>
      <c r="LV78" s="122"/>
      <c r="LW78" s="122"/>
      <c r="LX78" s="122"/>
      <c r="LY78" s="122"/>
      <c r="LZ78" s="122"/>
      <c r="MA78" s="122"/>
      <c r="MB78" s="122"/>
      <c r="MC78" s="122"/>
      <c r="MD78" s="122"/>
      <c r="ME78" s="122"/>
      <c r="MF78" s="122"/>
      <c r="MG78" s="122"/>
      <c r="MH78" s="123"/>
      <c r="MI78" s="121">
        <f>データ!DI7</f>
        <v>161.6</v>
      </c>
      <c r="MJ78" s="122"/>
      <c r="MK78" s="122"/>
      <c r="ML78" s="122"/>
      <c r="MM78" s="122"/>
      <c r="MN78" s="122"/>
      <c r="MO78" s="122"/>
      <c r="MP78" s="122"/>
      <c r="MQ78" s="122"/>
      <c r="MR78" s="122"/>
      <c r="MS78" s="122"/>
      <c r="MT78" s="122"/>
      <c r="MU78" s="122"/>
      <c r="MV78" s="122"/>
      <c r="MW78" s="123"/>
      <c r="MX78" s="5"/>
      <c r="MY78" s="5"/>
      <c r="MZ78" s="5"/>
      <c r="NA78" s="5"/>
      <c r="NB78" s="5"/>
      <c r="NC78" s="45"/>
      <c r="ND78" s="128"/>
      <c r="NE78" s="129"/>
      <c r="NF78" s="129"/>
      <c r="NG78" s="129"/>
      <c r="NH78" s="129"/>
      <c r="NI78" s="129"/>
      <c r="NJ78" s="129"/>
      <c r="NK78" s="129"/>
      <c r="NL78" s="129"/>
      <c r="NM78" s="129"/>
      <c r="NN78" s="129"/>
      <c r="NO78" s="129"/>
      <c r="NP78" s="129"/>
      <c r="NQ78" s="129"/>
      <c r="NR78" s="130"/>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42"/>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c r="FF79" s="143"/>
      <c r="FG79" s="143"/>
      <c r="FH79" s="143"/>
      <c r="FI79" s="143"/>
      <c r="FJ79" s="143"/>
      <c r="FK79" s="143"/>
      <c r="FL79" s="143"/>
      <c r="FM79" s="143"/>
      <c r="FN79" s="143"/>
      <c r="FO79" s="143"/>
      <c r="FP79" s="143"/>
      <c r="FQ79" s="143"/>
      <c r="FR79" s="143"/>
      <c r="FS79" s="143"/>
      <c r="FT79" s="143"/>
      <c r="FU79" s="143"/>
      <c r="FV79" s="143"/>
      <c r="FW79" s="144"/>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8"/>
      <c r="NE79" s="129"/>
      <c r="NF79" s="129"/>
      <c r="NG79" s="129"/>
      <c r="NH79" s="129"/>
      <c r="NI79" s="129"/>
      <c r="NJ79" s="129"/>
      <c r="NK79" s="129"/>
      <c r="NL79" s="129"/>
      <c r="NM79" s="129"/>
      <c r="NN79" s="129"/>
      <c r="NO79" s="129"/>
      <c r="NP79" s="129"/>
      <c r="NQ79" s="129"/>
      <c r="NR79" s="130"/>
    </row>
    <row r="80" spans="1:382" ht="13.5" customHeight="1">
      <c r="A80" s="2"/>
      <c r="B80" s="23"/>
      <c r="C80" s="25"/>
      <c r="D80" s="5"/>
      <c r="E80" s="5"/>
      <c r="F80" s="5"/>
      <c r="G80" s="5"/>
      <c r="H80" s="127" t="s">
        <v>41</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7" t="s">
        <v>42</v>
      </c>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5"/>
      <c r="JN80" s="5"/>
      <c r="JO80" s="5"/>
      <c r="JP80" s="127" t="s">
        <v>43</v>
      </c>
      <c r="JQ80" s="127"/>
      <c r="JR80" s="127"/>
      <c r="JS80" s="127"/>
      <c r="JT80" s="127"/>
      <c r="JU80" s="127"/>
      <c r="JV80" s="127"/>
      <c r="JW80" s="127"/>
      <c r="JX80" s="127"/>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25"/>
      <c r="NA80" s="25"/>
      <c r="NB80" s="24"/>
      <c r="NC80" s="2"/>
      <c r="ND80" s="128"/>
      <c r="NE80" s="129"/>
      <c r="NF80" s="129"/>
      <c r="NG80" s="129"/>
      <c r="NH80" s="129"/>
      <c r="NI80" s="129"/>
      <c r="NJ80" s="129"/>
      <c r="NK80" s="129"/>
      <c r="NL80" s="129"/>
      <c r="NM80" s="129"/>
      <c r="NN80" s="129"/>
      <c r="NO80" s="129"/>
      <c r="NP80" s="129"/>
      <c r="NQ80" s="129"/>
      <c r="NR80" s="130"/>
    </row>
    <row r="81" spans="1:382" ht="13.5" customHeight="1">
      <c r="A81" s="2"/>
      <c r="B81" s="23"/>
      <c r="C81" s="25"/>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7"/>
      <c r="GC81" s="127"/>
      <c r="GD81" s="127"/>
      <c r="GE81" s="127"/>
      <c r="GF81" s="127"/>
      <c r="GG81" s="127"/>
      <c r="GH81" s="127"/>
      <c r="GI81" s="127"/>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5"/>
      <c r="JN81" s="5"/>
      <c r="JO81" s="5"/>
      <c r="JP81" s="127"/>
      <c r="JQ81" s="127"/>
      <c r="JR81" s="127"/>
      <c r="JS81" s="127"/>
      <c r="JT81" s="127"/>
      <c r="JU81" s="127"/>
      <c r="JV81" s="127"/>
      <c r="JW81" s="127"/>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25"/>
      <c r="NA81" s="25"/>
      <c r="NB81" s="24"/>
      <c r="NC81" s="2"/>
      <c r="ND81" s="128"/>
      <c r="NE81" s="129"/>
      <c r="NF81" s="129"/>
      <c r="NG81" s="129"/>
      <c r="NH81" s="129"/>
      <c r="NI81" s="129"/>
      <c r="NJ81" s="129"/>
      <c r="NK81" s="129"/>
      <c r="NL81" s="129"/>
      <c r="NM81" s="129"/>
      <c r="NN81" s="129"/>
      <c r="NO81" s="129"/>
      <c r="NP81" s="129"/>
      <c r="NQ81" s="129"/>
      <c r="NR81" s="130"/>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31"/>
      <c r="NE82" s="132"/>
      <c r="NF82" s="132"/>
      <c r="NG82" s="132"/>
      <c r="NH82" s="132"/>
      <c r="NI82" s="132"/>
      <c r="NJ82" s="132"/>
      <c r="NK82" s="132"/>
      <c r="NL82" s="132"/>
      <c r="NM82" s="132"/>
      <c r="NN82" s="132"/>
      <c r="NO82" s="132"/>
      <c r="NP82" s="132"/>
      <c r="NQ82" s="132"/>
      <c r="NR82" s="133"/>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CY5Mq4yfZX6aHpEkoX2j+n23XWo4+XXkWLiWyOTShovwpOroA9HtpatsWUmzQHVFDgxWYIvMxs7DqWQhv8cXtA==" saltValue="qfp4Dt187/UGLIIzDHzPk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52" t="s">
        <v>67</v>
      </c>
      <c r="I3" s="153"/>
      <c r="J3" s="153"/>
      <c r="K3" s="153"/>
      <c r="L3" s="153"/>
      <c r="M3" s="153"/>
      <c r="N3" s="153"/>
      <c r="O3" s="153"/>
      <c r="P3" s="153"/>
      <c r="Q3" s="153"/>
      <c r="R3" s="153"/>
      <c r="S3" s="153"/>
      <c r="T3" s="153"/>
      <c r="U3" s="153"/>
      <c r="V3" s="153"/>
      <c r="W3" s="153"/>
      <c r="X3" s="153"/>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54"/>
      <c r="I4" s="155"/>
      <c r="J4" s="155"/>
      <c r="K4" s="155"/>
      <c r="L4" s="155"/>
      <c r="M4" s="155"/>
      <c r="N4" s="155"/>
      <c r="O4" s="155"/>
      <c r="P4" s="155"/>
      <c r="Q4" s="155"/>
      <c r="R4" s="155"/>
      <c r="S4" s="155"/>
      <c r="T4" s="155"/>
      <c r="U4" s="155"/>
      <c r="V4" s="155"/>
      <c r="W4" s="155"/>
      <c r="X4" s="155"/>
      <c r="Y4" s="149" t="s">
        <v>72</v>
      </c>
      <c r="Z4" s="150"/>
      <c r="AA4" s="150"/>
      <c r="AB4" s="150"/>
      <c r="AC4" s="150"/>
      <c r="AD4" s="150"/>
      <c r="AE4" s="150"/>
      <c r="AF4" s="150"/>
      <c r="AG4" s="150"/>
      <c r="AH4" s="150"/>
      <c r="AI4" s="151"/>
      <c r="AJ4" s="156" t="s">
        <v>73</v>
      </c>
      <c r="AK4" s="156"/>
      <c r="AL4" s="156"/>
      <c r="AM4" s="156"/>
      <c r="AN4" s="156"/>
      <c r="AO4" s="156"/>
      <c r="AP4" s="156"/>
      <c r="AQ4" s="156"/>
      <c r="AR4" s="156"/>
      <c r="AS4" s="156"/>
      <c r="AT4" s="156"/>
      <c r="AU4" s="157" t="s">
        <v>74</v>
      </c>
      <c r="AV4" s="156"/>
      <c r="AW4" s="156"/>
      <c r="AX4" s="156"/>
      <c r="AY4" s="156"/>
      <c r="AZ4" s="156"/>
      <c r="BA4" s="156"/>
      <c r="BB4" s="156"/>
      <c r="BC4" s="156"/>
      <c r="BD4" s="156"/>
      <c r="BE4" s="156"/>
      <c r="BF4" s="156" t="s">
        <v>75</v>
      </c>
      <c r="BG4" s="156"/>
      <c r="BH4" s="156"/>
      <c r="BI4" s="156"/>
      <c r="BJ4" s="156"/>
      <c r="BK4" s="156"/>
      <c r="BL4" s="156"/>
      <c r="BM4" s="156"/>
      <c r="BN4" s="156"/>
      <c r="BO4" s="156"/>
      <c r="BP4" s="156"/>
      <c r="BQ4" s="157" t="s">
        <v>76</v>
      </c>
      <c r="BR4" s="156"/>
      <c r="BS4" s="156"/>
      <c r="BT4" s="156"/>
      <c r="BU4" s="156"/>
      <c r="BV4" s="156"/>
      <c r="BW4" s="156"/>
      <c r="BX4" s="156"/>
      <c r="BY4" s="156"/>
      <c r="BZ4" s="156"/>
      <c r="CA4" s="156"/>
      <c r="CB4" s="156" t="s">
        <v>77</v>
      </c>
      <c r="CC4" s="156"/>
      <c r="CD4" s="156"/>
      <c r="CE4" s="156"/>
      <c r="CF4" s="156"/>
      <c r="CG4" s="156"/>
      <c r="CH4" s="156"/>
      <c r="CI4" s="156"/>
      <c r="CJ4" s="156"/>
      <c r="CK4" s="156"/>
      <c r="CL4" s="156"/>
      <c r="CM4" s="158" t="s">
        <v>78</v>
      </c>
      <c r="CN4" s="158" t="s">
        <v>79</v>
      </c>
      <c r="CO4" s="149" t="s">
        <v>80</v>
      </c>
      <c r="CP4" s="150"/>
      <c r="CQ4" s="150"/>
      <c r="CR4" s="150"/>
      <c r="CS4" s="150"/>
      <c r="CT4" s="150"/>
      <c r="CU4" s="150"/>
      <c r="CV4" s="150"/>
      <c r="CW4" s="150"/>
      <c r="CX4" s="150"/>
      <c r="CY4" s="151"/>
      <c r="CZ4" s="156" t="s">
        <v>81</v>
      </c>
      <c r="DA4" s="156"/>
      <c r="DB4" s="156"/>
      <c r="DC4" s="156"/>
      <c r="DD4" s="156"/>
      <c r="DE4" s="156"/>
      <c r="DF4" s="156"/>
      <c r="DG4" s="156"/>
      <c r="DH4" s="156"/>
      <c r="DI4" s="156"/>
      <c r="DJ4" s="156"/>
      <c r="DK4" s="149" t="s">
        <v>82</v>
      </c>
      <c r="DL4" s="150"/>
      <c r="DM4" s="150"/>
      <c r="DN4" s="150"/>
      <c r="DO4" s="150"/>
      <c r="DP4" s="150"/>
      <c r="DQ4" s="150"/>
      <c r="DR4" s="150"/>
      <c r="DS4" s="150"/>
      <c r="DT4" s="150"/>
      <c r="DU4" s="151"/>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9"/>
      <c r="CN5" s="159"/>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422011</v>
      </c>
      <c r="D6" s="61">
        <f t="shared" si="1"/>
        <v>47</v>
      </c>
      <c r="E6" s="61">
        <f t="shared" si="1"/>
        <v>14</v>
      </c>
      <c r="F6" s="61">
        <f t="shared" si="1"/>
        <v>0</v>
      </c>
      <c r="G6" s="61">
        <f t="shared" si="1"/>
        <v>1</v>
      </c>
      <c r="H6" s="61" t="str">
        <f>SUBSTITUTE(H8,"　","")</f>
        <v>長崎県長崎市</v>
      </c>
      <c r="I6" s="61" t="str">
        <f t="shared" si="1"/>
        <v>長崎市桜町駐車場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46</v>
      </c>
      <c r="S6" s="63" t="str">
        <f t="shared" si="1"/>
        <v>公共施設</v>
      </c>
      <c r="T6" s="63" t="str">
        <f t="shared" si="1"/>
        <v>有</v>
      </c>
      <c r="U6" s="64">
        <f t="shared" si="1"/>
        <v>3688</v>
      </c>
      <c r="V6" s="64">
        <f t="shared" si="1"/>
        <v>180</v>
      </c>
      <c r="W6" s="64">
        <f t="shared" si="1"/>
        <v>270</v>
      </c>
      <c r="X6" s="63" t="str">
        <f t="shared" si="1"/>
        <v>代行制</v>
      </c>
      <c r="Y6" s="65">
        <f>IF(Y8="-",NA(),Y8)</f>
        <v>95</v>
      </c>
      <c r="Z6" s="65">
        <f t="shared" ref="Z6:AH6" si="2">IF(Z8="-",NA(),Z8)</f>
        <v>95</v>
      </c>
      <c r="AA6" s="65">
        <f t="shared" si="2"/>
        <v>92</v>
      </c>
      <c r="AB6" s="65">
        <f t="shared" si="2"/>
        <v>83</v>
      </c>
      <c r="AC6" s="65">
        <f t="shared" si="2"/>
        <v>291</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72</v>
      </c>
      <c r="BG6" s="65">
        <f t="shared" ref="BG6:BO6" si="5">IF(BG8="-",NA(),BG8)</f>
        <v>73</v>
      </c>
      <c r="BH6" s="65">
        <f t="shared" si="5"/>
        <v>70</v>
      </c>
      <c r="BI6" s="65">
        <f t="shared" si="5"/>
        <v>67</v>
      </c>
      <c r="BJ6" s="65">
        <f t="shared" si="5"/>
        <v>72</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46271</v>
      </c>
      <c r="BR6" s="66">
        <f t="shared" ref="BR6:BZ6" si="6">IF(BR8="-",NA(),BR8)</f>
        <v>48488</v>
      </c>
      <c r="BS6" s="66">
        <f t="shared" si="6"/>
        <v>47553</v>
      </c>
      <c r="BT6" s="66">
        <f t="shared" si="6"/>
        <v>45545</v>
      </c>
      <c r="BU6" s="66">
        <f t="shared" si="6"/>
        <v>50692</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0</v>
      </c>
      <c r="CN6" s="64">
        <f t="shared" si="7"/>
        <v>123802</v>
      </c>
      <c r="CO6" s="65"/>
      <c r="CP6" s="65"/>
      <c r="CQ6" s="65"/>
      <c r="CR6" s="65"/>
      <c r="CS6" s="65"/>
      <c r="CT6" s="65"/>
      <c r="CU6" s="65"/>
      <c r="CV6" s="65"/>
      <c r="CW6" s="65"/>
      <c r="CX6" s="65"/>
      <c r="CY6" s="62" t="s">
        <v>110</v>
      </c>
      <c r="CZ6" s="65">
        <f>IF(CZ8="-",NA(),CZ8)</f>
        <v>292</v>
      </c>
      <c r="DA6" s="65">
        <f t="shared" ref="DA6:DI6" si="8">IF(DA8="-",NA(),DA8)</f>
        <v>199</v>
      </c>
      <c r="DB6" s="65">
        <f t="shared" si="8"/>
        <v>112</v>
      </c>
      <c r="DC6" s="65">
        <f t="shared" si="8"/>
        <v>27</v>
      </c>
      <c r="DD6" s="65">
        <f t="shared" si="8"/>
        <v>28</v>
      </c>
      <c r="DE6" s="65">
        <f t="shared" si="8"/>
        <v>478.3</v>
      </c>
      <c r="DF6" s="65">
        <f t="shared" si="8"/>
        <v>218.9</v>
      </c>
      <c r="DG6" s="65">
        <f t="shared" si="8"/>
        <v>198.4</v>
      </c>
      <c r="DH6" s="65">
        <f t="shared" si="8"/>
        <v>166.3</v>
      </c>
      <c r="DI6" s="65">
        <f t="shared" si="8"/>
        <v>161.6</v>
      </c>
      <c r="DJ6" s="62" t="str">
        <f>IF(DJ8="-","",IF(DJ8="-","【-】","【"&amp;SUBSTITUTE(TEXT(DJ8,"#,##0.0"),"-","△")&amp;"】"))</f>
        <v>【122.6】</v>
      </c>
      <c r="DK6" s="65">
        <f>IF(DK8="-",NA(),DK8)</f>
        <v>322.2</v>
      </c>
      <c r="DL6" s="65">
        <f t="shared" ref="DL6:DT6" si="9">IF(DL8="-",NA(),DL8)</f>
        <v>318.3</v>
      </c>
      <c r="DM6" s="65">
        <f t="shared" si="9"/>
        <v>253.9</v>
      </c>
      <c r="DN6" s="65">
        <f t="shared" si="9"/>
        <v>255</v>
      </c>
      <c r="DO6" s="65">
        <f t="shared" si="9"/>
        <v>256.10000000000002</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111</v>
      </c>
      <c r="B7" s="61">
        <f t="shared" ref="B7:X7" si="10">B8</f>
        <v>2016</v>
      </c>
      <c r="C7" s="61">
        <f t="shared" si="10"/>
        <v>422011</v>
      </c>
      <c r="D7" s="61">
        <f t="shared" si="10"/>
        <v>47</v>
      </c>
      <c r="E7" s="61">
        <f t="shared" si="10"/>
        <v>14</v>
      </c>
      <c r="F7" s="61">
        <f t="shared" si="10"/>
        <v>0</v>
      </c>
      <c r="G7" s="61">
        <f t="shared" si="10"/>
        <v>1</v>
      </c>
      <c r="H7" s="61" t="str">
        <f t="shared" si="10"/>
        <v>長崎県　長崎市</v>
      </c>
      <c r="I7" s="61" t="str">
        <f t="shared" si="10"/>
        <v>長崎市桜町駐車場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46</v>
      </c>
      <c r="S7" s="63" t="str">
        <f t="shared" si="10"/>
        <v>公共施設</v>
      </c>
      <c r="T7" s="63" t="str">
        <f t="shared" si="10"/>
        <v>有</v>
      </c>
      <c r="U7" s="64">
        <f t="shared" si="10"/>
        <v>3688</v>
      </c>
      <c r="V7" s="64">
        <f t="shared" si="10"/>
        <v>180</v>
      </c>
      <c r="W7" s="64">
        <f t="shared" si="10"/>
        <v>270</v>
      </c>
      <c r="X7" s="63" t="str">
        <f t="shared" si="10"/>
        <v>代行制</v>
      </c>
      <c r="Y7" s="65">
        <f>Y8</f>
        <v>95</v>
      </c>
      <c r="Z7" s="65">
        <f t="shared" ref="Z7:AH7" si="11">Z8</f>
        <v>95</v>
      </c>
      <c r="AA7" s="65">
        <f t="shared" si="11"/>
        <v>92</v>
      </c>
      <c r="AB7" s="65">
        <f t="shared" si="11"/>
        <v>83</v>
      </c>
      <c r="AC7" s="65">
        <f t="shared" si="11"/>
        <v>291</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72</v>
      </c>
      <c r="BG7" s="65">
        <f t="shared" ref="BG7:BO7" si="14">BG8</f>
        <v>73</v>
      </c>
      <c r="BH7" s="65">
        <f t="shared" si="14"/>
        <v>70</v>
      </c>
      <c r="BI7" s="65">
        <f t="shared" si="14"/>
        <v>67</v>
      </c>
      <c r="BJ7" s="65">
        <f t="shared" si="14"/>
        <v>72</v>
      </c>
      <c r="BK7" s="65">
        <f t="shared" si="14"/>
        <v>35.799999999999997</v>
      </c>
      <c r="BL7" s="65">
        <f t="shared" si="14"/>
        <v>37</v>
      </c>
      <c r="BM7" s="65">
        <f t="shared" si="14"/>
        <v>40.200000000000003</v>
      </c>
      <c r="BN7" s="65">
        <f t="shared" si="14"/>
        <v>43.1</v>
      </c>
      <c r="BO7" s="65">
        <f t="shared" si="14"/>
        <v>42.8</v>
      </c>
      <c r="BP7" s="62"/>
      <c r="BQ7" s="66">
        <f>BQ8</f>
        <v>46271</v>
      </c>
      <c r="BR7" s="66">
        <f t="shared" ref="BR7:BZ7" si="15">BR8</f>
        <v>48488</v>
      </c>
      <c r="BS7" s="66">
        <f t="shared" si="15"/>
        <v>47553</v>
      </c>
      <c r="BT7" s="66">
        <f t="shared" si="15"/>
        <v>45545</v>
      </c>
      <c r="BU7" s="66">
        <f t="shared" si="15"/>
        <v>50692</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123802</v>
      </c>
      <c r="CO7" s="65" t="s">
        <v>112</v>
      </c>
      <c r="CP7" s="65" t="s">
        <v>112</v>
      </c>
      <c r="CQ7" s="65" t="s">
        <v>112</v>
      </c>
      <c r="CR7" s="65" t="s">
        <v>112</v>
      </c>
      <c r="CS7" s="65" t="s">
        <v>112</v>
      </c>
      <c r="CT7" s="65" t="s">
        <v>112</v>
      </c>
      <c r="CU7" s="65" t="s">
        <v>112</v>
      </c>
      <c r="CV7" s="65" t="s">
        <v>112</v>
      </c>
      <c r="CW7" s="65" t="s">
        <v>112</v>
      </c>
      <c r="CX7" s="65" t="s">
        <v>110</v>
      </c>
      <c r="CY7" s="62"/>
      <c r="CZ7" s="65">
        <f>CZ8</f>
        <v>292</v>
      </c>
      <c r="DA7" s="65">
        <f t="shared" ref="DA7:DI7" si="16">DA8</f>
        <v>199</v>
      </c>
      <c r="DB7" s="65">
        <f t="shared" si="16"/>
        <v>112</v>
      </c>
      <c r="DC7" s="65">
        <f t="shared" si="16"/>
        <v>27</v>
      </c>
      <c r="DD7" s="65">
        <f t="shared" si="16"/>
        <v>28</v>
      </c>
      <c r="DE7" s="65">
        <f t="shared" si="16"/>
        <v>478.3</v>
      </c>
      <c r="DF7" s="65">
        <f t="shared" si="16"/>
        <v>218.9</v>
      </c>
      <c r="DG7" s="65">
        <f t="shared" si="16"/>
        <v>198.4</v>
      </c>
      <c r="DH7" s="65">
        <f t="shared" si="16"/>
        <v>166.3</v>
      </c>
      <c r="DI7" s="65">
        <f t="shared" si="16"/>
        <v>161.6</v>
      </c>
      <c r="DJ7" s="62"/>
      <c r="DK7" s="65">
        <f>DK8</f>
        <v>322.2</v>
      </c>
      <c r="DL7" s="65">
        <f t="shared" ref="DL7:DT7" si="17">DL8</f>
        <v>318.3</v>
      </c>
      <c r="DM7" s="65">
        <f t="shared" si="17"/>
        <v>253.9</v>
      </c>
      <c r="DN7" s="65">
        <f t="shared" si="17"/>
        <v>255</v>
      </c>
      <c r="DO7" s="65">
        <f t="shared" si="17"/>
        <v>256.10000000000002</v>
      </c>
      <c r="DP7" s="65">
        <f t="shared" si="17"/>
        <v>139.4</v>
      </c>
      <c r="DQ7" s="65">
        <f t="shared" si="17"/>
        <v>142.6</v>
      </c>
      <c r="DR7" s="65">
        <f t="shared" si="17"/>
        <v>138.5</v>
      </c>
      <c r="DS7" s="65">
        <f t="shared" si="17"/>
        <v>139.1</v>
      </c>
      <c r="DT7" s="65">
        <f t="shared" si="17"/>
        <v>137.1</v>
      </c>
      <c r="DU7" s="62"/>
    </row>
    <row r="8" spans="1:125" s="67" customFormat="1">
      <c r="A8" s="50"/>
      <c r="B8" s="68">
        <v>2016</v>
      </c>
      <c r="C8" s="68">
        <v>422011</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46</v>
      </c>
      <c r="S8" s="70" t="s">
        <v>122</v>
      </c>
      <c r="T8" s="70" t="s">
        <v>123</v>
      </c>
      <c r="U8" s="71">
        <v>3688</v>
      </c>
      <c r="V8" s="71">
        <v>180</v>
      </c>
      <c r="W8" s="71">
        <v>270</v>
      </c>
      <c r="X8" s="70" t="s">
        <v>124</v>
      </c>
      <c r="Y8" s="72">
        <v>95</v>
      </c>
      <c r="Z8" s="72">
        <v>95</v>
      </c>
      <c r="AA8" s="72">
        <v>92</v>
      </c>
      <c r="AB8" s="72">
        <v>83</v>
      </c>
      <c r="AC8" s="72">
        <v>291</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72</v>
      </c>
      <c r="BG8" s="72">
        <v>73</v>
      </c>
      <c r="BH8" s="72">
        <v>70</v>
      </c>
      <c r="BI8" s="72">
        <v>67</v>
      </c>
      <c r="BJ8" s="72">
        <v>72</v>
      </c>
      <c r="BK8" s="72">
        <v>35.799999999999997</v>
      </c>
      <c r="BL8" s="72">
        <v>37</v>
      </c>
      <c r="BM8" s="72">
        <v>40.200000000000003</v>
      </c>
      <c r="BN8" s="72">
        <v>43.1</v>
      </c>
      <c r="BO8" s="72">
        <v>42.8</v>
      </c>
      <c r="BP8" s="69">
        <v>45.2</v>
      </c>
      <c r="BQ8" s="73">
        <v>46271</v>
      </c>
      <c r="BR8" s="73">
        <v>48488</v>
      </c>
      <c r="BS8" s="73">
        <v>47553</v>
      </c>
      <c r="BT8" s="74">
        <v>45545</v>
      </c>
      <c r="BU8" s="74">
        <v>50692</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123802</v>
      </c>
      <c r="CO8" s="72" t="s">
        <v>117</v>
      </c>
      <c r="CP8" s="72" t="s">
        <v>117</v>
      </c>
      <c r="CQ8" s="72" t="s">
        <v>117</v>
      </c>
      <c r="CR8" s="72" t="s">
        <v>117</v>
      </c>
      <c r="CS8" s="72" t="s">
        <v>117</v>
      </c>
      <c r="CT8" s="72" t="s">
        <v>117</v>
      </c>
      <c r="CU8" s="72" t="s">
        <v>117</v>
      </c>
      <c r="CV8" s="72" t="s">
        <v>117</v>
      </c>
      <c r="CW8" s="72" t="s">
        <v>117</v>
      </c>
      <c r="CX8" s="72" t="s">
        <v>117</v>
      </c>
      <c r="CY8" s="69" t="s">
        <v>117</v>
      </c>
      <c r="CZ8" s="72">
        <v>292</v>
      </c>
      <c r="DA8" s="72">
        <v>199</v>
      </c>
      <c r="DB8" s="72">
        <v>112</v>
      </c>
      <c r="DC8" s="72">
        <v>27</v>
      </c>
      <c r="DD8" s="72">
        <v>28</v>
      </c>
      <c r="DE8" s="72">
        <v>478.3</v>
      </c>
      <c r="DF8" s="72">
        <v>218.9</v>
      </c>
      <c r="DG8" s="72">
        <v>198.4</v>
      </c>
      <c r="DH8" s="72">
        <v>166.3</v>
      </c>
      <c r="DI8" s="72">
        <v>161.6</v>
      </c>
      <c r="DJ8" s="69">
        <v>122.6</v>
      </c>
      <c r="DK8" s="72">
        <v>322.2</v>
      </c>
      <c r="DL8" s="72">
        <v>318.3</v>
      </c>
      <c r="DM8" s="72">
        <v>253.9</v>
      </c>
      <c r="DN8" s="72">
        <v>255</v>
      </c>
      <c r="DO8" s="72">
        <v>256.10000000000002</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森下 翔吾</cp:lastModifiedBy>
  <cp:lastPrinted>2018-03-13T08:07:55Z</cp:lastPrinted>
  <dcterms:created xsi:type="dcterms:W3CDTF">2018-02-09T01:53:58Z</dcterms:created>
  <dcterms:modified xsi:type="dcterms:W3CDTF">2018-03-13T08:07:56Z</dcterms:modified>
  <cp:category/>
</cp:coreProperties>
</file>