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<sst xmlns="http://schemas.openxmlformats.org/spreadsheetml/2006/main" count="253" uniqueCount="125">
  <si>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</si>
  <si>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</si>
  <si>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</si>
  <si>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</si>
  <si>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</si>
  <si>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</si>
  <si>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</si>
  <si>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</si>
  <si>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</si>
  <si>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</si>
  <si>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</si>
  <si>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</si>
  <si>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</si>
  <si>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</si>
  <si>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</si>
  <si>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</si>
  <si>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</si>
  <si>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</si>
  <si>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</si>
  <si>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</si>
  <si>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</si>
  <si>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</si>
  <si>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</si>
  <si>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</si>
  <si>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</si>
  <si>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</si>
  <si>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</si>
  <si>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</si>
  <si>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</si>
  <si>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</si>
  <si>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</si>
  <si>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</si>
  <si>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</si>
  <si>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</si>
  <si>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</si>
  <si>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</si>
  <si>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</si>
  <si>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</si>
  <si>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</si>
  <si>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</si>
  <si>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</si>
  <si>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</si>
  <si>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</si>
  <si>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</si>
  <si>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</si>
  <si>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</si>
  <si>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</si>
  <si>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</si>
  <si>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</si>
  <si>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</si>
  <si>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</si>
  <si>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</si>
  <si>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</si>
  <si>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</si>
  <si>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</si>
  <si>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</si>
  <si>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</si>
  <si>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</si>
  <si>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</si>
  <si>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</si>
  <si>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</si>
  <si>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</si>
  <si>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</si>
  <si>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</si>
  <si>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</si>
  <si>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</si>
  <si>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</si>
  <si>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</si>
  <si>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</si>
  <si>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</si>
  <si>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</si>
  <si>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</si>
  <si>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</si>
  <si>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</si>
  <si>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</si>
  <si>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</si>
  <si>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</si>
  <si>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</si>
  <si>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</si>
  <si>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</si>
  <si>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</si>
  <si>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</si>
  <si>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</si>
  <si>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</si>
  <si>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</si>
  <si>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</si>
  <si>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</si>
  <si>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</si>
  <si>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</si>
  <si>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</si>
  <si>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</si>
  <si>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</si>
  <si>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</si>
  <si>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</si>
  <si>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</si>
  <si>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</si>
  <si>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</si>
  <si>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</si>
  <si>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</si>
  <si>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</si>
  <si>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</si>
  <si>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</si>
  <si>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</si>
  <si>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</si>
  <si>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</si>
  <si>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</si>
  <si>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</si>
  <si>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</si>
  <si>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</si>
  <si>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長崎県　小値賀町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</si>
  <si>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</si>
  <si>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</si>
  <si>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</si>
  <si>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</si>
  <si>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</si>
  <si>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</si>
  <si>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</si>
  <si>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</si>
  <si>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</si>
  <si>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</si>
  <si>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</si>
  <si>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特定地域生活排水処理（合併浄化槽）の接続率は１００％で平成２８年度末の接続件数は２５件となっている。
　「経費回収率」は類似団体平均値を下回っており、「汚水処理原価」は上回っている。経営状況としては、事業債の償還金があり、料金収入もわずかしかないため、一般会計からの多額の繰入金により赤字分を補填している。
　平成２８年度に経営戦略を作成したので、それをもとに安定した経営の健全性と効率性に努め、さらなる水洗化率の向上をはかる。</t>
    <rPh sb="12" eb="14">
      <t>ガッペイ</t>
    </rPh>
    <rPh sb="14" eb="17">
      <t>ジョウカソウ</t>
    </rPh>
    <rPh sb="28" eb="30">
      <t>ヘイセイ</t>
    </rPh>
    <rPh sb="32" eb="35">
      <t>ネンドマツ</t>
    </rPh>
    <rPh sb="36" eb="38">
      <t>セツゾク</t>
    </rPh>
    <rPh sb="38" eb="40">
      <t>ケンスウ</t>
    </rPh>
    <rPh sb="43" eb="44">
      <t>ケン</t>
    </rPh>
    <rPh sb="54" eb="56">
      <t>ケイヒ</t>
    </rPh>
    <rPh sb="56" eb="58">
      <t>カイシュウ</t>
    </rPh>
    <rPh sb="58" eb="59">
      <t>リツ</t>
    </rPh>
    <rPh sb="61" eb="63">
      <t>ルイジ</t>
    </rPh>
    <rPh sb="63" eb="65">
      <t>ダンタイ</t>
    </rPh>
    <rPh sb="65" eb="68">
      <t>ヘイキンチ</t>
    </rPh>
    <rPh sb="69" eb="71">
      <t>シタマワ</t>
    </rPh>
    <rPh sb="77" eb="79">
      <t>オスイ</t>
    </rPh>
    <rPh sb="79" eb="81">
      <t>ショリ</t>
    </rPh>
    <rPh sb="81" eb="83">
      <t>ゲンカ</t>
    </rPh>
    <rPh sb="85" eb="87">
      <t>ウワマワ</t>
    </rPh>
    <rPh sb="101" eb="104">
      <t>ジギョウサイ</t>
    </rPh>
    <rPh sb="105" eb="107">
      <t>ショウカン</t>
    </rPh>
    <rPh sb="107" eb="108">
      <t>キン</t>
    </rPh>
    <rPh sb="112" eb="114">
      <t>リョウキン</t>
    </rPh>
    <rPh sb="114" eb="116">
      <t>シュウニュウ</t>
    </rPh>
    <phoneticPr fontId="7"/>
  </si>
  <si>
    <t>　今後、老朽化が進行した場合には、計画的に施設の改善を図る。</t>
    <phoneticPr fontId="7"/>
  </si>
  <si>
    <t>　接続件数が大幅に増えていくことはあまり期待できないが、汚水処理人口を増やすためには、下水道未普及地域における合併浄化槽の普及が不可欠である。運営的に厳しいことは明確であるが、今後は更なる改善を行っていく必要がある。</t>
    <rPh sb="1" eb="3">
      <t>セツゾク</t>
    </rPh>
    <rPh sb="3" eb="5">
      <t>ケンスウ</t>
    </rPh>
    <rPh sb="6" eb="8">
      <t>オオハバ</t>
    </rPh>
    <rPh sb="9" eb="10">
      <t>フ</t>
    </rPh>
    <rPh sb="20" eb="22">
      <t>キタイ</t>
    </rPh>
    <rPh sb="28" eb="30">
      <t>オスイ</t>
    </rPh>
    <rPh sb="30" eb="32">
      <t>ショリ</t>
    </rPh>
    <rPh sb="32" eb="34">
      <t>ジンコウ</t>
    </rPh>
    <rPh sb="35" eb="36">
      <t>フ</t>
    </rPh>
    <rPh sb="43" eb="46">
      <t>ゲスイドウ</t>
    </rPh>
    <rPh sb="46" eb="49">
      <t>ミフキュウ</t>
    </rPh>
    <rPh sb="49" eb="51">
      <t>チイキ</t>
    </rPh>
    <rPh sb="55" eb="57">
      <t>ガッペイ</t>
    </rPh>
    <rPh sb="57" eb="60">
      <t>ジョウカソウ</t>
    </rPh>
    <rPh sb="61" eb="63">
      <t>フキュウ</t>
    </rPh>
    <rPh sb="64" eb="67">
      <t>フカケツ</t>
    </rPh>
    <rPh sb="71" eb="73">
      <t>ウンエイ</t>
    </rPh>
    <rPh sb="73" eb="74">
      <t>テキ</t>
    </rPh>
    <rPh sb="75" eb="76">
      <t>キビ</t>
    </rPh>
    <rPh sb="81" eb="83">
      <t>メイカク</t>
    </rPh>
    <rPh sb="88" eb="90">
      <t>コンゴ</t>
    </rPh>
    <phoneticPr fontId="7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</si>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</sst>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32128"/>
        <c:axId val="1744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2128"/>
        <c:axId val="174413312"/>
      </c:lineChart>
      <c:dateAx>
        <c:axId val="15363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13312"/>
        <c:crosses val="autoZero"/>
        <c:auto val="1"/>
        <c:lblOffset val="100"/>
        <c:baseTimeUnit val="years"/>
      </c:dateAx>
      <c:valAx>
        <c:axId val="1744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63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23.68</c:v>
                </c:pt>
                <c:pt idx="1">
                  <c:v>28.95</c:v>
                </c:pt>
                <c:pt idx="2">
                  <c:v>34.21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44960"/>
        <c:axId val="172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44960"/>
        <c:axId val="172299776"/>
      </c:lineChart>
      <c:dateAx>
        <c:axId val="16834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299776"/>
        <c:crosses val="autoZero"/>
        <c:auto val="1"/>
        <c:lblOffset val="100"/>
        <c:baseTimeUnit val="years"/>
      </c:dateAx>
      <c:valAx>
        <c:axId val="172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34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88.33</c:v>
                </c:pt>
                <c:pt idx="1">
                  <c:v>96.61</c:v>
                </c:pt>
                <c:pt idx="2">
                  <c:v>96.49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46368"/>
        <c:axId val="17235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46368"/>
        <c:axId val="172352640"/>
      </c:lineChart>
      <c:dateAx>
        <c:axId val="17234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52640"/>
        <c:crosses val="autoZero"/>
        <c:auto val="1"/>
        <c:lblOffset val="100"/>
        <c:baseTimeUnit val="years"/>
      </c:dateAx>
      <c:valAx>
        <c:axId val="17235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4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28.92</c:v>
                </c:pt>
                <c:pt idx="1">
                  <c:v>29</c:v>
                </c:pt>
                <c:pt idx="2">
                  <c:v>73.13</c:v>
                </c:pt>
                <c:pt idx="3">
                  <c:v>81.17</c:v>
                </c:pt>
                <c:pt idx="4">
                  <c:v>96.68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57024"/>
        <c:axId val="20704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7024"/>
        <c:axId val="207045376"/>
      </c:lineChart>
      <c:dateAx>
        <c:axId val="20665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045376"/>
        <c:crosses val="autoZero"/>
        <c:auto val="1"/>
        <c:lblOffset val="100"/>
        <c:baseTimeUnit val="years"/>
      </c:dateAx>
      <c:valAx>
        <c:axId val="20704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5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28096"/>
        <c:axId val="14223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28096"/>
        <c:axId val="142238464"/>
      </c:lineChart>
      <c:dateAx>
        <c:axId val="14222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238464"/>
        <c:crosses val="autoZero"/>
        <c:auto val="1"/>
        <c:lblOffset val="100"/>
        <c:baseTimeUnit val="years"/>
      </c:dateAx>
      <c:valAx>
        <c:axId val="14223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2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64576"/>
        <c:axId val="14226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64576"/>
        <c:axId val="142266752"/>
      </c:lineChart>
      <c:dateAx>
        <c:axId val="1422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266752"/>
        <c:crosses val="autoZero"/>
        <c:auto val="1"/>
        <c:lblOffset val="100"/>
        <c:baseTimeUnit val="years"/>
      </c:dateAx>
      <c:valAx>
        <c:axId val="14226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6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76480"/>
        <c:axId val="15362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76480"/>
        <c:axId val="153620480"/>
      </c:lineChart>
      <c:dateAx>
        <c:axId val="14227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620480"/>
        <c:crosses val="autoZero"/>
        <c:auto val="1"/>
        <c:lblOffset val="100"/>
        <c:baseTimeUnit val="years"/>
      </c:dateAx>
      <c:valAx>
        <c:axId val="15362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7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34304"/>
        <c:axId val="15363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4304"/>
        <c:axId val="153636224"/>
      </c:lineChart>
      <c:dateAx>
        <c:axId val="15363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636224"/>
        <c:crosses val="autoZero"/>
        <c:auto val="1"/>
        <c:lblOffset val="100"/>
        <c:baseTimeUnit val="years"/>
      </c:dateAx>
      <c:valAx>
        <c:axId val="15363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63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369.31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58496"/>
        <c:axId val="15366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58496"/>
        <c:axId val="153660416"/>
      </c:lineChart>
      <c:dateAx>
        <c:axId val="15365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660416"/>
        <c:crosses val="autoZero"/>
        <c:auto val="1"/>
        <c:lblOffset val="100"/>
        <c:baseTimeUnit val="years"/>
      </c:dateAx>
      <c:valAx>
        <c:axId val="15366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65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32.86</c:v>
                </c:pt>
                <c:pt idx="1">
                  <c:v>34.06</c:v>
                </c:pt>
                <c:pt idx="2">
                  <c:v>45.48</c:v>
                </c:pt>
                <c:pt idx="3">
                  <c:v>27.57</c:v>
                </c:pt>
                <c:pt idx="4">
                  <c:v>35.69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96832"/>
        <c:axId val="1682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96832"/>
        <c:axId val="168298752"/>
      </c:lineChart>
      <c:dateAx>
        <c:axId val="16829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298752"/>
        <c:crosses val="autoZero"/>
        <c:auto val="1"/>
        <c:lblOffset val="100"/>
        <c:baseTimeUnit val="years"/>
      </c:dateAx>
      <c:valAx>
        <c:axId val="1682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29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506.88</c:v>
                </c:pt>
                <c:pt idx="1">
                  <c:v>493.09</c:v>
                </c:pt>
                <c:pt idx="2">
                  <c:v>364.17</c:v>
                </c:pt>
                <c:pt idx="3">
                  <c:v>628.6</c:v>
                </c:pt>
                <c:pt idx="4">
                  <c:v>476.03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16928"/>
        <c:axId val="16831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16928"/>
        <c:axId val="168318848"/>
      </c:lineChart>
      <c:dateAx>
        <c:axId val="1683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318848"/>
        <c:crosses val="autoZero"/>
        <c:auto val="1"/>
        <c:lblOffset val="100"/>
        <c:baseTimeUnit val="years"/>
      </c:dateAx>
      <c:valAx>
        <c:axId val="16831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31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A1" zoomScale="75" zoomScaleNormal="75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長崎県　小値賀町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2576</v>
      </c>
      <c r="AM8" s="67"/>
      <c r="AN8" s="67"/>
      <c r="AO8" s="67"/>
      <c r="AP8" s="67"/>
      <c r="AQ8" s="67"/>
      <c r="AR8" s="67"/>
      <c r="AS8" s="67"/>
      <c r="AT8" s="66">
        <f>データ!T6</f>
        <v>25.52</v>
      </c>
      <c r="AU8" s="66"/>
      <c r="AV8" s="66"/>
      <c r="AW8" s="66"/>
      <c r="AX8" s="66"/>
      <c r="AY8" s="66"/>
      <c r="AZ8" s="66"/>
      <c r="BA8" s="66"/>
      <c r="BB8" s="66">
        <f>データ!U6</f>
        <v>100.94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2.12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3130</v>
      </c>
      <c r="AE10" s="67"/>
      <c r="AF10" s="67"/>
      <c r="AG10" s="67"/>
      <c r="AH10" s="67"/>
      <c r="AI10" s="67"/>
      <c r="AJ10" s="67"/>
      <c r="AK10" s="2"/>
      <c r="AL10" s="67">
        <f>データ!V6</f>
        <v>54</v>
      </c>
      <c r="AM10" s="67"/>
      <c r="AN10" s="67"/>
      <c r="AO10" s="67"/>
      <c r="AP10" s="67"/>
      <c r="AQ10" s="67"/>
      <c r="AR10" s="67"/>
      <c r="AS10" s="67"/>
      <c r="AT10" s="66">
        <f>データ!W6</f>
        <v>0.01</v>
      </c>
      <c r="AU10" s="66"/>
      <c r="AV10" s="66"/>
      <c r="AW10" s="66"/>
      <c r="AX10" s="66"/>
      <c r="AY10" s="66"/>
      <c r="AZ10" s="66"/>
      <c r="BA10" s="66"/>
      <c r="BB10" s="66">
        <f>データ!X6</f>
        <v>5400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423831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長崎県　小値賀町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2.12</v>
      </c>
      <c r="Q6" s="34">
        <f t="shared" si="3"/>
        <v>100</v>
      </c>
      <c r="R6" s="34">
        <f t="shared" si="3"/>
        <v>3130</v>
      </c>
      <c r="S6" s="34">
        <f t="shared" si="3"/>
        <v>2576</v>
      </c>
      <c r="T6" s="34">
        <f t="shared" si="3"/>
        <v>25.52</v>
      </c>
      <c r="U6" s="34">
        <f t="shared" si="3"/>
        <v>100.94</v>
      </c>
      <c r="V6" s="34">
        <f t="shared" si="3"/>
        <v>54</v>
      </c>
      <c r="W6" s="34">
        <f t="shared" si="3"/>
        <v>0.01</v>
      </c>
      <c r="X6" s="34">
        <f t="shared" si="3"/>
        <v>5400</v>
      </c>
      <c r="Y6" s="35">
        <f>IF(Y7="",NA(),Y7)</f>
        <v>28.92</v>
      </c>
      <c r="Z6" s="35">
        <f t="shared" ref="Z6:AH6" si="4">IF(Z7="",NA(),Z7)</f>
        <v>29</v>
      </c>
      <c r="AA6" s="35">
        <f t="shared" si="4"/>
        <v>73.13</v>
      </c>
      <c r="AB6" s="35">
        <f t="shared" si="4"/>
        <v>81.17</v>
      </c>
      <c r="AC6" s="35">
        <f t="shared" si="4"/>
        <v>96.68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5">
        <f t="shared" si="7"/>
        <v>369.31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32.86</v>
      </c>
      <c r="BR6" s="35">
        <f t="shared" ref="BR6:BZ6" si="8">IF(BR7="",NA(),BR7)</f>
        <v>34.06</v>
      </c>
      <c r="BS6" s="35">
        <f t="shared" si="8"/>
        <v>45.48</v>
      </c>
      <c r="BT6" s="35">
        <f t="shared" si="8"/>
        <v>27.57</v>
      </c>
      <c r="BU6" s="35">
        <f t="shared" si="8"/>
        <v>35.69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506.88</v>
      </c>
      <c r="CC6" s="35">
        <f t="shared" ref="CC6:CK6" si="9">IF(CC7="",NA(),CC7)</f>
        <v>493.09</v>
      </c>
      <c r="CD6" s="35">
        <f t="shared" si="9"/>
        <v>364.17</v>
      </c>
      <c r="CE6" s="35">
        <f t="shared" si="9"/>
        <v>628.6</v>
      </c>
      <c r="CF6" s="35">
        <f t="shared" si="9"/>
        <v>476.03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23.68</v>
      </c>
      <c r="CN6" s="35">
        <f t="shared" ref="CN6:CV6" si="10">IF(CN7="",NA(),CN7)</f>
        <v>28.95</v>
      </c>
      <c r="CO6" s="35">
        <f t="shared" si="10"/>
        <v>34.21</v>
      </c>
      <c r="CP6" s="35" t="str">
        <f t="shared" si="10"/>
        <v>-</v>
      </c>
      <c r="CQ6" s="35" t="str">
        <f t="shared" si="10"/>
        <v>-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88.33</v>
      </c>
      <c r="CY6" s="35">
        <f t="shared" ref="CY6:DG6" si="11">IF(CY7="",NA(),CY7)</f>
        <v>96.61</v>
      </c>
      <c r="CZ6" s="35">
        <f t="shared" si="11"/>
        <v>96.49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423831</v>
      </c>
      <c r="D7" s="37">
        <v>47</v>
      </c>
      <c r="E7" s="37">
        <v>18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2.12</v>
      </c>
      <c r="Q7" s="38">
        <v>100</v>
      </c>
      <c r="R7" s="38">
        <v>3130</v>
      </c>
      <c r="S7" s="38">
        <v>2576</v>
      </c>
      <c r="T7" s="38">
        <v>25.52</v>
      </c>
      <c r="U7" s="38">
        <v>100.94</v>
      </c>
      <c r="V7" s="38">
        <v>54</v>
      </c>
      <c r="W7" s="38">
        <v>0.01</v>
      </c>
      <c r="X7" s="38">
        <v>5400</v>
      </c>
      <c r="Y7" s="38">
        <v>28.92</v>
      </c>
      <c r="Z7" s="38">
        <v>29</v>
      </c>
      <c r="AA7" s="38">
        <v>73.13</v>
      </c>
      <c r="AB7" s="38">
        <v>81.17</v>
      </c>
      <c r="AC7" s="38">
        <v>96.68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369.31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32.86</v>
      </c>
      <c r="BR7" s="38">
        <v>34.06</v>
      </c>
      <c r="BS7" s="38">
        <v>45.48</v>
      </c>
      <c r="BT7" s="38">
        <v>27.57</v>
      </c>
      <c r="BU7" s="38">
        <v>35.69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506.88</v>
      </c>
      <c r="CC7" s="38">
        <v>493.09</v>
      </c>
      <c r="CD7" s="38">
        <v>364.17</v>
      </c>
      <c r="CE7" s="38">
        <v>628.6</v>
      </c>
      <c r="CF7" s="38">
        <v>476.03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23.68</v>
      </c>
      <c r="CN7" s="38">
        <v>28.95</v>
      </c>
      <c r="CO7" s="38">
        <v>34.21</v>
      </c>
      <c r="CP7" s="38" t="s">
        <v>114</v>
      </c>
      <c r="CQ7" s="38" t="s">
        <v>114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88.33</v>
      </c>
      <c r="CY7" s="38">
        <v>96.61</v>
      </c>
      <c r="CZ7" s="38">
        <v>96.49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2018-02-08T02:06:13Z</cp:lastPrinted>
  <dcterms:created xsi:type="dcterms:W3CDTF">2017-12-25T02:42:00Z</dcterms:created>
  <dcterms:modified xsi:type="dcterms:W3CDTF">2018-02-19T07:28:20Z</dcterms:modified>
  <cp:category/>
</cp:coreProperties>
</file>