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data\財政課\021_公営企業\★調査関係\★20180209〆　公営企業に係る「経営比較分析表」の分析等\"/>
    </mc:Choice>
  </mc:AlternateContent>
  <workbookProtection workbookPassword="B319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<sst xmlns="http://schemas.openxmlformats.org/spreadsheetml/2006/main" count="239" uniqueCount="125">
  <si>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</si>
  <si>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</si>
  <si>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</si>
  <si>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</si>
  <si>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</si>
  <si>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</si>
  <si>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</si>
  <si>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</si>
  <si>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</si>
  <si>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</si>
  <si>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</si>
  <si>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</si>
  <si>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</si>
  <si>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</si>
  <si>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</si>
  <si>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</si>
  <si>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</si>
  <si>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</si>
  <si>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</si>
  <si>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</si>
  <si>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</si>
  <si>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</si>
  <si>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</si>
  <si>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</si>
  <si>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</si>
  <si>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</si>
  <si>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</si>
  <si>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</si>
  <si>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</si>
  <si>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</si>
  <si>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</si>
  <si>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</si>
  <si>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</si>
  <si>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</si>
  <si>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</si>
  <si>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</si>
  <si>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</si>
  <si>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</si>
  <si>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</si>
  <si>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</si>
  <si>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</si>
  <si>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</si>
  <si>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</si>
  <si>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</si>
  <si>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</si>
  <si>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</si>
  <si>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</si>
  <si>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</si>
  <si>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</si>
  <si>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</si>
  <si>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</si>
  <si>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</si>
  <si>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</si>
  <si>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</si>
  <si>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</si>
  <si>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</si>
  <si>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</si>
  <si>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</si>
  <si>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</si>
  <si>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</si>
  <si>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</si>
  <si>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</si>
  <si>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</si>
  <si>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</si>
  <si>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</si>
  <si>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</si>
  <si>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</si>
  <si>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</si>
  <si>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</si>
  <si>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</si>
  <si>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</si>
  <si>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</si>
  <si>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</si>
  <si>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</si>
  <si>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</si>
  <si>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</si>
  <si>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</si>
  <si>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</si>
  <si>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</si>
  <si>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</si>
  <si>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</si>
  <si>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</si>
  <si>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</si>
  <si>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</si>
  <si>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</si>
  <si>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</si>
  <si>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</si>
  <si>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</si>
  <si>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</si>
  <si>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</si>
  <si>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</si>
  <si>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</si>
  <si>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</si>
  <si>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</si>
  <si>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</si>
  <si>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</si>
  <si>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</si>
  <si>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</si>
  <si>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</si>
  <si>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</si>
  <si>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</si>
  <si>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</si>
  <si>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</si>
  <si>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</si>
  <si>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</si>
  <si>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</si>
  <si>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</si>
  <si>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</si>
  <si>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</si>
  <si>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</si>
  <si>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長崎県　壱岐市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</si>
  <si>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</si>
  <si>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</si>
  <si>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</si>
  <si>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</si>
  <si>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</si>
  <si>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</si>
  <si>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</si>
  <si>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</si>
  <si>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</si>
  <si>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</si>
  <si>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</si>
  <si>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ハード事業においては、現在も面整備が継続中であり、建設費の縮減・圧縮を図りながら早期完成を目指す。
　また、経営面においては、加入率の早期向上を図るため全体説明ではなく、個別加入推進を実施し、隠れた加入予備軍の掘り起こしを行い、加入率の向上に繋げたい。また、今後については、施設の老朽化が顕著となるため、ストマネ計画等を策定し現施設の長寿命化を図り、コスト縮減に繋げたい。
　上記を踏まえ、経営戦略のローリングを行い、更なる経営の健全化に取り組む。</t>
    <rPh sb="4" eb="6">
      <t>ジギョウ</t>
    </rPh>
    <rPh sb="12" eb="14">
      <t>ゲンザイ</t>
    </rPh>
    <rPh sb="15" eb="16">
      <t>メン</t>
    </rPh>
    <rPh sb="16" eb="18">
      <t>セイビ</t>
    </rPh>
    <rPh sb="19" eb="21">
      <t>ケイゾク</t>
    </rPh>
    <rPh sb="21" eb="22">
      <t>ナカ</t>
    </rPh>
    <rPh sb="26" eb="29">
      <t>ケンセツヒ</t>
    </rPh>
    <rPh sb="30" eb="32">
      <t>シュクゲン</t>
    </rPh>
    <rPh sb="33" eb="35">
      <t>アッシュク</t>
    </rPh>
    <rPh sb="36" eb="37">
      <t>ハカ</t>
    </rPh>
    <rPh sb="41" eb="43">
      <t>ソウキ</t>
    </rPh>
    <rPh sb="43" eb="45">
      <t>カンセイ</t>
    </rPh>
    <rPh sb="46" eb="48">
      <t>メザ</t>
    </rPh>
    <rPh sb="55" eb="58">
      <t>ケイエイメン</t>
    </rPh>
    <rPh sb="64" eb="67">
      <t>カニュウリツ</t>
    </rPh>
    <rPh sb="68" eb="70">
      <t>ソウキ</t>
    </rPh>
    <rPh sb="70" eb="72">
      <t>コウジョウ</t>
    </rPh>
    <rPh sb="73" eb="74">
      <t>ハカ</t>
    </rPh>
    <rPh sb="77" eb="79">
      <t>ゼンタイ</t>
    </rPh>
    <rPh sb="79" eb="81">
      <t>セツメイ</t>
    </rPh>
    <rPh sb="86" eb="88">
      <t>コベツ</t>
    </rPh>
    <rPh sb="88" eb="90">
      <t>カニュウ</t>
    </rPh>
    <rPh sb="90" eb="92">
      <t>スイシン</t>
    </rPh>
    <rPh sb="93" eb="95">
      <t>ジッシ</t>
    </rPh>
    <rPh sb="97" eb="98">
      <t>カク</t>
    </rPh>
    <rPh sb="100" eb="102">
      <t>カニュウ</t>
    </rPh>
    <rPh sb="102" eb="105">
      <t>ヨビグン</t>
    </rPh>
    <rPh sb="106" eb="107">
      <t>ホ</t>
    </rPh>
    <rPh sb="108" eb="109">
      <t>オ</t>
    </rPh>
    <rPh sb="112" eb="113">
      <t>オコナ</t>
    </rPh>
    <rPh sb="115" eb="118">
      <t>カニュウリツ</t>
    </rPh>
    <rPh sb="119" eb="121">
      <t>コウジョウ</t>
    </rPh>
    <rPh sb="122" eb="123">
      <t>ツナ</t>
    </rPh>
    <rPh sb="130" eb="132">
      <t>コンゴ</t>
    </rPh>
    <rPh sb="138" eb="140">
      <t>シセツ</t>
    </rPh>
    <rPh sb="141" eb="144">
      <t>ロウキュウカ</t>
    </rPh>
    <rPh sb="145" eb="147">
      <t>ケンチョ</t>
    </rPh>
    <rPh sb="157" eb="159">
      <t>ケイカク</t>
    </rPh>
    <rPh sb="159" eb="160">
      <t>トウ</t>
    </rPh>
    <rPh sb="161" eb="163">
      <t>サクテイ</t>
    </rPh>
    <rPh sb="164" eb="165">
      <t>ゲン</t>
    </rPh>
    <rPh sb="179" eb="181">
      <t>シュクゲン</t>
    </rPh>
    <rPh sb="182" eb="183">
      <t>ツナ</t>
    </rPh>
    <rPh sb="190" eb="192">
      <t>ジョウキ</t>
    </rPh>
    <rPh sb="193" eb="194">
      <t>フ</t>
    </rPh>
    <rPh sb="197" eb="199">
      <t>ケイエイ</t>
    </rPh>
    <rPh sb="199" eb="201">
      <t>センリャク</t>
    </rPh>
    <rPh sb="208" eb="209">
      <t>オコナ</t>
    </rPh>
    <rPh sb="211" eb="212">
      <t>サラ</t>
    </rPh>
    <rPh sb="214" eb="216">
      <t>ケイエイ</t>
    </rPh>
    <rPh sb="217" eb="220">
      <t>ケンゼンカ</t>
    </rPh>
    <rPh sb="221" eb="222">
      <t>ト</t>
    </rPh>
    <rPh sb="223" eb="224">
      <t>ク</t>
    </rPh>
    <phoneticPr fontId="4"/>
  </si>
  <si>
    <t>　経費回収率がH28に高くなった理由については、面整備も完了してきている事から、現在加入推進にシフトしてきており、その効果発現(加入者増による使用料の増)や、汚水処理費(施設の修繕・管理業務等の維持管理費)の減少が要因として上げられる。
　汚水処理原価がH28に低くなった理由については、汚水処理費(施設の修繕・管理業務等の維持管理費)の減少が要因と考えられる。
　多くの項目において、類似団体平均より低い要因としては、加入率の低迷であると考えられる。よって今後は加入推進に重点をおき、料金収入の増額を図るとともに、施設の維持管理においては、ストマネ計画等を作成し、計画的な機器のメンテナンスを行い、経費の縮減を図る必要があると考える。</t>
    <rPh sb="1" eb="3">
      <t>ケイヒ</t>
    </rPh>
    <rPh sb="3" eb="6">
      <t>カイシュウリツ</t>
    </rPh>
    <rPh sb="11" eb="12">
      <t>タカ</t>
    </rPh>
    <rPh sb="16" eb="18">
      <t>リユウ</t>
    </rPh>
    <rPh sb="24" eb="25">
      <t>メン</t>
    </rPh>
    <rPh sb="25" eb="27">
      <t>セイビ</t>
    </rPh>
    <rPh sb="28" eb="30">
      <t>カンリョウ</t>
    </rPh>
    <rPh sb="36" eb="37">
      <t>コト</t>
    </rPh>
    <rPh sb="40" eb="42">
      <t>ゲンザイ</t>
    </rPh>
    <rPh sb="42" eb="44">
      <t>カニュウ</t>
    </rPh>
    <rPh sb="44" eb="46">
      <t>スイシン</t>
    </rPh>
    <rPh sb="59" eb="61">
      <t>コウカ</t>
    </rPh>
    <rPh sb="61" eb="63">
      <t>ハツゲン</t>
    </rPh>
    <rPh sb="64" eb="67">
      <t>カニュウシャ</t>
    </rPh>
    <rPh sb="67" eb="68">
      <t>ゾウ</t>
    </rPh>
    <rPh sb="71" eb="74">
      <t>シヨウリョウ</t>
    </rPh>
    <rPh sb="75" eb="76">
      <t>ゾウ</t>
    </rPh>
    <rPh sb="79" eb="81">
      <t>オスイ</t>
    </rPh>
    <rPh sb="81" eb="84">
      <t>ショリヒ</t>
    </rPh>
    <rPh sb="85" eb="87">
      <t>シセツ</t>
    </rPh>
    <rPh sb="88" eb="90">
      <t>シュウゼン</t>
    </rPh>
    <rPh sb="91" eb="93">
      <t>カンリ</t>
    </rPh>
    <rPh sb="93" eb="95">
      <t>ギョウム</t>
    </rPh>
    <rPh sb="95" eb="96">
      <t>トウ</t>
    </rPh>
    <rPh sb="97" eb="99">
      <t>イジ</t>
    </rPh>
    <rPh sb="99" eb="102">
      <t>カンリヒ</t>
    </rPh>
    <rPh sb="104" eb="106">
      <t>ゲンショウ</t>
    </rPh>
    <rPh sb="107" eb="109">
      <t>ヨウイン</t>
    </rPh>
    <rPh sb="112" eb="113">
      <t>ア</t>
    </rPh>
    <rPh sb="120" eb="122">
      <t>オスイ</t>
    </rPh>
    <rPh sb="122" eb="124">
      <t>ショリ</t>
    </rPh>
    <rPh sb="124" eb="126">
      <t>ゲンカ</t>
    </rPh>
    <rPh sb="131" eb="132">
      <t>ヒク</t>
    </rPh>
    <rPh sb="136" eb="138">
      <t>リユウ</t>
    </rPh>
    <rPh sb="144" eb="146">
      <t>オスイ</t>
    </rPh>
    <rPh sb="146" eb="149">
      <t>ショリヒ</t>
    </rPh>
    <rPh sb="170" eb="171">
      <t>スク</t>
    </rPh>
    <rPh sb="183" eb="184">
      <t>オオ</t>
    </rPh>
    <rPh sb="186" eb="188">
      <t>コウモク</t>
    </rPh>
    <rPh sb="193" eb="195">
      <t>ルイジ</t>
    </rPh>
    <rPh sb="195" eb="197">
      <t>ダンタイ</t>
    </rPh>
    <rPh sb="197" eb="199">
      <t>ヘイキン</t>
    </rPh>
    <rPh sb="201" eb="202">
      <t>ヒク</t>
    </rPh>
    <rPh sb="203" eb="205">
      <t>ヨウイン</t>
    </rPh>
    <rPh sb="210" eb="213">
      <t>カニュウリツ</t>
    </rPh>
    <rPh sb="214" eb="216">
      <t>テイメイ</t>
    </rPh>
    <rPh sb="220" eb="221">
      <t>カンガ</t>
    </rPh>
    <rPh sb="229" eb="231">
      <t>コンゴ</t>
    </rPh>
    <rPh sb="232" eb="234">
      <t>カニュウ</t>
    </rPh>
    <rPh sb="234" eb="236">
      <t>スイシン</t>
    </rPh>
    <rPh sb="237" eb="239">
      <t>ジュウテン</t>
    </rPh>
    <rPh sb="243" eb="245">
      <t>リョウキン</t>
    </rPh>
    <rPh sb="245" eb="247">
      <t>シュウニュウ</t>
    </rPh>
    <rPh sb="248" eb="250">
      <t>ゾウガク</t>
    </rPh>
    <rPh sb="251" eb="252">
      <t>ハカ</t>
    </rPh>
    <rPh sb="258" eb="260">
      <t>シセツ</t>
    </rPh>
    <rPh sb="261" eb="263">
      <t>イジ</t>
    </rPh>
    <rPh sb="263" eb="265">
      <t>カンリ</t>
    </rPh>
    <rPh sb="275" eb="277">
      <t>ケイカク</t>
    </rPh>
    <rPh sb="277" eb="278">
      <t>トウ</t>
    </rPh>
    <rPh sb="279" eb="281">
      <t>サクセイ</t>
    </rPh>
    <rPh sb="283" eb="286">
      <t>ケイカクテキ</t>
    </rPh>
    <rPh sb="287" eb="289">
      <t>キキ</t>
    </rPh>
    <rPh sb="297" eb="298">
      <t>オコナ</t>
    </rPh>
    <rPh sb="300" eb="302">
      <t>ケイヒ</t>
    </rPh>
    <rPh sb="303" eb="305">
      <t>シュクゲン</t>
    </rPh>
    <rPh sb="306" eb="307">
      <t>ハカ</t>
    </rPh>
    <rPh sb="308" eb="310">
      <t>ヒツヨウ</t>
    </rPh>
    <rPh sb="314" eb="315">
      <t>カンガ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</si>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</sst>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E-44D6-B40D-3D51EEB2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77480"/>
        <c:axId val="21546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E-44D6-B40D-3D51EEB2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77480"/>
        <c:axId val="215461816"/>
      </c:lineChart>
      <c:dateAx>
        <c:axId val="12997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61816"/>
        <c:crosses val="autoZero"/>
        <c:auto val="1"/>
        <c:lblOffset val="100"/>
        <c:baseTimeUnit val="years"/>
      </c:dateAx>
      <c:valAx>
        <c:axId val="21546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97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38.22</c:v>
                </c:pt>
                <c:pt idx="1">
                  <c:v>37.21</c:v>
                </c:pt>
                <c:pt idx="2">
                  <c:v>89.31</c:v>
                </c:pt>
                <c:pt idx="3">
                  <c:v>63.61</c:v>
                </c:pt>
                <c:pt idx="4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731-A77F-6E9C2EDD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7368"/>
        <c:axId val="21544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6-4731-A77F-6E9C2EDD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27368"/>
        <c:axId val="215444024"/>
      </c:lineChart>
      <c:dateAx>
        <c:axId val="215827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44024"/>
        <c:crosses val="autoZero"/>
        <c:auto val="1"/>
        <c:lblOffset val="100"/>
        <c:baseTimeUnit val="years"/>
      </c:dateAx>
      <c:valAx>
        <c:axId val="21544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827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4-4661-B811-6B6543BB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91120"/>
        <c:axId val="21619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4-4661-B811-6B6543BB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91120"/>
        <c:axId val="216191504"/>
      </c:lineChart>
      <c:dateAx>
        <c:axId val="21619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191504"/>
        <c:crosses val="autoZero"/>
        <c:auto val="1"/>
        <c:lblOffset val="100"/>
        <c:baseTimeUnit val="years"/>
      </c:dateAx>
      <c:valAx>
        <c:axId val="21619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19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DAE-9C05-84CF66DB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85152"/>
        <c:axId val="13104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A-4DAE-9C05-84CF66DB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85152"/>
        <c:axId val="131040984"/>
      </c:lineChart>
      <c:dateAx>
        <c:axId val="21628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40984"/>
        <c:crosses val="autoZero"/>
        <c:auto val="1"/>
        <c:lblOffset val="100"/>
        <c:baseTimeUnit val="years"/>
      </c:dateAx>
      <c:valAx>
        <c:axId val="13104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28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D-42E7-A7B2-32BA520B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3728"/>
        <c:axId val="131044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D-42E7-A7B2-32BA520B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3728"/>
        <c:axId val="131044120"/>
      </c:lineChart>
      <c:dateAx>
        <c:axId val="13104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44120"/>
        <c:crosses val="autoZero"/>
        <c:auto val="1"/>
        <c:lblOffset val="100"/>
        <c:baseTimeUnit val="years"/>
      </c:dateAx>
      <c:valAx>
        <c:axId val="131044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4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7-4413-B817-9E78F0A5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5688"/>
        <c:axId val="1310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7-4413-B817-9E78F0A5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5688"/>
        <c:axId val="131046080"/>
      </c:lineChart>
      <c:dateAx>
        <c:axId val="13104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46080"/>
        <c:crosses val="autoZero"/>
        <c:auto val="1"/>
        <c:lblOffset val="100"/>
        <c:baseTimeUnit val="years"/>
      </c:dateAx>
      <c:valAx>
        <c:axId val="1310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4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7-476F-A2D0-58E5FF30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7256"/>
        <c:axId val="13104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1791.46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7-476F-A2D0-58E5FF30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7256"/>
        <c:axId val="131047648"/>
      </c:lineChart>
      <c:dateAx>
        <c:axId val="13104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47648"/>
        <c:crosses val="autoZero"/>
        <c:auto val="1"/>
        <c:lblOffset val="100"/>
        <c:baseTimeUnit val="years"/>
      </c:dateAx>
      <c:valAx>
        <c:axId val="13104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4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70.819999999999993</c:v>
                </c:pt>
                <c:pt idx="1">
                  <c:v>78.260000000000005</c:v>
                </c:pt>
                <c:pt idx="2">
                  <c:v>59.35</c:v>
                </c:pt>
                <c:pt idx="3">
                  <c:v>32.69</c:v>
                </c:pt>
                <c:pt idx="4">
                  <c:v>69.739999999999995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2-46B7-8267-9474A015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99000"/>
        <c:axId val="21599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2-46B7-8267-9474A015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99000"/>
        <c:axId val="215999392"/>
      </c:lineChart>
      <c:dateAx>
        <c:axId val="21599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999392"/>
        <c:crosses val="autoZero"/>
        <c:auto val="1"/>
        <c:lblOffset val="100"/>
        <c:baseTimeUnit val="years"/>
      </c:dateAx>
      <c:valAx>
        <c:axId val="21599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99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210.64</c:v>
                </c:pt>
                <c:pt idx="1">
                  <c:v>191.21</c:v>
                </c:pt>
                <c:pt idx="2">
                  <c:v>256.87</c:v>
                </c:pt>
                <c:pt idx="3">
                  <c:v>470.9</c:v>
                </c:pt>
                <c:pt idx="4">
                  <c:v>220.69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B4A-9DD9-EDD6FA6B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00568"/>
        <c:axId val="2160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311.81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7-4B4A-9DD9-EDD6FA6B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00568"/>
        <c:axId val="216000960"/>
      </c:lineChart>
      <c:dateAx>
        <c:axId val="21600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000960"/>
        <c:crosses val="autoZero"/>
        <c:auto val="1"/>
        <c:lblOffset val="100"/>
        <c:baseTimeUnit val="years"/>
      </c:dateAx>
      <c:valAx>
        <c:axId val="2160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00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30.18</c:v>
                </c:pt>
                <c:pt idx="1">
                  <c:v>32.99</c:v>
                </c:pt>
                <c:pt idx="2">
                  <c:v>34.270000000000003</c:v>
                </c:pt>
                <c:pt idx="3">
                  <c:v>37.56</c:v>
                </c:pt>
                <c:pt idx="4">
                  <c:v>38.479999999999997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3-4B3E-93F3-B90811B82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5296"/>
        <c:axId val="13104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3-4B3E-93F3-B90811B82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5296"/>
        <c:axId val="131043336"/>
      </c:lineChart>
      <c:dateAx>
        <c:axId val="13104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043336"/>
        <c:crosses val="autoZero"/>
        <c:auto val="1"/>
        <c:lblOffset val="100"/>
        <c:baseTimeUnit val="years"/>
      </c:dateAx>
      <c:valAx>
        <c:axId val="13104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4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48.21</c:v>
                </c:pt>
                <c:pt idx="1">
                  <c:v>46.38</c:v>
                </c:pt>
                <c:pt idx="2">
                  <c:v>49.61</c:v>
                </c:pt>
                <c:pt idx="3">
                  <c:v>51.38</c:v>
                </c:pt>
                <c:pt idx="4">
                  <c:v>56.12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9-41BF-B791-1B49860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2160"/>
        <c:axId val="21600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64.459999999999994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9-41BF-B791-1B49860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2160"/>
        <c:axId val="216002136"/>
      </c:lineChart>
      <c:dateAx>
        <c:axId val="13104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002136"/>
        <c:crosses val="autoZero"/>
        <c:auto val="1"/>
        <c:lblOffset val="100"/>
        <c:baseTimeUnit val="years"/>
      </c:dateAx>
      <c:valAx>
        <c:axId val="21600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04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8" sqref="AD8:AJ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長崎県　壱岐市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27581</v>
      </c>
      <c r="AM8" s="50"/>
      <c r="AN8" s="50"/>
      <c r="AO8" s="50"/>
      <c r="AP8" s="50"/>
      <c r="AQ8" s="50"/>
      <c r="AR8" s="50"/>
      <c r="AS8" s="50"/>
      <c r="AT8" s="45">
        <f>データ!T6</f>
        <v>139.41999999999999</v>
      </c>
      <c r="AU8" s="45"/>
      <c r="AV8" s="45"/>
      <c r="AW8" s="45"/>
      <c r="AX8" s="45"/>
      <c r="AY8" s="45"/>
      <c r="AZ8" s="45"/>
      <c r="BA8" s="45"/>
      <c r="BB8" s="45">
        <f>データ!U6</f>
        <v>197.83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10.88</v>
      </c>
      <c r="Q10" s="45"/>
      <c r="R10" s="45"/>
      <c r="S10" s="45"/>
      <c r="T10" s="45"/>
      <c r="U10" s="45"/>
      <c r="V10" s="45"/>
      <c r="W10" s="45">
        <f>データ!Q6</f>
        <v>99.37</v>
      </c>
      <c r="X10" s="45"/>
      <c r="Y10" s="45"/>
      <c r="Z10" s="45"/>
      <c r="AA10" s="45"/>
      <c r="AB10" s="45"/>
      <c r="AC10" s="45"/>
      <c r="AD10" s="50">
        <f>データ!R6</f>
        <v>2980</v>
      </c>
      <c r="AE10" s="50"/>
      <c r="AF10" s="50"/>
      <c r="AG10" s="50"/>
      <c r="AH10" s="50"/>
      <c r="AI10" s="50"/>
      <c r="AJ10" s="50"/>
      <c r="AK10" s="2"/>
      <c r="AL10" s="50">
        <f>データ!V6</f>
        <v>2967</v>
      </c>
      <c r="AM10" s="50"/>
      <c r="AN10" s="50"/>
      <c r="AO10" s="50"/>
      <c r="AP10" s="50"/>
      <c r="AQ10" s="50"/>
      <c r="AR10" s="50"/>
      <c r="AS10" s="50"/>
      <c r="AT10" s="45">
        <f>データ!W6</f>
        <v>1.7</v>
      </c>
      <c r="AU10" s="45"/>
      <c r="AV10" s="45"/>
      <c r="AW10" s="45"/>
      <c r="AX10" s="45"/>
      <c r="AY10" s="45"/>
      <c r="AZ10" s="45"/>
      <c r="BA10" s="45"/>
      <c r="BB10" s="45">
        <f>データ!X6</f>
        <v>1745.29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422100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長崎県　壱岐市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10.88</v>
      </c>
      <c r="Q6" s="34">
        <f t="shared" si="3"/>
        <v>99.37</v>
      </c>
      <c r="R6" s="34">
        <f t="shared" si="3"/>
        <v>2980</v>
      </c>
      <c r="S6" s="34">
        <f t="shared" si="3"/>
        <v>27581</v>
      </c>
      <c r="T6" s="34">
        <f t="shared" si="3"/>
        <v>139.41999999999999</v>
      </c>
      <c r="U6" s="34">
        <f t="shared" si="3"/>
        <v>197.83</v>
      </c>
      <c r="V6" s="34">
        <f t="shared" si="3"/>
        <v>2967</v>
      </c>
      <c r="W6" s="34">
        <f t="shared" si="3"/>
        <v>1.7</v>
      </c>
      <c r="X6" s="34">
        <f t="shared" si="3"/>
        <v>1745.29</v>
      </c>
      <c r="Y6" s="35">
        <f>IF(Y7="",NA(),Y7)</f>
        <v>38.22</v>
      </c>
      <c r="Z6" s="35">
        <f t="shared" ref="Z6:AH6" si="4">IF(Z7="",NA(),Z7)</f>
        <v>37.21</v>
      </c>
      <c r="AA6" s="35">
        <f t="shared" si="4"/>
        <v>89.31</v>
      </c>
      <c r="AB6" s="35">
        <f t="shared" si="4"/>
        <v>63.61</v>
      </c>
      <c r="AC6" s="35">
        <f t="shared" si="4"/>
        <v>96.4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1791.46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70.819999999999993</v>
      </c>
      <c r="BR6" s="35">
        <f t="shared" ref="BR6:BZ6" si="8">IF(BR7="",NA(),BR7)</f>
        <v>78.260000000000005</v>
      </c>
      <c r="BS6" s="35">
        <f t="shared" si="8"/>
        <v>59.35</v>
      </c>
      <c r="BT6" s="35">
        <f t="shared" si="8"/>
        <v>32.69</v>
      </c>
      <c r="BU6" s="35">
        <f t="shared" si="8"/>
        <v>69.739999999999995</v>
      </c>
      <c r="BV6" s="35">
        <f t="shared" si="8"/>
        <v>51.28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210.64</v>
      </c>
      <c r="CC6" s="35">
        <f t="shared" ref="CC6:CK6" si="9">IF(CC7="",NA(),CC7)</f>
        <v>191.21</v>
      </c>
      <c r="CD6" s="35">
        <f t="shared" si="9"/>
        <v>256.87</v>
      </c>
      <c r="CE6" s="35">
        <f t="shared" si="9"/>
        <v>470.9</v>
      </c>
      <c r="CF6" s="35">
        <f t="shared" si="9"/>
        <v>220.69</v>
      </c>
      <c r="CG6" s="35">
        <f t="shared" si="9"/>
        <v>311.81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>
        <f>IF(CM7="",NA(),CM7)</f>
        <v>30.18</v>
      </c>
      <c r="CN6" s="35">
        <f t="shared" ref="CN6:CV6" si="10">IF(CN7="",NA(),CN7)</f>
        <v>32.99</v>
      </c>
      <c r="CO6" s="35">
        <f t="shared" si="10"/>
        <v>34.270000000000003</v>
      </c>
      <c r="CP6" s="35">
        <f t="shared" si="10"/>
        <v>37.56</v>
      </c>
      <c r="CQ6" s="35">
        <f t="shared" si="10"/>
        <v>38.479999999999997</v>
      </c>
      <c r="CR6" s="35">
        <f t="shared" si="10"/>
        <v>41.95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48.21</v>
      </c>
      <c r="CY6" s="35">
        <f t="shared" ref="CY6:DG6" si="11">IF(CY7="",NA(),CY7)</f>
        <v>46.38</v>
      </c>
      <c r="CZ6" s="35">
        <f t="shared" si="11"/>
        <v>49.61</v>
      </c>
      <c r="DA6" s="35">
        <f t="shared" si="11"/>
        <v>51.38</v>
      </c>
      <c r="DB6" s="35">
        <f t="shared" si="11"/>
        <v>56.12</v>
      </c>
      <c r="DC6" s="35">
        <f t="shared" si="11"/>
        <v>64.459999999999994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0.14000000000000001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422100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10.88</v>
      </c>
      <c r="Q7" s="38">
        <v>99.37</v>
      </c>
      <c r="R7" s="38">
        <v>2980</v>
      </c>
      <c r="S7" s="38">
        <v>27581</v>
      </c>
      <c r="T7" s="38">
        <v>139.41999999999999</v>
      </c>
      <c r="U7" s="38">
        <v>197.83</v>
      </c>
      <c r="V7" s="38">
        <v>2967</v>
      </c>
      <c r="W7" s="38">
        <v>1.7</v>
      </c>
      <c r="X7" s="38">
        <v>1745.29</v>
      </c>
      <c r="Y7" s="38">
        <v>38.22</v>
      </c>
      <c r="Z7" s="38">
        <v>37.21</v>
      </c>
      <c r="AA7" s="38">
        <v>89.31</v>
      </c>
      <c r="AB7" s="38">
        <v>63.61</v>
      </c>
      <c r="AC7" s="38">
        <v>96.4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1791.46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70.819999999999993</v>
      </c>
      <c r="BR7" s="38">
        <v>78.260000000000005</v>
      </c>
      <c r="BS7" s="38">
        <v>59.35</v>
      </c>
      <c r="BT7" s="38">
        <v>32.69</v>
      </c>
      <c r="BU7" s="38">
        <v>69.739999999999995</v>
      </c>
      <c r="BV7" s="38">
        <v>51.28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210.64</v>
      </c>
      <c r="CC7" s="38">
        <v>191.21</v>
      </c>
      <c r="CD7" s="38">
        <v>256.87</v>
      </c>
      <c r="CE7" s="38">
        <v>470.9</v>
      </c>
      <c r="CF7" s="38">
        <v>220.69</v>
      </c>
      <c r="CG7" s="38">
        <v>311.81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>
        <v>30.18</v>
      </c>
      <c r="CN7" s="38">
        <v>32.99</v>
      </c>
      <c r="CO7" s="38">
        <v>34.270000000000003</v>
      </c>
      <c r="CP7" s="38">
        <v>37.56</v>
      </c>
      <c r="CQ7" s="38">
        <v>38.479999999999997</v>
      </c>
      <c r="CR7" s="38">
        <v>41.95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48.21</v>
      </c>
      <c r="CY7" s="38">
        <v>46.38</v>
      </c>
      <c r="CZ7" s="38">
        <v>49.61</v>
      </c>
      <c r="DA7" s="38">
        <v>51.38</v>
      </c>
      <c r="DB7" s="38">
        <v>56.12</v>
      </c>
      <c r="DC7" s="38">
        <v>64.459999999999994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0.14000000000000001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2018-02-01T08:01:57Z</cp:lastPrinted>
  <dcterms:created xsi:type="dcterms:W3CDTF">2017-12-25T02:13:10Z</dcterms:created>
  <dcterms:modified xsi:type="dcterms:W3CDTF">2018-02-18T23:51:35Z</dcterms:modified>
  <cp:category/>
</cp:coreProperties>
</file>