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<sst xmlns="http://schemas.openxmlformats.org/spreadsheetml/2006/main" count="251" uniqueCount="126">
  <si>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</si>
  <si>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</si>
  <si>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</si>
  <si>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</si>
  <si>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</si>
  <si>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</si>
  <si>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</si>
  <si>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</si>
  <si>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</si>
  <si>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</si>
  <si>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</si>
  <si>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</si>
  <si>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</si>
  <si>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</si>
  <si>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</si>
  <si>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</si>
  <si>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</si>
  <si>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</si>
  <si>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</si>
  <si>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</si>
  <si>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</si>
  <si>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</si>
  <si>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</si>
  <si>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</si>
  <si>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</si>
  <si>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</si>
  <si>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</si>
  <si>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</si>
  <si>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</si>
  <si>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</si>
  <si>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</si>
  <si>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</si>
  <si>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</si>
  <si>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</si>
  <si>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</si>
  <si>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</si>
  <si>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</si>
  <si>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</si>
  <si>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</si>
  <si>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</si>
  <si>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</si>
  <si>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</si>
  <si>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</si>
  <si>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</si>
  <si>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</si>
  <si>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</si>
  <si>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</si>
  <si>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</si>
  <si>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</si>
  <si>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</si>
  <si>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</si>
  <si>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</si>
  <si>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</si>
  <si>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</si>
  <si>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</si>
  <si>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</si>
  <si>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</si>
  <si>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</si>
  <si>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</si>
  <si>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</si>
  <si>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</si>
  <si>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</si>
  <si>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</si>
  <si>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</si>
  <si>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</si>
  <si>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</si>
  <si>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</si>
  <si>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</si>
  <si>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</si>
  <si>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</si>
  <si>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</si>
  <si>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</si>
  <si>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</si>
  <si>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</si>
  <si>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</si>
  <si>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</si>
  <si>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</si>
  <si>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</si>
  <si>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</si>
  <si>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</si>
  <si>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</si>
  <si>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</si>
  <si>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</si>
  <si>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</si>
  <si>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</si>
  <si>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</si>
  <si>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</si>
  <si>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</si>
  <si>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</si>
  <si>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</si>
  <si>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</si>
  <si>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</si>
  <si>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</si>
  <si>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</si>
  <si>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</si>
  <si>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</si>
  <si>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</si>
  <si>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</si>
  <si>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</si>
  <si>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</si>
  <si>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</si>
  <si>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</si>
  <si>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</si>
  <si>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</si>
  <si>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</si>
  <si>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</si>
  <si>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</si>
  <si>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</si>
  <si>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</si>
  <si>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</si>
  <si>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諫早市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</si>
  <si>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</si>
  <si>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</si>
  <si>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</si>
  <si>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</si>
  <si>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</si>
  <si>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</si>
  <si>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</si>
  <si>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</si>
  <si>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</si>
  <si>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</si>
  <si>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</si>
  <si>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該当数値なし</t>
    <phoneticPr fontId="4"/>
  </si>
  <si>
    <t>非設置</t>
    <rPh sb="0" eb="1">
      <t>ヒ</t>
    </rPh>
    <rPh sb="1" eb="3">
      <t>セッチ</t>
    </rPh>
    <phoneticPr fontId="4"/>
  </si>
  <si>
    <t>　経営はかなり厳しい状況にあるが、本事業は平成29年度末をもって終了することとしており、事業終了まで経営安定に努める。</t>
    <phoneticPr fontId="4"/>
  </si>
  <si>
    <t>　経常収支比率及び経費回収率については、事業区域内における人口密度が低く事業規模に相当する使用料収入が得られないことなどから、厳しい状況となっている。
　企業債残高対事業規模比率は、平成24年度から元金償還が始まったばかりであることから、高い水準で推移しているが、現在は新規事業がなく、新たな借り入れがないため、企業債残高は減少していく予定である。なお、企業債残高については、平成29年度末において全額繰上償還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</si>
</sst>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62272"/>
        <c:axId val="930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062272"/>
        <c:axId val="93064192"/>
      </c:lineChart>
      <c:dateAx>
        <c:axId val="93062272"/>
        <c:scaling>
          <c:orientation val="minMax"/>
        </c:scaling>
        <c:delete val="1"/>
        <c:axPos val="b"/>
        <c:numFmt formatCode="ge" sourceLinked="1"/>
        <c:majorTickMark val="none"/>
        <c:minorTickMark val="none"/>
        <c:tickLblPos val="none"/>
        <c:crossAx val="93064192"/>
        <c:crosses val="autoZero"/>
        <c:auto val="1"/>
        <c:lblOffset val="100"/>
        <c:baseTimeUnit val="years"/>
      </c:dateAx>
      <c:valAx>
        <c:axId val="930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61.39</c:v>
                </c:pt>
                <c:pt idx="1">
                  <c:v>61.39</c:v>
                </c:pt>
                <c:pt idx="2">
                  <c:v>61.39</c:v>
                </c:pt>
                <c:pt idx="3">
                  <c:v>59.41</c:v>
                </c:pt>
                <c:pt idx="4">
                  <c:v>61.39</c:v>
                </c:pt>
              </c:numCache>
            </c:numRef>
          </c:val>
        </c:ser>
        <c:dLbls>
          <c:showLegendKey val="0"/>
          <c:showVal val="0"/>
          <c:showCatName val="0"/>
          <c:showSerName val="0"/>
          <c:showPercent val="0"/>
          <c:showBubbleSize val="0"/>
        </c:dLbls>
        <c:gapWidth val="150"/>
        <c:axId val="93857280"/>
        <c:axId val="938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3857280"/>
        <c:axId val="93859200"/>
      </c:lineChart>
      <c:dateAx>
        <c:axId val="93857280"/>
        <c:scaling>
          <c:orientation val="minMax"/>
        </c:scaling>
        <c:delete val="1"/>
        <c:axPos val="b"/>
        <c:numFmt formatCode="ge" sourceLinked="1"/>
        <c:majorTickMark val="none"/>
        <c:minorTickMark val="none"/>
        <c:tickLblPos val="none"/>
        <c:crossAx val="93859200"/>
        <c:crosses val="autoZero"/>
        <c:auto val="1"/>
        <c:lblOffset val="100"/>
        <c:baseTimeUnit val="years"/>
      </c:dateAx>
      <c:valAx>
        <c:axId val="938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914240"/>
        <c:axId val="939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3914240"/>
        <c:axId val="93916160"/>
      </c:lineChart>
      <c:dateAx>
        <c:axId val="93914240"/>
        <c:scaling>
          <c:orientation val="minMax"/>
        </c:scaling>
        <c:delete val="1"/>
        <c:axPos val="b"/>
        <c:numFmt formatCode="ge" sourceLinked="1"/>
        <c:majorTickMark val="none"/>
        <c:minorTickMark val="none"/>
        <c:tickLblPos val="none"/>
        <c:crossAx val="93916160"/>
        <c:crosses val="autoZero"/>
        <c:auto val="1"/>
        <c:lblOffset val="100"/>
        <c:baseTimeUnit val="years"/>
      </c:dateAx>
      <c:valAx>
        <c:axId val="939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84.31</c:v>
                </c:pt>
                <c:pt idx="1">
                  <c:v>80.44</c:v>
                </c:pt>
                <c:pt idx="2">
                  <c:v>80.23</c:v>
                </c:pt>
                <c:pt idx="3">
                  <c:v>80.790000000000006</c:v>
                </c:pt>
                <c:pt idx="4">
                  <c:v>82.79</c:v>
                </c:pt>
              </c:numCache>
            </c:numRef>
          </c:val>
        </c:ser>
        <c:dLbls>
          <c:showLegendKey val="0"/>
          <c:showVal val="0"/>
          <c:showCatName val="0"/>
          <c:showSerName val="0"/>
          <c:showPercent val="0"/>
          <c:showBubbleSize val="0"/>
        </c:dLbls>
        <c:gapWidth val="150"/>
        <c:axId val="93098752"/>
        <c:axId val="931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98752"/>
        <c:axId val="93100672"/>
      </c:lineChart>
      <c:dateAx>
        <c:axId val="93098752"/>
        <c:scaling>
          <c:orientation val="minMax"/>
        </c:scaling>
        <c:delete val="1"/>
        <c:axPos val="b"/>
        <c:numFmt formatCode="ge" sourceLinked="1"/>
        <c:majorTickMark val="none"/>
        <c:minorTickMark val="none"/>
        <c:tickLblPos val="none"/>
        <c:crossAx val="93100672"/>
        <c:crosses val="autoZero"/>
        <c:auto val="1"/>
        <c:lblOffset val="100"/>
        <c:baseTimeUnit val="years"/>
      </c:dateAx>
      <c:valAx>
        <c:axId val="931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36640"/>
        <c:axId val="935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36640"/>
        <c:axId val="93538560"/>
      </c:lineChart>
      <c:dateAx>
        <c:axId val="93536640"/>
        <c:scaling>
          <c:orientation val="minMax"/>
        </c:scaling>
        <c:delete val="1"/>
        <c:axPos val="b"/>
        <c:numFmt formatCode="ge" sourceLinked="1"/>
        <c:majorTickMark val="none"/>
        <c:minorTickMark val="none"/>
        <c:tickLblPos val="none"/>
        <c:crossAx val="93538560"/>
        <c:crosses val="autoZero"/>
        <c:auto val="1"/>
        <c:lblOffset val="100"/>
        <c:baseTimeUnit val="years"/>
      </c:dateAx>
      <c:valAx>
        <c:axId val="935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81312"/>
        <c:axId val="93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81312"/>
        <c:axId val="93583232"/>
      </c:lineChart>
      <c:dateAx>
        <c:axId val="93581312"/>
        <c:scaling>
          <c:orientation val="minMax"/>
        </c:scaling>
        <c:delete val="1"/>
        <c:axPos val="b"/>
        <c:numFmt formatCode="ge" sourceLinked="1"/>
        <c:majorTickMark val="none"/>
        <c:minorTickMark val="none"/>
        <c:tickLblPos val="none"/>
        <c:crossAx val="93583232"/>
        <c:crosses val="autoZero"/>
        <c:auto val="1"/>
        <c:lblOffset val="100"/>
        <c:baseTimeUnit val="years"/>
      </c:dateAx>
      <c:valAx>
        <c:axId val="93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83712"/>
        <c:axId val="936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83712"/>
        <c:axId val="93685632"/>
      </c:lineChart>
      <c:dateAx>
        <c:axId val="93683712"/>
        <c:scaling>
          <c:orientation val="minMax"/>
        </c:scaling>
        <c:delete val="1"/>
        <c:axPos val="b"/>
        <c:numFmt formatCode="ge" sourceLinked="1"/>
        <c:majorTickMark val="none"/>
        <c:minorTickMark val="none"/>
        <c:tickLblPos val="none"/>
        <c:crossAx val="93685632"/>
        <c:crosses val="autoZero"/>
        <c:auto val="1"/>
        <c:lblOffset val="100"/>
        <c:baseTimeUnit val="years"/>
      </c:dateAx>
      <c:valAx>
        <c:axId val="93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84256"/>
        <c:axId val="939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84256"/>
        <c:axId val="93986176"/>
      </c:lineChart>
      <c:dateAx>
        <c:axId val="93984256"/>
        <c:scaling>
          <c:orientation val="minMax"/>
        </c:scaling>
        <c:delete val="1"/>
        <c:axPos val="b"/>
        <c:numFmt formatCode="ge" sourceLinked="1"/>
        <c:majorTickMark val="none"/>
        <c:minorTickMark val="none"/>
        <c:tickLblPos val="none"/>
        <c:crossAx val="93986176"/>
        <c:crosses val="autoZero"/>
        <c:auto val="1"/>
        <c:lblOffset val="100"/>
        <c:baseTimeUnit val="years"/>
      </c:dateAx>
      <c:valAx>
        <c:axId val="939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432.96</c:v>
                </c:pt>
                <c:pt idx="1">
                  <c:v>415.01</c:v>
                </c:pt>
                <c:pt idx="2">
                  <c:v>403.73</c:v>
                </c:pt>
                <c:pt idx="3">
                  <c:v>391.66</c:v>
                </c:pt>
                <c:pt idx="4">
                  <c:v>371.33</c:v>
                </c:pt>
              </c:numCache>
            </c:numRef>
          </c:val>
        </c:ser>
        <c:dLbls>
          <c:showLegendKey val="0"/>
          <c:showVal val="0"/>
          <c:showCatName val="0"/>
          <c:showSerName val="0"/>
          <c:showPercent val="0"/>
          <c:showBubbleSize val="0"/>
        </c:dLbls>
        <c:gapWidth val="150"/>
        <c:axId val="94028928"/>
        <c:axId val="94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4028928"/>
        <c:axId val="94030848"/>
      </c:lineChart>
      <c:dateAx>
        <c:axId val="94028928"/>
        <c:scaling>
          <c:orientation val="minMax"/>
        </c:scaling>
        <c:delete val="1"/>
        <c:axPos val="b"/>
        <c:numFmt formatCode="ge" sourceLinked="1"/>
        <c:majorTickMark val="none"/>
        <c:minorTickMark val="none"/>
        <c:tickLblPos val="none"/>
        <c:crossAx val="94030848"/>
        <c:crosses val="autoZero"/>
        <c:auto val="1"/>
        <c:lblOffset val="100"/>
        <c:baseTimeUnit val="years"/>
      </c:dateAx>
      <c:valAx>
        <c:axId val="94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68.239999999999995</c:v>
                </c:pt>
                <c:pt idx="1">
                  <c:v>67.19</c:v>
                </c:pt>
                <c:pt idx="2">
                  <c:v>65.78</c:v>
                </c:pt>
                <c:pt idx="3">
                  <c:v>61.39</c:v>
                </c:pt>
                <c:pt idx="4">
                  <c:v>53.37</c:v>
                </c:pt>
              </c:numCache>
            </c:numRef>
          </c:val>
        </c:ser>
        <c:dLbls>
          <c:showLegendKey val="0"/>
          <c:showVal val="0"/>
          <c:showCatName val="0"/>
          <c:showSerName val="0"/>
          <c:showPercent val="0"/>
          <c:showBubbleSize val="0"/>
        </c:dLbls>
        <c:gapWidth val="150"/>
        <c:axId val="93798784"/>
        <c:axId val="93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3798784"/>
        <c:axId val="93800704"/>
      </c:lineChart>
      <c:dateAx>
        <c:axId val="93798784"/>
        <c:scaling>
          <c:orientation val="minMax"/>
        </c:scaling>
        <c:delete val="1"/>
        <c:axPos val="b"/>
        <c:numFmt formatCode="ge" sourceLinked="1"/>
        <c:majorTickMark val="none"/>
        <c:minorTickMark val="none"/>
        <c:tickLblPos val="none"/>
        <c:crossAx val="93800704"/>
        <c:crosses val="autoZero"/>
        <c:auto val="1"/>
        <c:lblOffset val="100"/>
        <c:baseTimeUnit val="years"/>
      </c:dateAx>
      <c:valAx>
        <c:axId val="93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256.99</c:v>
                </c:pt>
                <c:pt idx="1">
                  <c:v>264.56</c:v>
                </c:pt>
                <c:pt idx="2">
                  <c:v>265.38</c:v>
                </c:pt>
                <c:pt idx="3">
                  <c:v>291.36</c:v>
                </c:pt>
                <c:pt idx="4">
                  <c:v>329.09</c:v>
                </c:pt>
              </c:numCache>
            </c:numRef>
          </c:val>
        </c:ser>
        <c:dLbls>
          <c:showLegendKey val="0"/>
          <c:showVal val="0"/>
          <c:showCatName val="0"/>
          <c:showSerName val="0"/>
          <c:showPercent val="0"/>
          <c:showBubbleSize val="0"/>
        </c:dLbls>
        <c:gapWidth val="150"/>
        <c:axId val="93833088"/>
        <c:axId val="938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3833088"/>
        <c:axId val="93835264"/>
      </c:lineChart>
      <c:dateAx>
        <c:axId val="93833088"/>
        <c:scaling>
          <c:orientation val="minMax"/>
        </c:scaling>
        <c:delete val="1"/>
        <c:axPos val="b"/>
        <c:numFmt formatCode="ge" sourceLinked="1"/>
        <c:majorTickMark val="none"/>
        <c:minorTickMark val="none"/>
        <c:tickLblPos val="none"/>
        <c:crossAx val="93835264"/>
        <c:crosses val="autoZero"/>
        <c:auto val="1"/>
        <c:lblOffset val="100"/>
        <c:baseTimeUnit val="years"/>
      </c:dateAx>
      <c:valAx>
        <c:axId val="93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長崎県　諫早市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
        <v>123</v>
      </c>
      <c r="AE8" s="67"/>
      <c r="AF8" s="67"/>
      <c r="AG8" s="67"/>
      <c r="AH8" s="67"/>
      <c r="AI8" s="67"/>
      <c r="AJ8" s="67"/>
      <c r="AK8" s="4"/>
      <c r="AL8" s="61">
        <f>データ!S6</f>
        <v>139407</v>
      </c>
      <c r="AM8" s="61"/>
      <c r="AN8" s="61"/>
      <c r="AO8" s="61"/>
      <c r="AP8" s="61"/>
      <c r="AQ8" s="61"/>
      <c r="AR8" s="61"/>
      <c r="AS8" s="61"/>
      <c r="AT8" s="60">
        <f>データ!T6</f>
        <v>341.79</v>
      </c>
      <c r="AU8" s="60"/>
      <c r="AV8" s="60"/>
      <c r="AW8" s="60"/>
      <c r="AX8" s="60"/>
      <c r="AY8" s="60"/>
      <c r="AZ8" s="60"/>
      <c r="BA8" s="60"/>
      <c r="BB8" s="60">
        <f>データ!U6</f>
        <v>407.87</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c r="A10" s="2"/>
      <c r="B10" s="60" t="str">
        <f>データ!N6</f>
        <v>-</v>
      </c>
      <c r="C10" s="60"/>
      <c r="D10" s="60"/>
      <c r="E10" s="60"/>
      <c r="F10" s="60"/>
      <c r="G10" s="60"/>
      <c r="H10" s="60"/>
      <c r="I10" s="60" t="str">
        <f>データ!O6</f>
        <v>該当数値なし</v>
      </c>
      <c r="J10" s="60"/>
      <c r="K10" s="60"/>
      <c r="L10" s="60"/>
      <c r="M10" s="60"/>
      <c r="N10" s="60"/>
      <c r="O10" s="60"/>
      <c r="P10" s="60">
        <f>データ!P6</f>
        <v>0.18</v>
      </c>
      <c r="Q10" s="60"/>
      <c r="R10" s="60"/>
      <c r="S10" s="60"/>
      <c r="T10" s="60"/>
      <c r="U10" s="60"/>
      <c r="V10" s="60"/>
      <c r="W10" s="60">
        <f>データ!Q6</f>
        <v>100</v>
      </c>
      <c r="X10" s="60"/>
      <c r="Y10" s="60"/>
      <c r="Z10" s="60"/>
      <c r="AA10" s="60"/>
      <c r="AB10" s="60"/>
      <c r="AC10" s="60"/>
      <c r="AD10" s="61">
        <f>データ!R6</f>
        <v>3260</v>
      </c>
      <c r="AE10" s="61"/>
      <c r="AF10" s="61"/>
      <c r="AG10" s="61"/>
      <c r="AH10" s="61"/>
      <c r="AI10" s="61"/>
      <c r="AJ10" s="61"/>
      <c r="AK10" s="2"/>
      <c r="AL10" s="61">
        <f>データ!V6</f>
        <v>246</v>
      </c>
      <c r="AM10" s="61"/>
      <c r="AN10" s="61"/>
      <c r="AO10" s="61"/>
      <c r="AP10" s="61"/>
      <c r="AQ10" s="61"/>
      <c r="AR10" s="61"/>
      <c r="AS10" s="61"/>
      <c r="AT10" s="60">
        <f>データ!W6</f>
        <v>0.04</v>
      </c>
      <c r="AU10" s="60"/>
      <c r="AV10" s="60"/>
      <c r="AW10" s="60"/>
      <c r="AX10" s="60"/>
      <c r="AY10" s="60"/>
      <c r="AZ10" s="60"/>
      <c r="BA10" s="60"/>
      <c r="BB10" s="60">
        <f>データ!X6</f>
        <v>6150</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125</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122</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422045</v>
      </c>
      <c r="D6" s="33">
        <f t="shared" si="3"/>
        <v>47</v>
      </c>
      <c r="E6" s="33">
        <f t="shared" si="3"/>
        <v>18</v>
      </c>
      <c r="F6" s="33">
        <f t="shared" si="3"/>
        <v>0</v>
      </c>
      <c r="G6" s="33">
        <f t="shared" si="3"/>
        <v>0</v>
      </c>
      <c r="H6" s="33" t="str">
        <f t="shared" si="3"/>
        <v>長崎県　諫早市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0.18</v>
      </c>
      <c r="Q6" s="34">
        <f t="shared" si="3"/>
        <v>100</v>
      </c>
      <c r="R6" s="34">
        <f t="shared" si="3"/>
        <v>3260</v>
      </c>
      <c r="S6" s="34">
        <f t="shared" si="3"/>
        <v>139407</v>
      </c>
      <c r="T6" s="34">
        <f t="shared" si="3"/>
        <v>341.79</v>
      </c>
      <c r="U6" s="34">
        <f t="shared" si="3"/>
        <v>407.87</v>
      </c>
      <c r="V6" s="34">
        <f t="shared" si="3"/>
        <v>246</v>
      </c>
      <c r="W6" s="34">
        <f t="shared" si="3"/>
        <v>0.04</v>
      </c>
      <c r="X6" s="34">
        <f t="shared" si="3"/>
        <v>6150</v>
      </c>
      <c r="Y6" s="35">
        <f>IF(Y7="",NA(),Y7)</f>
        <v>84.31</v>
      </c>
      <c r="Z6" s="35">
        <f t="shared" ref="Z6:AH6" si="4">IF(Z7="",NA(),Z7)</f>
        <v>80.44</v>
      </c>
      <c r="AA6" s="35">
        <f t="shared" si="4"/>
        <v>80.23</v>
      </c>
      <c r="AB6" s="35">
        <f t="shared" si="4"/>
        <v>80.790000000000006</v>
      </c>
      <c r="AC6" s="35">
        <f t="shared" si="4"/>
        <v>82.79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432.96</v>
      </c>
      <c r="BG6" s="35">
        <f t="shared" ref="BG6:BO6" si="7">IF(BG7="",NA(),BG7)</f>
        <v>415.01</v>
      </c>
      <c r="BH6" s="35">
        <f t="shared" si="7"/>
        <v>403.73</v>
      </c>
      <c r="BI6" s="35">
        <f t="shared" si="7"/>
        <v>391.66</v>
      </c>
      <c r="BJ6" s="35">
        <f t="shared" si="7"/>
        <v>371.33</v>
      </c>
      <c r="BK6" s="35">
        <f t="shared" si="7"/>
        <v>430.64</v>
      </c>
      <c r="BL6" s="35">
        <f t="shared" si="7"/>
        <v>446.63</v>
      </c>
      <c r="BM6" s="35">
        <f t="shared" si="7"/>
        <v>416.91</v>
      </c>
      <c r="BN6" s="35">
        <f t="shared" si="7"/>
        <v>392.19</v>
      </c>
      <c r="BO6" s="35">
        <f t="shared" si="7"/>
        <v>413.5</v>
      </c>
      <c r="BP6" s="34" t="str">
        <f>IF(BP7="","",IF(BP7="-","【-】","【"&amp;SUBSTITUTE(TEXT(BP7,"#,##0.00"),"-","△")&amp;"】"))</f>
        <v>【346.13】</v>
      </c>
      <c r="BQ6" s="35">
        <f>IF(BQ7="",NA(),BQ7)</f>
        <v>68.239999999999995</v>
      </c>
      <c r="BR6" s="35">
        <f t="shared" ref="BR6:BZ6" si="8">IF(BR7="",NA(),BR7)</f>
        <v>67.19</v>
      </c>
      <c r="BS6" s="35">
        <f t="shared" si="8"/>
        <v>65.78</v>
      </c>
      <c r="BT6" s="35">
        <f t="shared" si="8"/>
        <v>61.39</v>
      </c>
      <c r="BU6" s="35">
        <f t="shared" si="8"/>
        <v>53.37</v>
      </c>
      <c r="BV6" s="35">
        <f t="shared" si="8"/>
        <v>58.78</v>
      </c>
      <c r="BW6" s="35">
        <f t="shared" si="8"/>
        <v>58.53</v>
      </c>
      <c r="BX6" s="35">
        <f t="shared" si="8"/>
        <v>57.93</v>
      </c>
      <c r="BY6" s="35">
        <f t="shared" si="8"/>
        <v>57.03</v>
      </c>
      <c r="BZ6" s="35">
        <f t="shared" si="8"/>
        <v>55.84</v>
      </c>
      <c r="CA6" s="34" t="str">
        <f>IF(CA7="","",IF(CA7="-","【-】","【"&amp;SUBSTITUTE(TEXT(CA7,"#,##0.00"),"-","△")&amp;"】"))</f>
        <v>【59.83】</v>
      </c>
      <c r="CB6" s="35">
        <f>IF(CB7="",NA(),CB7)</f>
        <v>256.99</v>
      </c>
      <c r="CC6" s="35">
        <f t="shared" ref="CC6:CK6" si="9">IF(CC7="",NA(),CC7)</f>
        <v>264.56</v>
      </c>
      <c r="CD6" s="35">
        <f t="shared" si="9"/>
        <v>265.38</v>
      </c>
      <c r="CE6" s="35">
        <f t="shared" si="9"/>
        <v>291.36</v>
      </c>
      <c r="CF6" s="35">
        <f t="shared" si="9"/>
        <v>329.09</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61.39</v>
      </c>
      <c r="CN6" s="35">
        <f t="shared" ref="CN6:CV6" si="10">IF(CN7="",NA(),CN7)</f>
        <v>61.39</v>
      </c>
      <c r="CO6" s="35">
        <f t="shared" si="10"/>
        <v>61.39</v>
      </c>
      <c r="CP6" s="35">
        <f t="shared" si="10"/>
        <v>59.41</v>
      </c>
      <c r="CQ6" s="35">
        <f t="shared" si="10"/>
        <v>61.39</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422045</v>
      </c>
      <c r="D7" s="37">
        <v>47</v>
      </c>
      <c r="E7" s="37">
        <v>18</v>
      </c>
      <c r="F7" s="37">
        <v>0</v>
      </c>
      <c r="G7" s="37">
        <v>0</v>
      </c>
      <c r="H7" s="37" t="s">
        <v>110</v>
      </c>
      <c r="I7" s="37" t="s">
        <v>111</v>
      </c>
      <c r="J7" s="37" t="s">
        <v>112</v>
      </c>
      <c r="K7" s="37" t="s">
        <v>113</v>
      </c>
      <c r="L7" s="37" t="s">
        <v>114</v>
      </c>
      <c r="M7" s="37"/>
      <c r="N7" s="38" t="s">
        <v>115</v>
      </c>
      <c r="O7" s="38" t="s">
        <v>116</v>
      </c>
      <c r="P7" s="38">
        <v>0.18</v>
      </c>
      <c r="Q7" s="38">
        <v>100</v>
      </c>
      <c r="R7" s="38">
        <v>3260</v>
      </c>
      <c r="S7" s="38">
        <v>139407</v>
      </c>
      <c r="T7" s="38">
        <v>341.79</v>
      </c>
      <c r="U7" s="38">
        <v>407.87</v>
      </c>
      <c r="V7" s="38">
        <v>246</v>
      </c>
      <c r="W7" s="38">
        <v>0.04</v>
      </c>
      <c r="X7" s="38">
        <v>6150</v>
      </c>
      <c r="Y7" s="38">
        <v>84.31</v>
      </c>
      <c r="Z7" s="38">
        <v>80.44</v>
      </c>
      <c r="AA7" s="38">
        <v>80.23</v>
      </c>
      <c r="AB7" s="38">
        <v>80.790000000000006</v>
      </c>
      <c r="AC7" s="38">
        <v>82.79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432.96</v>
      </c>
      <c r="BG7" s="38">
        <v>415.01</v>
      </c>
      <c r="BH7" s="38">
        <v>403.73</v>
      </c>
      <c r="BI7" s="38">
        <v>391.66</v>
      </c>
      <c r="BJ7" s="38">
        <v>371.33</v>
      </c>
      <c r="BK7" s="38">
        <v>430.64</v>
      </c>
      <c r="BL7" s="38">
        <v>446.63</v>
      </c>
      <c r="BM7" s="38">
        <v>416.91</v>
      </c>
      <c r="BN7" s="38">
        <v>392.19</v>
      </c>
      <c r="BO7" s="38">
        <v>413.5</v>
      </c>
      <c r="BP7" s="38">
        <v>346.13</v>
      </c>
      <c r="BQ7" s="38">
        <v>68.239999999999995</v>
      </c>
      <c r="BR7" s="38">
        <v>67.19</v>
      </c>
      <c r="BS7" s="38">
        <v>65.78</v>
      </c>
      <c r="BT7" s="38">
        <v>61.39</v>
      </c>
      <c r="BU7" s="38">
        <v>53.37</v>
      </c>
      <c r="BV7" s="38">
        <v>58.78</v>
      </c>
      <c r="BW7" s="38">
        <v>58.53</v>
      </c>
      <c r="BX7" s="38">
        <v>57.93</v>
      </c>
      <c r="BY7" s="38">
        <v>57.03</v>
      </c>
      <c r="BZ7" s="38">
        <v>55.84</v>
      </c>
      <c r="CA7" s="38">
        <v>59.83</v>
      </c>
      <c r="CB7" s="38">
        <v>256.99</v>
      </c>
      <c r="CC7" s="38">
        <v>264.56</v>
      </c>
      <c r="CD7" s="38">
        <v>265.38</v>
      </c>
      <c r="CE7" s="38">
        <v>291.36</v>
      </c>
      <c r="CF7" s="38">
        <v>329.09</v>
      </c>
      <c r="CG7" s="38">
        <v>257.02999999999997</v>
      </c>
      <c r="CH7" s="38">
        <v>266.57</v>
      </c>
      <c r="CI7" s="38">
        <v>276.93</v>
      </c>
      <c r="CJ7" s="38">
        <v>283.73</v>
      </c>
      <c r="CK7" s="38">
        <v>287.57</v>
      </c>
      <c r="CL7" s="38">
        <v>268.69</v>
      </c>
      <c r="CM7" s="38">
        <v>61.39</v>
      </c>
      <c r="CN7" s="38">
        <v>61.39</v>
      </c>
      <c r="CO7" s="38">
        <v>61.39</v>
      </c>
      <c r="CP7" s="38">
        <v>59.41</v>
      </c>
      <c r="CQ7" s="38">
        <v>61.39</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2018-02-13T05:29:09Z</cp:lastPrinted>
  <dcterms:created xsi:type="dcterms:W3CDTF">2017-12-25T02:41:57Z</dcterms:created>
  <dcterms:modified xsi:type="dcterms:W3CDTF">2018-02-13T05:29:11Z</dcterms:modified>
  <cp:category/>
</cp:coreProperties>
</file>