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20 佐々町\"/>
    </mc:Choice>
  </mc:AlternateContent>
  <workbookProtection workbookPassword="B319" lockStructure="1"/>
  <bookViews>
    <workbookView xWindow="-348" yWindow="2880" windowWidth="19116" windowHeight="973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H85" i="4"/>
  <c r="F85" i="4"/>
  <c r="BB10" i="4"/>
  <c r="AT10" i="4"/>
  <c r="AL10" i="4"/>
  <c r="I10" i="4"/>
  <c r="B10"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<sst xmlns="http://schemas.openxmlformats.org/spreadsheetml/2006/main" count="232" uniqueCount="120">
  <si>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</si>
  <si>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</si>
  <si>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</si>
  <si>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</si>
  <si>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</si>
  <si>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</si>
  <si>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</si>
  <si>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</si>
  <si>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</si>
  <si>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</si>
  <si>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</si>
  <si>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</si>
  <si>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</si>
  <si>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</si>
  <si>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</si>
  <si>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</si>
  <si>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</si>
  <si>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</si>
  <si>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</si>
  <si>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</si>
  <si>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</si>
  <si>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</si>
  <si>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</si>
  <si>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</si>
  <si>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</si>
  <si>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</si>
  <si>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</si>
  <si>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</si>
  <si>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</si>
  <si>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</si>
  <si>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</si>
  <si>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</si>
  <si>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</si>
  <si>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</si>
  <si>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</si>
  <si>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</si>
  <si>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</si>
  <si>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</si>
  <si>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</si>
  <si>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</si>
  <si>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</si>
  <si>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</si>
  <si>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</si>
  <si>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</si>
  <si>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</si>
  <si>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</si>
  <si>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</si>
  <si>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</si>
  <si>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</si>
  <si>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</si>
  <si>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</si>
  <si>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</si>
  <si>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</si>
  <si>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</si>
  <si>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</si>
  <si>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</si>
  <si>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</si>
  <si>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</si>
  <si>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</si>
  <si>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</si>
  <si>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</si>
  <si>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</si>
  <si>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</si>
  <si>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</si>
  <si>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</si>
  <si>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</si>
  <si>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</si>
  <si>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</si>
  <si>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</si>
  <si>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</si>
  <si>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</si>
  <si>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</si>
  <si>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</si>
  <si>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</si>
  <si>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</si>
  <si>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</si>
  <si>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</si>
  <si>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</si>
  <si>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</si>
  <si>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</si>
  <si>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</si>
  <si>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</si>
  <si>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</si>
  <si>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</si>
  <si>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</si>
  <si>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</si>
  <si>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</si>
  <si>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</si>
  <si>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</si>
  <si>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</si>
  <si>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</si>
  <si>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</si>
  <si>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</si>
  <si>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</si>
  <si>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</si>
  <si>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</si>
  <si>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</si>
  <si>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</si>
  <si>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</si>
  <si>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</si>
  <si>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</si>
  <si>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</si>
  <si>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</si>
  <si>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</si>
  <si>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</si>
  <si>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佐々町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</si>
  <si>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</si>
  <si>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</si>
  <si>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</si>
  <si>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</si>
  <si>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</si>
  <si>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</si>
  <si>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</si>
  <si>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</si>
  <si>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</si>
  <si>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</si>
  <si>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経営の健全性を表す、経常収支比率、累積欠損金比率、流動比率、企業債残高対給水収益比率、料金回収率、給水原価いずれも類似団体と比較し良好な数値を示しており、経営は健全である。
しかし、年度間を比較すると経常収支比率、企業債残高対給水収益比率、料金回収率、給水原価、施設利用率ががやや前年度より低下、有収率が大幅に低下している。
有収率の低下の主な理由としては長期間発生していた漏水によるものが一因であり、漏水調査を行うことで無効水量を減少させるよう努めていく。
また、３０年度以降に企業債を用いた施設等の更新が始まるため、企業債残高対給水収益比率は低くなることが予想される。そのため財政計画や水道ビジョンに基づいた計画により、健全な経営を行う必要がある。
</t>
    <rPh sb="0" eb="2">
      <t>ケイエイ</t>
    </rPh>
    <rPh sb="3" eb="6">
      <t>ケンゼンセイ</t>
    </rPh>
    <rPh sb="7" eb="8">
      <t>アラワ</t>
    </rPh>
    <rPh sb="10" eb="12">
      <t>ケイジョウ</t>
    </rPh>
    <rPh sb="12" eb="14">
      <t>シュウシ</t>
    </rPh>
    <rPh sb="14" eb="16">
      <t>ヒリツ</t>
    </rPh>
    <rPh sb="17" eb="19">
      <t>ルイセキ</t>
    </rPh>
    <rPh sb="19" eb="22">
      <t>ケッソンキン</t>
    </rPh>
    <rPh sb="22" eb="24">
      <t>ヒリツ</t>
    </rPh>
    <rPh sb="25" eb="27">
      <t>リュウドウ</t>
    </rPh>
    <rPh sb="27" eb="29">
      <t>ヒリツ</t>
    </rPh>
    <rPh sb="30" eb="33">
      <t>キギョウサイ</t>
    </rPh>
    <rPh sb="33" eb="35">
      <t>ザンダカ</t>
    </rPh>
    <rPh sb="35" eb="36">
      <t>タイ</t>
    </rPh>
    <rPh sb="36" eb="38">
      <t>キュウスイ</t>
    </rPh>
    <rPh sb="38" eb="40">
      <t>シュウエキ</t>
    </rPh>
    <rPh sb="40" eb="42">
      <t>ヒリツ</t>
    </rPh>
    <rPh sb="43" eb="45">
      <t>リョウキン</t>
    </rPh>
    <rPh sb="45" eb="47">
      <t>カイシュウ</t>
    </rPh>
    <rPh sb="47" eb="48">
      <t>リツ</t>
    </rPh>
    <rPh sb="107" eb="109">
      <t>キギョウ</t>
    </rPh>
    <rPh sb="109" eb="110">
      <t>サイ</t>
    </rPh>
    <rPh sb="110" eb="112">
      <t>ザンダカ</t>
    </rPh>
    <rPh sb="112" eb="113">
      <t>タイ</t>
    </rPh>
    <rPh sb="113" eb="115">
      <t>キュウスイ</t>
    </rPh>
    <rPh sb="115" eb="117">
      <t>シュウエキ</t>
    </rPh>
    <rPh sb="117" eb="119">
      <t>ヒリツ</t>
    </rPh>
    <rPh sb="120" eb="122">
      <t>リョウキン</t>
    </rPh>
    <rPh sb="122" eb="124">
      <t>カイシュウ</t>
    </rPh>
    <rPh sb="124" eb="125">
      <t>リツ</t>
    </rPh>
    <rPh sb="126" eb="128">
      <t>キュウスイ</t>
    </rPh>
    <rPh sb="128" eb="130">
      <t>ゲンカ</t>
    </rPh>
    <rPh sb="131" eb="133">
      <t>シセツ</t>
    </rPh>
    <rPh sb="133" eb="136">
      <t>リヨウリツ</t>
    </rPh>
    <rPh sb="148" eb="150">
      <t>ユウシュウ</t>
    </rPh>
    <rPh sb="150" eb="151">
      <t>リツ</t>
    </rPh>
    <rPh sb="152" eb="154">
      <t>オオハバ</t>
    </rPh>
    <rPh sb="155" eb="157">
      <t>テイカ</t>
    </rPh>
    <rPh sb="163" eb="165">
      <t>ユウシュウ</t>
    </rPh>
    <rPh sb="165" eb="166">
      <t>リツ</t>
    </rPh>
    <rPh sb="167" eb="169">
      <t>テイカ</t>
    </rPh>
    <rPh sb="170" eb="171">
      <t>オモ</t>
    </rPh>
    <rPh sb="172" eb="174">
      <t>リユウ</t>
    </rPh>
    <rPh sb="201" eb="203">
      <t>ロウスイ</t>
    </rPh>
    <rPh sb="203" eb="205">
      <t>チョウサ</t>
    </rPh>
    <rPh sb="206" eb="207">
      <t>オコナ</t>
    </rPh>
    <rPh sb="211" eb="213">
      <t>ムコウ</t>
    </rPh>
    <rPh sb="213" eb="215">
      <t>スイリョウ</t>
    </rPh>
    <rPh sb="216" eb="218">
      <t>ゲンショウ</t>
    </rPh>
    <rPh sb="223" eb="224">
      <t>ツト</t>
    </rPh>
    <rPh sb="235" eb="236">
      <t>ネン</t>
    </rPh>
    <rPh sb="236" eb="237">
      <t>ド</t>
    </rPh>
    <rPh sb="237" eb="239">
      <t>イコウ</t>
    </rPh>
    <rPh sb="240" eb="242">
      <t>キギョウ</t>
    </rPh>
    <rPh sb="242" eb="243">
      <t>サイ</t>
    </rPh>
    <rPh sb="244" eb="245">
      <t>モチ</t>
    </rPh>
    <rPh sb="247" eb="249">
      <t>シセツ</t>
    </rPh>
    <rPh sb="249" eb="250">
      <t>トウ</t>
    </rPh>
    <rPh sb="251" eb="253">
      <t>コウシン</t>
    </rPh>
    <rPh sb="254" eb="255">
      <t>ハジ</t>
    </rPh>
    <rPh sb="260" eb="262">
      <t>キギョウ</t>
    </rPh>
    <rPh sb="262" eb="263">
      <t>サイ</t>
    </rPh>
    <rPh sb="263" eb="265">
      <t>ザンダカ</t>
    </rPh>
    <rPh sb="265" eb="266">
      <t>タイ</t>
    </rPh>
    <rPh sb="266" eb="268">
      <t>キュウスイ</t>
    </rPh>
    <rPh sb="268" eb="270">
      <t>シュウエキ</t>
    </rPh>
    <rPh sb="270" eb="272">
      <t>ヒリツ</t>
    </rPh>
    <rPh sb="273" eb="274">
      <t>ヒク</t>
    </rPh>
    <rPh sb="280" eb="282">
      <t>ヨソウ</t>
    </rPh>
    <rPh sb="290" eb="292">
      <t>ザイセイ</t>
    </rPh>
    <rPh sb="292" eb="294">
      <t>ケイカク</t>
    </rPh>
    <rPh sb="295" eb="297">
      <t>スイドウ</t>
    </rPh>
    <rPh sb="302" eb="303">
      <t>モト</t>
    </rPh>
    <rPh sb="306" eb="308">
      <t>ケイカク</t>
    </rPh>
    <rPh sb="312" eb="314">
      <t>ケンゼン</t>
    </rPh>
    <rPh sb="315" eb="317">
      <t>ケイエイ</t>
    </rPh>
    <rPh sb="318" eb="319">
      <t>オコナ</t>
    </rPh>
    <rPh sb="320" eb="322">
      <t>ヒツヨウ</t>
    </rPh>
    <phoneticPr fontId="4"/>
  </si>
  <si>
    <t>老朽化状況は類似団体と比較して、有形固定資産原価償却率、管路経年化率、管路更新率すべての面で下回っている。
これについては老朽資産が多く、施設の更新が進んでいないことが理由であるが、３０年度以降に大規模な更新工事を実施する予定であり、計画的に施設更新整備を行っていく必要がことで、回復すると考えられる。</t>
    <rPh sb="0" eb="3">
      <t>ロウキュウカ</t>
    </rPh>
    <rPh sb="3" eb="5">
      <t>ジョウキョウ</t>
    </rPh>
    <rPh sb="16" eb="18">
      <t>ユウケイ</t>
    </rPh>
    <rPh sb="18" eb="20">
      <t>コテイ</t>
    </rPh>
    <rPh sb="20" eb="22">
      <t>シサン</t>
    </rPh>
    <rPh sb="22" eb="24">
      <t>ゲンカ</t>
    </rPh>
    <rPh sb="24" eb="27">
      <t>ショウキャクリツ</t>
    </rPh>
    <rPh sb="28" eb="30">
      <t>カンロ</t>
    </rPh>
    <rPh sb="30" eb="32">
      <t>ケイネン</t>
    </rPh>
    <rPh sb="32" eb="33">
      <t>カ</t>
    </rPh>
    <rPh sb="33" eb="34">
      <t>リツ</t>
    </rPh>
    <rPh sb="35" eb="36">
      <t>カン</t>
    </rPh>
    <rPh sb="36" eb="37">
      <t>ロ</t>
    </rPh>
    <rPh sb="37" eb="39">
      <t>コウシン</t>
    </rPh>
    <rPh sb="39" eb="40">
      <t>リツ</t>
    </rPh>
    <rPh sb="44" eb="45">
      <t>メン</t>
    </rPh>
    <rPh sb="46" eb="48">
      <t>シタマワ</t>
    </rPh>
    <rPh sb="61" eb="63">
      <t>ロウキュウ</t>
    </rPh>
    <rPh sb="63" eb="65">
      <t>シサン</t>
    </rPh>
    <rPh sb="66" eb="67">
      <t>オオ</t>
    </rPh>
    <rPh sb="69" eb="71">
      <t>シセツ</t>
    </rPh>
    <rPh sb="72" eb="74">
      <t>コウシン</t>
    </rPh>
    <rPh sb="75" eb="76">
      <t>スス</t>
    </rPh>
    <rPh sb="84" eb="86">
      <t>リユウ</t>
    </rPh>
    <rPh sb="93" eb="94">
      <t>ネン</t>
    </rPh>
    <rPh sb="94" eb="95">
      <t>ド</t>
    </rPh>
    <rPh sb="95" eb="97">
      <t>イコウ</t>
    </rPh>
    <rPh sb="98" eb="101">
      <t>ダイキボ</t>
    </rPh>
    <rPh sb="102" eb="104">
      <t>コウシン</t>
    </rPh>
    <rPh sb="104" eb="106">
      <t>コウジ</t>
    </rPh>
    <rPh sb="107" eb="109">
      <t>ジッシ</t>
    </rPh>
    <rPh sb="111" eb="113">
      <t>ヨテイ</t>
    </rPh>
    <rPh sb="117" eb="120">
      <t>ケイカクテキ</t>
    </rPh>
    <rPh sb="121" eb="123">
      <t>シセツ</t>
    </rPh>
    <rPh sb="123" eb="125">
      <t>コウシン</t>
    </rPh>
    <rPh sb="125" eb="127">
      <t>セイビ</t>
    </rPh>
    <rPh sb="128" eb="129">
      <t>オコナ</t>
    </rPh>
    <phoneticPr fontId="4"/>
  </si>
  <si>
    <t>経営状況としては、類似団体と比較して、健全であり、施設効率も良好となっているが、全体的に施設の老朽化が進んでおり、27年度に策定した「佐々町水道事業ビジョン」に基づいた施設更新と施設の改修を進める。また、有収率の回復を目的とした漏水調査や外部委託などによる経費の削減を進め、より効率的・安定的な経営に努めることも必要である。
今後も、「持続」「安全」「強靱」を目標として「佐々町水道ビジョン」で抽出された本町の水道事業の課題解消に努め、「安全でおいしい水をいつまでも」の理想を実現したい。</t>
    <rPh sb="0" eb="2">
      <t>ケイエイ</t>
    </rPh>
    <rPh sb="2" eb="4">
      <t>ジョウキョウ</t>
    </rPh>
    <rPh sb="9" eb="11">
      <t>ルイジ</t>
    </rPh>
    <rPh sb="11" eb="13">
      <t>ダンタイ</t>
    </rPh>
    <rPh sb="14" eb="16">
      <t>ヒカク</t>
    </rPh>
    <rPh sb="19" eb="21">
      <t>ケンゼン</t>
    </rPh>
    <rPh sb="25" eb="27">
      <t>シセツ</t>
    </rPh>
    <rPh sb="27" eb="29">
      <t>コウリツ</t>
    </rPh>
    <rPh sb="30" eb="32">
      <t>リョウコウ</t>
    </rPh>
    <rPh sb="40" eb="43">
      <t>ゼンタイテキ</t>
    </rPh>
    <rPh sb="44" eb="46">
      <t>シセツ</t>
    </rPh>
    <rPh sb="47" eb="50">
      <t>ロウキュウカ</t>
    </rPh>
    <rPh sb="51" eb="52">
      <t>スス</t>
    </rPh>
    <rPh sb="59" eb="61">
      <t>ネンド</t>
    </rPh>
    <rPh sb="62" eb="64">
      <t>サクテイ</t>
    </rPh>
    <rPh sb="67" eb="70">
      <t>サザチョウ</t>
    </rPh>
    <rPh sb="70" eb="72">
      <t>スイドウ</t>
    </rPh>
    <rPh sb="72" eb="74">
      <t>ジギョウ</t>
    </rPh>
    <rPh sb="80" eb="81">
      <t>モト</t>
    </rPh>
    <rPh sb="84" eb="86">
      <t>シセツ</t>
    </rPh>
    <rPh sb="86" eb="88">
      <t>コウシン</t>
    </rPh>
    <rPh sb="89" eb="91">
      <t>シセツ</t>
    </rPh>
    <rPh sb="92" eb="94">
      <t>カイシュウ</t>
    </rPh>
    <rPh sb="95" eb="96">
      <t>スス</t>
    </rPh>
    <rPh sb="102" eb="104">
      <t>ユウシュウ</t>
    </rPh>
    <rPh sb="104" eb="105">
      <t>リツ</t>
    </rPh>
    <rPh sb="106" eb="108">
      <t>カイフク</t>
    </rPh>
    <rPh sb="109" eb="111">
      <t>モクテキ</t>
    </rPh>
    <rPh sb="114" eb="116">
      <t>ロウスイ</t>
    </rPh>
    <rPh sb="116" eb="118">
      <t>チョウサ</t>
    </rPh>
    <rPh sb="119" eb="121">
      <t>ガイブ</t>
    </rPh>
    <rPh sb="121" eb="123">
      <t>イタク</t>
    </rPh>
    <rPh sb="128" eb="130">
      <t>ケイヒ</t>
    </rPh>
    <rPh sb="131" eb="133">
      <t>サクゲン</t>
    </rPh>
    <rPh sb="134" eb="135">
      <t>スス</t>
    </rPh>
    <rPh sb="139" eb="142">
      <t>コウリツテキ</t>
    </rPh>
    <rPh sb="143" eb="145">
      <t>アンテイ</t>
    </rPh>
    <rPh sb="147" eb="149">
      <t>ケイエイ</t>
    </rPh>
    <rPh sb="150" eb="151">
      <t>ツト</t>
    </rPh>
    <rPh sb="156" eb="158">
      <t>ヒツヨウ</t>
    </rPh>
    <rPh sb="164" eb="166">
      <t>コンゴ</t>
    </rPh>
    <rPh sb="181" eb="183">
      <t>モクヒョウ</t>
    </rPh>
    <rPh sb="187" eb="190">
      <t>サザチョウ</t>
    </rPh>
    <rPh sb="190" eb="192">
      <t>スイドウ</t>
    </rPh>
    <rPh sb="198" eb="200">
      <t>チュウシュツ</t>
    </rPh>
    <rPh sb="203" eb="205">
      <t>ホンチョウ</t>
    </rPh>
    <rPh sb="206" eb="208">
      <t>スイドウ</t>
    </rPh>
    <rPh sb="208" eb="210">
      <t>ジギョウ</t>
    </rPh>
    <rPh sb="211" eb="213">
      <t>カダイ</t>
    </rPh>
    <rPh sb="213" eb="215">
      <t>カイショウ</t>
    </rPh>
    <rPh sb="216" eb="217">
      <t>ツト</t>
    </rPh>
    <rPh sb="220" eb="222">
      <t>アンゼン</t>
    </rPh>
    <rPh sb="227" eb="228">
      <t>ミズ</t>
    </rPh>
    <rPh sb="236" eb="238">
      <t>リソウ</t>
    </rPh>
    <rPh sb="239" eb="241">
      <t>ジツゲン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</si>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</sst>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5" xfId="1" applyNumberFormat="1" applyFont="1" applyBorder="1" applyAlignment="1" applyProtection="1">
      <alignment horizontal="center" vertical="center" shrinkToFit="1"/>
      <protection locked="0"/>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0.31</c:v>
                </c:pt>
                <c:pt idx="4">
                  <c:v>0</c:v>
                </c:pt>
              </c:numCache>
            </c:numRef>
          </c:val>
          <c:extLst>
            <c:ext xmlns:c16="http://schemas.microsoft.com/office/drawing/2014/chart" uri="{C3380CC4-5D6E-409C-BE32-E72D297353CC}">
              <c16:uniqueId val="{00000000-9CBD-4683-8128-A6A05DFAA5DA}"/>
            </c:ext>
          </c:extLst>
        </c:ser>
        <c:dLbls>
          <c:showLegendKey val="0"/>
          <c:showVal val="0"/>
          <c:showCatName val="0"/>
          <c:showSerName val="0"/>
          <c:showPercent val="0"/>
          <c:showBubbleSize val="0"/>
        </c:dLbls>
        <c:gapWidth val="150"/>
        <c:axId val="109029632"/>
        <c:axId val="1092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9CBD-4683-8128-A6A05DFAA5DA}"/>
            </c:ext>
          </c:extLst>
        </c:ser>
        <c:dLbls>
          <c:showLegendKey val="0"/>
          <c:showVal val="0"/>
          <c:showCatName val="0"/>
          <c:showSerName val="0"/>
          <c:showPercent val="0"/>
          <c:showBubbleSize val="0"/>
        </c:dLbls>
        <c:marker val="1"/>
        <c:smooth val="0"/>
        <c:axId val="109029632"/>
        <c:axId val="109273472"/>
      </c:lineChart>
      <c:dateAx>
        <c:axId val="109029632"/>
        <c:scaling>
          <c:orientation val="minMax"/>
        </c:scaling>
        <c:delete val="1"/>
        <c:axPos val="b"/>
        <c:numFmt formatCode="ge" sourceLinked="1"/>
        <c:majorTickMark val="none"/>
        <c:minorTickMark val="none"/>
        <c:tickLblPos val="none"/>
        <c:crossAx val="109273472"/>
        <c:crosses val="autoZero"/>
        <c:auto val="1"/>
        <c:lblOffset val="100"/>
        <c:baseTimeUnit val="years"/>
      </c:dateAx>
      <c:valAx>
        <c:axId val="1092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69.08</c:v>
                </c:pt>
                <c:pt idx="1">
                  <c:v>68.87</c:v>
                </c:pt>
                <c:pt idx="2">
                  <c:v>70.790000000000006</c:v>
                </c:pt>
                <c:pt idx="3">
                  <c:v>75.84</c:v>
                </c:pt>
                <c:pt idx="4">
                  <c:v>73.849999999999994</c:v>
                </c:pt>
              </c:numCache>
            </c:numRef>
          </c:val>
          <c:extLst>
            <c:ext xmlns:c16="http://schemas.microsoft.com/office/drawing/2014/chart" uri="{C3380CC4-5D6E-409C-BE32-E72D297353CC}">
              <c16:uniqueId val="{00000000-0146-4A63-B520-12511E506F89}"/>
            </c:ext>
          </c:extLst>
        </c:ser>
        <c:dLbls>
          <c:showLegendKey val="0"/>
          <c:showVal val="0"/>
          <c:showCatName val="0"/>
          <c:showSerName val="0"/>
          <c:showPercent val="0"/>
          <c:showBubbleSize val="0"/>
        </c:dLbls>
        <c:gapWidth val="150"/>
        <c:axId val="117811840"/>
        <c:axId val="1178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0146-4A63-B520-12511E506F89}"/>
            </c:ext>
          </c:extLst>
        </c:ser>
        <c:dLbls>
          <c:showLegendKey val="0"/>
          <c:showVal val="0"/>
          <c:showCatName val="0"/>
          <c:showSerName val="0"/>
          <c:showPercent val="0"/>
          <c:showBubbleSize val="0"/>
        </c:dLbls>
        <c:marker val="1"/>
        <c:smooth val="0"/>
        <c:axId val="117811840"/>
        <c:axId val="117822208"/>
      </c:lineChart>
      <c:dateAx>
        <c:axId val="117811840"/>
        <c:scaling>
          <c:orientation val="minMax"/>
        </c:scaling>
        <c:delete val="1"/>
        <c:axPos val="b"/>
        <c:numFmt formatCode="ge" sourceLinked="1"/>
        <c:majorTickMark val="none"/>
        <c:minorTickMark val="none"/>
        <c:tickLblPos val="none"/>
        <c:crossAx val="117822208"/>
        <c:crosses val="autoZero"/>
        <c:auto val="1"/>
        <c:lblOffset val="100"/>
        <c:baseTimeUnit val="years"/>
      </c:dateAx>
      <c:valAx>
        <c:axId val="1178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93.23</c:v>
                </c:pt>
                <c:pt idx="1">
                  <c:v>95.22</c:v>
                </c:pt>
                <c:pt idx="2">
                  <c:v>95.21</c:v>
                </c:pt>
                <c:pt idx="3">
                  <c:v>93.72</c:v>
                </c:pt>
                <c:pt idx="4">
                  <c:v>84.66</c:v>
                </c:pt>
              </c:numCache>
            </c:numRef>
          </c:val>
          <c:extLst>
            <c:ext xmlns:c16="http://schemas.microsoft.com/office/drawing/2014/chart" uri="{C3380CC4-5D6E-409C-BE32-E72D297353CC}">
              <c16:uniqueId val="{00000000-D26C-40D0-8B78-D40467AFE194}"/>
            </c:ext>
          </c:extLst>
        </c:ser>
        <c:dLbls>
          <c:showLegendKey val="0"/>
          <c:showVal val="0"/>
          <c:showCatName val="0"/>
          <c:showSerName val="0"/>
          <c:showPercent val="0"/>
          <c:showBubbleSize val="0"/>
        </c:dLbls>
        <c:gapWidth val="150"/>
        <c:axId val="117913856"/>
        <c:axId val="1179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D26C-40D0-8B78-D40467AFE194}"/>
            </c:ext>
          </c:extLst>
        </c:ser>
        <c:dLbls>
          <c:showLegendKey val="0"/>
          <c:showVal val="0"/>
          <c:showCatName val="0"/>
          <c:showSerName val="0"/>
          <c:showPercent val="0"/>
          <c:showBubbleSize val="0"/>
        </c:dLbls>
        <c:marker val="1"/>
        <c:smooth val="0"/>
        <c:axId val="117913856"/>
        <c:axId val="117920128"/>
      </c:lineChart>
      <c:dateAx>
        <c:axId val="117913856"/>
        <c:scaling>
          <c:orientation val="minMax"/>
        </c:scaling>
        <c:delete val="1"/>
        <c:axPos val="b"/>
        <c:numFmt formatCode="ge" sourceLinked="1"/>
        <c:majorTickMark val="none"/>
        <c:minorTickMark val="none"/>
        <c:tickLblPos val="none"/>
        <c:crossAx val="117920128"/>
        <c:crosses val="autoZero"/>
        <c:auto val="1"/>
        <c:lblOffset val="100"/>
        <c:baseTimeUnit val="years"/>
      </c:dateAx>
      <c:valAx>
        <c:axId val="1179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152.54</c:v>
                </c:pt>
                <c:pt idx="1">
                  <c:v>153.63</c:v>
                </c:pt>
                <c:pt idx="2">
                  <c:v>164.25</c:v>
                </c:pt>
                <c:pt idx="3">
                  <c:v>139.61000000000001</c:v>
                </c:pt>
                <c:pt idx="4">
                  <c:v>139.13</c:v>
                </c:pt>
              </c:numCache>
            </c:numRef>
          </c:val>
          <c:extLst>
            <c:ext xmlns:c16="http://schemas.microsoft.com/office/drawing/2014/chart" uri="{C3380CC4-5D6E-409C-BE32-E72D297353CC}">
              <c16:uniqueId val="{00000000-5046-4DF5-B785-8F831E462B82}"/>
            </c:ext>
          </c:extLst>
        </c:ser>
        <c:dLbls>
          <c:showLegendKey val="0"/>
          <c:showVal val="0"/>
          <c:showCatName val="0"/>
          <c:showSerName val="0"/>
          <c:showPercent val="0"/>
          <c:showBubbleSize val="0"/>
        </c:dLbls>
        <c:gapWidth val="150"/>
        <c:axId val="109934464"/>
        <c:axId val="1099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5046-4DF5-B785-8F831E462B82}"/>
            </c:ext>
          </c:extLst>
        </c:ser>
        <c:dLbls>
          <c:showLegendKey val="0"/>
          <c:showVal val="0"/>
          <c:showCatName val="0"/>
          <c:showSerName val="0"/>
          <c:showPercent val="0"/>
          <c:showBubbleSize val="0"/>
        </c:dLbls>
        <c:marker val="1"/>
        <c:smooth val="0"/>
        <c:axId val="109934464"/>
        <c:axId val="109936640"/>
      </c:lineChart>
      <c:dateAx>
        <c:axId val="109934464"/>
        <c:scaling>
          <c:orientation val="minMax"/>
        </c:scaling>
        <c:delete val="1"/>
        <c:axPos val="b"/>
        <c:numFmt formatCode="ge" sourceLinked="1"/>
        <c:majorTickMark val="none"/>
        <c:minorTickMark val="none"/>
        <c:tickLblPos val="none"/>
        <c:crossAx val="109936640"/>
        <c:crosses val="autoZero"/>
        <c:auto val="1"/>
        <c:lblOffset val="100"/>
        <c:baseTimeUnit val="years"/>
      </c:dateAx>
      <c:valAx>
        <c:axId val="10993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52.48</c:v>
                </c:pt>
                <c:pt idx="1">
                  <c:v>54.08</c:v>
                </c:pt>
                <c:pt idx="2">
                  <c:v>55.63</c:v>
                </c:pt>
                <c:pt idx="3">
                  <c:v>53.22</c:v>
                </c:pt>
                <c:pt idx="4">
                  <c:v>53.44</c:v>
                </c:pt>
              </c:numCache>
            </c:numRef>
          </c:val>
          <c:extLst>
            <c:ext xmlns:c16="http://schemas.microsoft.com/office/drawing/2014/chart" uri="{C3380CC4-5D6E-409C-BE32-E72D297353CC}">
              <c16:uniqueId val="{00000000-D999-47A0-B610-E5DD705E5259}"/>
            </c:ext>
          </c:extLst>
        </c:ser>
        <c:dLbls>
          <c:showLegendKey val="0"/>
          <c:showVal val="0"/>
          <c:showCatName val="0"/>
          <c:showSerName val="0"/>
          <c:showPercent val="0"/>
          <c:showBubbleSize val="0"/>
        </c:dLbls>
        <c:gapWidth val="150"/>
        <c:axId val="115603712"/>
        <c:axId val="1098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D999-47A0-B610-E5DD705E5259}"/>
            </c:ext>
          </c:extLst>
        </c:ser>
        <c:dLbls>
          <c:showLegendKey val="0"/>
          <c:showVal val="0"/>
          <c:showCatName val="0"/>
          <c:showSerName val="0"/>
          <c:showPercent val="0"/>
          <c:showBubbleSize val="0"/>
        </c:dLbls>
        <c:marker val="1"/>
        <c:smooth val="0"/>
        <c:axId val="115603712"/>
        <c:axId val="109838336"/>
      </c:lineChart>
      <c:dateAx>
        <c:axId val="115603712"/>
        <c:scaling>
          <c:orientation val="minMax"/>
        </c:scaling>
        <c:delete val="1"/>
        <c:axPos val="b"/>
        <c:numFmt formatCode="ge" sourceLinked="1"/>
        <c:majorTickMark val="none"/>
        <c:minorTickMark val="none"/>
        <c:tickLblPos val="none"/>
        <c:crossAx val="109838336"/>
        <c:crosses val="autoZero"/>
        <c:auto val="1"/>
        <c:lblOffset val="100"/>
        <c:baseTimeUnit val="years"/>
      </c:dateAx>
      <c:valAx>
        <c:axId val="1098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5.07</c:v>
                </c:pt>
                <c:pt idx="1">
                  <c:v>5.74</c:v>
                </c:pt>
                <c:pt idx="2">
                  <c:v>10.43</c:v>
                </c:pt>
                <c:pt idx="3">
                  <c:v>10.31</c:v>
                </c:pt>
                <c:pt idx="4">
                  <c:v>12.97</c:v>
                </c:pt>
              </c:numCache>
            </c:numRef>
          </c:val>
          <c:extLst>
            <c:ext xmlns:c16="http://schemas.microsoft.com/office/drawing/2014/chart" uri="{C3380CC4-5D6E-409C-BE32-E72D297353CC}">
              <c16:uniqueId val="{00000000-E7DE-475E-ABC3-DD5664E2771B}"/>
            </c:ext>
          </c:extLst>
        </c:ser>
        <c:dLbls>
          <c:showLegendKey val="0"/>
          <c:showVal val="0"/>
          <c:showCatName val="0"/>
          <c:showSerName val="0"/>
          <c:showPercent val="0"/>
          <c:showBubbleSize val="0"/>
        </c:dLbls>
        <c:gapWidth val="150"/>
        <c:axId val="109855872"/>
        <c:axId val="1098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E7DE-475E-ABC3-DD5664E2771B}"/>
            </c:ext>
          </c:extLst>
        </c:ser>
        <c:dLbls>
          <c:showLegendKey val="0"/>
          <c:showVal val="0"/>
          <c:showCatName val="0"/>
          <c:showSerName val="0"/>
          <c:showPercent val="0"/>
          <c:showBubbleSize val="0"/>
        </c:dLbls>
        <c:marker val="1"/>
        <c:smooth val="0"/>
        <c:axId val="109855872"/>
        <c:axId val="109857792"/>
      </c:lineChart>
      <c:dateAx>
        <c:axId val="109855872"/>
        <c:scaling>
          <c:orientation val="minMax"/>
        </c:scaling>
        <c:delete val="1"/>
        <c:axPos val="b"/>
        <c:numFmt formatCode="ge" sourceLinked="1"/>
        <c:majorTickMark val="none"/>
        <c:minorTickMark val="none"/>
        <c:tickLblPos val="none"/>
        <c:crossAx val="109857792"/>
        <c:crosses val="autoZero"/>
        <c:auto val="1"/>
        <c:lblOffset val="100"/>
        <c:baseTimeUnit val="years"/>
      </c:dateAx>
      <c:valAx>
        <c:axId val="1098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C1-4964-9038-F800CBA74863}"/>
            </c:ext>
          </c:extLst>
        </c:ser>
        <c:dLbls>
          <c:showLegendKey val="0"/>
          <c:showVal val="0"/>
          <c:showCatName val="0"/>
          <c:showSerName val="0"/>
          <c:showPercent val="0"/>
          <c:showBubbleSize val="0"/>
        </c:dLbls>
        <c:gapWidth val="150"/>
        <c:axId val="110035712"/>
        <c:axId val="110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81C1-4964-9038-F800CBA74863}"/>
            </c:ext>
          </c:extLst>
        </c:ser>
        <c:dLbls>
          <c:showLegendKey val="0"/>
          <c:showVal val="0"/>
          <c:showCatName val="0"/>
          <c:showSerName val="0"/>
          <c:showPercent val="0"/>
          <c:showBubbleSize val="0"/>
        </c:dLbls>
        <c:marker val="1"/>
        <c:smooth val="0"/>
        <c:axId val="110035712"/>
        <c:axId val="110037632"/>
      </c:lineChart>
      <c:dateAx>
        <c:axId val="110035712"/>
        <c:scaling>
          <c:orientation val="minMax"/>
        </c:scaling>
        <c:delete val="1"/>
        <c:axPos val="b"/>
        <c:numFmt formatCode="ge" sourceLinked="1"/>
        <c:majorTickMark val="none"/>
        <c:minorTickMark val="none"/>
        <c:tickLblPos val="none"/>
        <c:crossAx val="110037632"/>
        <c:crosses val="autoZero"/>
        <c:auto val="1"/>
        <c:lblOffset val="100"/>
        <c:baseTimeUnit val="years"/>
      </c:dateAx>
      <c:valAx>
        <c:axId val="11003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3563.32</c:v>
                </c:pt>
                <c:pt idx="1">
                  <c:v>5929.91</c:v>
                </c:pt>
                <c:pt idx="2">
                  <c:v>2055.33</c:v>
                </c:pt>
                <c:pt idx="3">
                  <c:v>1636.07</c:v>
                </c:pt>
                <c:pt idx="4">
                  <c:v>2059.79</c:v>
                </c:pt>
              </c:numCache>
            </c:numRef>
          </c:val>
          <c:extLst>
            <c:ext xmlns:c16="http://schemas.microsoft.com/office/drawing/2014/chart" uri="{C3380CC4-5D6E-409C-BE32-E72D297353CC}">
              <c16:uniqueId val="{00000000-5C2E-44D5-A695-834C4947A48E}"/>
            </c:ext>
          </c:extLst>
        </c:ser>
        <c:dLbls>
          <c:showLegendKey val="0"/>
          <c:showVal val="0"/>
          <c:showCatName val="0"/>
          <c:showSerName val="0"/>
          <c:showPercent val="0"/>
          <c:showBubbleSize val="0"/>
        </c:dLbls>
        <c:gapWidth val="150"/>
        <c:axId val="110068096"/>
        <c:axId val="110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5C2E-44D5-A695-834C4947A48E}"/>
            </c:ext>
          </c:extLst>
        </c:ser>
        <c:dLbls>
          <c:showLegendKey val="0"/>
          <c:showVal val="0"/>
          <c:showCatName val="0"/>
          <c:showSerName val="0"/>
          <c:showPercent val="0"/>
          <c:showBubbleSize val="0"/>
        </c:dLbls>
        <c:marker val="1"/>
        <c:smooth val="0"/>
        <c:axId val="110068096"/>
        <c:axId val="110070016"/>
      </c:lineChart>
      <c:dateAx>
        <c:axId val="110068096"/>
        <c:scaling>
          <c:orientation val="minMax"/>
        </c:scaling>
        <c:delete val="1"/>
        <c:axPos val="b"/>
        <c:numFmt formatCode="ge" sourceLinked="1"/>
        <c:majorTickMark val="none"/>
        <c:minorTickMark val="none"/>
        <c:tickLblPos val="none"/>
        <c:crossAx val="110070016"/>
        <c:crosses val="autoZero"/>
        <c:auto val="1"/>
        <c:lblOffset val="100"/>
        <c:baseTimeUnit val="years"/>
      </c:dateAx>
      <c:valAx>
        <c:axId val="11007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230.04</c:v>
                </c:pt>
                <c:pt idx="1">
                  <c:v>210.03</c:v>
                </c:pt>
                <c:pt idx="2">
                  <c:v>188.79</c:v>
                </c:pt>
                <c:pt idx="3">
                  <c:v>163.4</c:v>
                </c:pt>
                <c:pt idx="4">
                  <c:v>149.88</c:v>
                </c:pt>
              </c:numCache>
            </c:numRef>
          </c:val>
          <c:extLst>
            <c:ext xmlns:c16="http://schemas.microsoft.com/office/drawing/2014/chart" uri="{C3380CC4-5D6E-409C-BE32-E72D297353CC}">
              <c16:uniqueId val="{00000000-FE57-408E-80C3-2C49EBB39FD9}"/>
            </c:ext>
          </c:extLst>
        </c:ser>
        <c:dLbls>
          <c:showLegendKey val="0"/>
          <c:showVal val="0"/>
          <c:showCatName val="0"/>
          <c:showSerName val="0"/>
          <c:showPercent val="0"/>
          <c:showBubbleSize val="0"/>
        </c:dLbls>
        <c:gapWidth val="150"/>
        <c:axId val="117641216"/>
        <c:axId val="1176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FE57-408E-80C3-2C49EBB39FD9}"/>
            </c:ext>
          </c:extLst>
        </c:ser>
        <c:dLbls>
          <c:showLegendKey val="0"/>
          <c:showVal val="0"/>
          <c:showCatName val="0"/>
          <c:showSerName val="0"/>
          <c:showPercent val="0"/>
          <c:showBubbleSize val="0"/>
        </c:dLbls>
        <c:marker val="1"/>
        <c:smooth val="0"/>
        <c:axId val="117641216"/>
        <c:axId val="117643136"/>
      </c:lineChart>
      <c:dateAx>
        <c:axId val="117641216"/>
        <c:scaling>
          <c:orientation val="minMax"/>
        </c:scaling>
        <c:delete val="1"/>
        <c:axPos val="b"/>
        <c:numFmt formatCode="ge" sourceLinked="1"/>
        <c:majorTickMark val="none"/>
        <c:minorTickMark val="none"/>
        <c:tickLblPos val="none"/>
        <c:crossAx val="117643136"/>
        <c:crosses val="autoZero"/>
        <c:auto val="1"/>
        <c:lblOffset val="100"/>
        <c:baseTimeUnit val="years"/>
      </c:dateAx>
      <c:valAx>
        <c:axId val="11764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6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151.47999999999999</c:v>
                </c:pt>
                <c:pt idx="1">
                  <c:v>151.86000000000001</c:v>
                </c:pt>
                <c:pt idx="2">
                  <c:v>165.23</c:v>
                </c:pt>
                <c:pt idx="3">
                  <c:v>139.75</c:v>
                </c:pt>
                <c:pt idx="4">
                  <c:v>139.08000000000001</c:v>
                </c:pt>
              </c:numCache>
            </c:numRef>
          </c:val>
          <c:extLst>
            <c:ext xmlns:c16="http://schemas.microsoft.com/office/drawing/2014/chart" uri="{C3380CC4-5D6E-409C-BE32-E72D297353CC}">
              <c16:uniqueId val="{00000000-212A-47C3-9263-DE1668664150}"/>
            </c:ext>
          </c:extLst>
        </c:ser>
        <c:dLbls>
          <c:showLegendKey val="0"/>
          <c:showVal val="0"/>
          <c:showCatName val="0"/>
          <c:showSerName val="0"/>
          <c:showPercent val="0"/>
          <c:showBubbleSize val="0"/>
        </c:dLbls>
        <c:gapWidth val="150"/>
        <c:axId val="117669248"/>
        <c:axId val="1176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212A-47C3-9263-DE1668664150}"/>
            </c:ext>
          </c:extLst>
        </c:ser>
        <c:dLbls>
          <c:showLegendKey val="0"/>
          <c:showVal val="0"/>
          <c:showCatName val="0"/>
          <c:showSerName val="0"/>
          <c:showPercent val="0"/>
          <c:showBubbleSize val="0"/>
        </c:dLbls>
        <c:marker val="1"/>
        <c:smooth val="0"/>
        <c:axId val="117669248"/>
        <c:axId val="117671424"/>
      </c:lineChart>
      <c:dateAx>
        <c:axId val="117669248"/>
        <c:scaling>
          <c:orientation val="minMax"/>
        </c:scaling>
        <c:delete val="1"/>
        <c:axPos val="b"/>
        <c:numFmt formatCode="ge" sourceLinked="1"/>
        <c:majorTickMark val="none"/>
        <c:minorTickMark val="none"/>
        <c:tickLblPos val="none"/>
        <c:crossAx val="117671424"/>
        <c:crosses val="autoZero"/>
        <c:auto val="1"/>
        <c:lblOffset val="100"/>
        <c:baseTimeUnit val="years"/>
      </c:dateAx>
      <c:valAx>
        <c:axId val="1176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103.86</c:v>
                </c:pt>
                <c:pt idx="1">
                  <c:v>103.8</c:v>
                </c:pt>
                <c:pt idx="2">
                  <c:v>95.48</c:v>
                </c:pt>
                <c:pt idx="3">
                  <c:v>113.01</c:v>
                </c:pt>
                <c:pt idx="4">
                  <c:v>113.53</c:v>
                </c:pt>
              </c:numCache>
            </c:numRef>
          </c:val>
          <c:extLst>
            <c:ext xmlns:c16="http://schemas.microsoft.com/office/drawing/2014/chart" uri="{C3380CC4-5D6E-409C-BE32-E72D297353CC}">
              <c16:uniqueId val="{00000000-314B-4621-AFAB-BC2D5E57642A}"/>
            </c:ext>
          </c:extLst>
        </c:ser>
        <c:dLbls>
          <c:showLegendKey val="0"/>
          <c:showVal val="0"/>
          <c:showCatName val="0"/>
          <c:showSerName val="0"/>
          <c:showPercent val="0"/>
          <c:showBubbleSize val="0"/>
        </c:dLbls>
        <c:gapWidth val="150"/>
        <c:axId val="117685248"/>
        <c:axId val="117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314B-4621-AFAB-BC2D5E57642A}"/>
            </c:ext>
          </c:extLst>
        </c:ser>
        <c:dLbls>
          <c:showLegendKey val="0"/>
          <c:showVal val="0"/>
          <c:showCatName val="0"/>
          <c:showSerName val="0"/>
          <c:showPercent val="0"/>
          <c:showBubbleSize val="0"/>
        </c:dLbls>
        <c:marker val="1"/>
        <c:smooth val="0"/>
        <c:axId val="117685248"/>
        <c:axId val="117789824"/>
      </c:lineChart>
      <c:dateAx>
        <c:axId val="117685248"/>
        <c:scaling>
          <c:orientation val="minMax"/>
        </c:scaling>
        <c:delete val="1"/>
        <c:axPos val="b"/>
        <c:numFmt formatCode="ge" sourceLinked="1"/>
        <c:majorTickMark val="none"/>
        <c:minorTickMark val="none"/>
        <c:tickLblPos val="none"/>
        <c:crossAx val="117789824"/>
        <c:crosses val="autoZero"/>
        <c:auto val="1"/>
        <c:lblOffset val="100"/>
        <c:baseTimeUnit val="years"/>
      </c:dateAx>
      <c:valAx>
        <c:axId val="1177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55" zoomScaleNormal="55"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5" t="str">
        <f>データ!H6</f>
        <v>長崎県　佐々町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95" t="s">
        <v>119</v>
      </c>
      <c r="AE8" s="95"/>
      <c r="AF8" s="95"/>
      <c r="AG8" s="95"/>
      <c r="AH8" s="95"/>
      <c r="AI8" s="95"/>
      <c r="AJ8" s="95"/>
      <c r="AK8" s="5"/>
      <c r="AL8" s="71">
        <f>データ!$R$6</f>
        <v>13831</v>
      </c>
      <c r="AM8" s="71"/>
      <c r="AN8" s="71"/>
      <c r="AO8" s="71"/>
      <c r="AP8" s="71"/>
      <c r="AQ8" s="71"/>
      <c r="AR8" s="71"/>
      <c r="AS8" s="71"/>
      <c r="AT8" s="67">
        <f>データ!$S$6</f>
        <v>32.270000000000003</v>
      </c>
      <c r="AU8" s="68"/>
      <c r="AV8" s="68"/>
      <c r="AW8" s="68"/>
      <c r="AX8" s="68"/>
      <c r="AY8" s="68"/>
      <c r="AZ8" s="68"/>
      <c r="BA8" s="68"/>
      <c r="BB8" s="70">
        <f>データ!$T$6</f>
        <v>428.6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2">
      <c r="A10" s="2"/>
      <c r="B10" s="67" t="str">
        <f>データ!$N$6</f>
        <v>-</v>
      </c>
      <c r="C10" s="68"/>
      <c r="D10" s="68"/>
      <c r="E10" s="68"/>
      <c r="F10" s="68"/>
      <c r="G10" s="68"/>
      <c r="H10" s="68"/>
      <c r="I10" s="67">
        <f>データ!$O$6</f>
        <v>82.34</v>
      </c>
      <c r="J10" s="68"/>
      <c r="K10" s="68"/>
      <c r="L10" s="68"/>
      <c r="M10" s="68"/>
      <c r="N10" s="68"/>
      <c r="O10" s="69"/>
      <c r="P10" s="70">
        <f>データ!$P$6</f>
        <v>99.84</v>
      </c>
      <c r="Q10" s="70"/>
      <c r="R10" s="70"/>
      <c r="S10" s="70"/>
      <c r="T10" s="70"/>
      <c r="U10" s="70"/>
      <c r="V10" s="70"/>
      <c r="W10" s="71">
        <f>データ!$Q$6</f>
        <v>3130</v>
      </c>
      <c r="X10" s="71"/>
      <c r="Y10" s="71"/>
      <c r="Z10" s="71"/>
      <c r="AA10" s="71"/>
      <c r="AB10" s="71"/>
      <c r="AC10" s="71"/>
      <c r="AD10" s="2"/>
      <c r="AE10" s="2"/>
      <c r="AF10" s="2"/>
      <c r="AG10" s="2"/>
      <c r="AH10" s="5"/>
      <c r="AI10" s="5"/>
      <c r="AJ10" s="5"/>
      <c r="AK10" s="5"/>
      <c r="AL10" s="71">
        <f>データ!$U$6</f>
        <v>13751</v>
      </c>
      <c r="AM10" s="71"/>
      <c r="AN10" s="71"/>
      <c r="AO10" s="71"/>
      <c r="AP10" s="71"/>
      <c r="AQ10" s="71"/>
      <c r="AR10" s="71"/>
      <c r="AS10" s="71"/>
      <c r="AT10" s="67">
        <f>データ!$V$6</f>
        <v>11.83</v>
      </c>
      <c r="AU10" s="68"/>
      <c r="AV10" s="68"/>
      <c r="AW10" s="68"/>
      <c r="AX10" s="68"/>
      <c r="AY10" s="68"/>
      <c r="AZ10" s="68"/>
      <c r="BA10" s="68"/>
      <c r="BB10" s="70">
        <f>データ!$W$6</f>
        <v>1162.3800000000001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6" t="s">
        <v>116</v>
      </c>
      <c r="BM16" s="97"/>
      <c r="BN16" s="97"/>
      <c r="BO16" s="97"/>
      <c r="BP16" s="97"/>
      <c r="BQ16" s="97"/>
      <c r="BR16" s="97"/>
      <c r="BS16" s="97"/>
      <c r="BT16" s="97"/>
      <c r="BU16" s="97"/>
      <c r="BV16" s="97"/>
      <c r="BW16" s="97"/>
      <c r="BX16" s="97"/>
      <c r="BY16" s="97"/>
      <c r="BZ16" s="98"/>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6"/>
      <c r="BM17" s="97"/>
      <c r="BN17" s="97"/>
      <c r="BO17" s="97"/>
      <c r="BP17" s="97"/>
      <c r="BQ17" s="97"/>
      <c r="BR17" s="97"/>
      <c r="BS17" s="97"/>
      <c r="BT17" s="97"/>
      <c r="BU17" s="97"/>
      <c r="BV17" s="97"/>
      <c r="BW17" s="97"/>
      <c r="BX17" s="97"/>
      <c r="BY17" s="97"/>
      <c r="BZ17" s="98"/>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6"/>
      <c r="BM18" s="97"/>
      <c r="BN18" s="97"/>
      <c r="BO18" s="97"/>
      <c r="BP18" s="97"/>
      <c r="BQ18" s="97"/>
      <c r="BR18" s="97"/>
      <c r="BS18" s="97"/>
      <c r="BT18" s="97"/>
      <c r="BU18" s="97"/>
      <c r="BV18" s="97"/>
      <c r="BW18" s="97"/>
      <c r="BX18" s="97"/>
      <c r="BY18" s="97"/>
      <c r="BZ18" s="98"/>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6"/>
      <c r="BM19" s="97"/>
      <c r="BN19" s="97"/>
      <c r="BO19" s="97"/>
      <c r="BP19" s="97"/>
      <c r="BQ19" s="97"/>
      <c r="BR19" s="97"/>
      <c r="BS19" s="97"/>
      <c r="BT19" s="97"/>
      <c r="BU19" s="97"/>
      <c r="BV19" s="97"/>
      <c r="BW19" s="97"/>
      <c r="BX19" s="97"/>
      <c r="BY19" s="97"/>
      <c r="BZ19" s="98"/>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6"/>
      <c r="BM20" s="97"/>
      <c r="BN20" s="97"/>
      <c r="BO20" s="97"/>
      <c r="BP20" s="97"/>
      <c r="BQ20" s="97"/>
      <c r="BR20" s="97"/>
      <c r="BS20" s="97"/>
      <c r="BT20" s="97"/>
      <c r="BU20" s="97"/>
      <c r="BV20" s="97"/>
      <c r="BW20" s="97"/>
      <c r="BX20" s="97"/>
      <c r="BY20" s="97"/>
      <c r="BZ20" s="98"/>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6"/>
      <c r="BM21" s="97"/>
      <c r="BN21" s="97"/>
      <c r="BO21" s="97"/>
      <c r="BP21" s="97"/>
      <c r="BQ21" s="97"/>
      <c r="BR21" s="97"/>
      <c r="BS21" s="97"/>
      <c r="BT21" s="97"/>
      <c r="BU21" s="97"/>
      <c r="BV21" s="97"/>
      <c r="BW21" s="97"/>
      <c r="BX21" s="97"/>
      <c r="BY21" s="97"/>
      <c r="BZ21" s="98"/>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6"/>
      <c r="BM22" s="97"/>
      <c r="BN22" s="97"/>
      <c r="BO22" s="97"/>
      <c r="BP22" s="97"/>
      <c r="BQ22" s="97"/>
      <c r="BR22" s="97"/>
      <c r="BS22" s="97"/>
      <c r="BT22" s="97"/>
      <c r="BU22" s="97"/>
      <c r="BV22" s="97"/>
      <c r="BW22" s="97"/>
      <c r="BX22" s="97"/>
      <c r="BY22" s="97"/>
      <c r="BZ22" s="98"/>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6"/>
      <c r="BM23" s="97"/>
      <c r="BN23" s="97"/>
      <c r="BO23" s="97"/>
      <c r="BP23" s="97"/>
      <c r="BQ23" s="97"/>
      <c r="BR23" s="97"/>
      <c r="BS23" s="97"/>
      <c r="BT23" s="97"/>
      <c r="BU23" s="97"/>
      <c r="BV23" s="97"/>
      <c r="BW23" s="97"/>
      <c r="BX23" s="97"/>
      <c r="BY23" s="97"/>
      <c r="BZ23" s="98"/>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6"/>
      <c r="BM24" s="97"/>
      <c r="BN24" s="97"/>
      <c r="BO24" s="97"/>
      <c r="BP24" s="97"/>
      <c r="BQ24" s="97"/>
      <c r="BR24" s="97"/>
      <c r="BS24" s="97"/>
      <c r="BT24" s="97"/>
      <c r="BU24" s="97"/>
      <c r="BV24" s="97"/>
      <c r="BW24" s="97"/>
      <c r="BX24" s="97"/>
      <c r="BY24" s="97"/>
      <c r="BZ24" s="98"/>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6"/>
      <c r="BM25" s="97"/>
      <c r="BN25" s="97"/>
      <c r="BO25" s="97"/>
      <c r="BP25" s="97"/>
      <c r="BQ25" s="97"/>
      <c r="BR25" s="97"/>
      <c r="BS25" s="97"/>
      <c r="BT25" s="97"/>
      <c r="BU25" s="97"/>
      <c r="BV25" s="97"/>
      <c r="BW25" s="97"/>
      <c r="BX25" s="97"/>
      <c r="BY25" s="97"/>
      <c r="BZ25" s="98"/>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6"/>
      <c r="BM26" s="97"/>
      <c r="BN26" s="97"/>
      <c r="BO26" s="97"/>
      <c r="BP26" s="97"/>
      <c r="BQ26" s="97"/>
      <c r="BR26" s="97"/>
      <c r="BS26" s="97"/>
      <c r="BT26" s="97"/>
      <c r="BU26" s="97"/>
      <c r="BV26" s="97"/>
      <c r="BW26" s="97"/>
      <c r="BX26" s="97"/>
      <c r="BY26" s="97"/>
      <c r="BZ26" s="98"/>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6"/>
      <c r="BM27" s="97"/>
      <c r="BN27" s="97"/>
      <c r="BO27" s="97"/>
      <c r="BP27" s="97"/>
      <c r="BQ27" s="97"/>
      <c r="BR27" s="97"/>
      <c r="BS27" s="97"/>
      <c r="BT27" s="97"/>
      <c r="BU27" s="97"/>
      <c r="BV27" s="97"/>
      <c r="BW27" s="97"/>
      <c r="BX27" s="97"/>
      <c r="BY27" s="97"/>
      <c r="BZ27" s="98"/>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6"/>
      <c r="BM28" s="97"/>
      <c r="BN28" s="97"/>
      <c r="BO28" s="97"/>
      <c r="BP28" s="97"/>
      <c r="BQ28" s="97"/>
      <c r="BR28" s="97"/>
      <c r="BS28" s="97"/>
      <c r="BT28" s="97"/>
      <c r="BU28" s="97"/>
      <c r="BV28" s="97"/>
      <c r="BW28" s="97"/>
      <c r="BX28" s="97"/>
      <c r="BY28" s="97"/>
      <c r="BZ28" s="98"/>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6"/>
      <c r="BM29" s="97"/>
      <c r="BN29" s="97"/>
      <c r="BO29" s="97"/>
      <c r="BP29" s="97"/>
      <c r="BQ29" s="97"/>
      <c r="BR29" s="97"/>
      <c r="BS29" s="97"/>
      <c r="BT29" s="97"/>
      <c r="BU29" s="97"/>
      <c r="BV29" s="97"/>
      <c r="BW29" s="97"/>
      <c r="BX29" s="97"/>
      <c r="BY29" s="97"/>
      <c r="BZ29" s="98"/>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6"/>
      <c r="BM30" s="97"/>
      <c r="BN30" s="97"/>
      <c r="BO30" s="97"/>
      <c r="BP30" s="97"/>
      <c r="BQ30" s="97"/>
      <c r="BR30" s="97"/>
      <c r="BS30" s="97"/>
      <c r="BT30" s="97"/>
      <c r="BU30" s="97"/>
      <c r="BV30" s="97"/>
      <c r="BW30" s="97"/>
      <c r="BX30" s="97"/>
      <c r="BY30" s="97"/>
      <c r="BZ30" s="98"/>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6"/>
      <c r="BM31" s="97"/>
      <c r="BN31" s="97"/>
      <c r="BO31" s="97"/>
      <c r="BP31" s="97"/>
      <c r="BQ31" s="97"/>
      <c r="BR31" s="97"/>
      <c r="BS31" s="97"/>
      <c r="BT31" s="97"/>
      <c r="BU31" s="97"/>
      <c r="BV31" s="97"/>
      <c r="BW31" s="97"/>
      <c r="BX31" s="97"/>
      <c r="BY31" s="97"/>
      <c r="BZ31" s="98"/>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6"/>
      <c r="BM32" s="97"/>
      <c r="BN32" s="97"/>
      <c r="BO32" s="97"/>
      <c r="BP32" s="97"/>
      <c r="BQ32" s="97"/>
      <c r="BR32" s="97"/>
      <c r="BS32" s="97"/>
      <c r="BT32" s="97"/>
      <c r="BU32" s="97"/>
      <c r="BV32" s="97"/>
      <c r="BW32" s="97"/>
      <c r="BX32" s="97"/>
      <c r="BY32" s="97"/>
      <c r="BZ32" s="98"/>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6"/>
      <c r="BM33" s="97"/>
      <c r="BN33" s="97"/>
      <c r="BO33" s="97"/>
      <c r="BP33" s="97"/>
      <c r="BQ33" s="97"/>
      <c r="BR33" s="97"/>
      <c r="BS33" s="97"/>
      <c r="BT33" s="97"/>
      <c r="BU33" s="97"/>
      <c r="BV33" s="97"/>
      <c r="BW33" s="97"/>
      <c r="BX33" s="97"/>
      <c r="BY33" s="97"/>
      <c r="BZ33" s="98"/>
    </row>
    <row r="34" spans="1:78" ht="13.5" customHeight="1" x14ac:dyDescent="0.2">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96"/>
      <c r="BM34" s="97"/>
      <c r="BN34" s="97"/>
      <c r="BO34" s="97"/>
      <c r="BP34" s="97"/>
      <c r="BQ34" s="97"/>
      <c r="BR34" s="97"/>
      <c r="BS34" s="97"/>
      <c r="BT34" s="97"/>
      <c r="BU34" s="97"/>
      <c r="BV34" s="97"/>
      <c r="BW34" s="97"/>
      <c r="BX34" s="97"/>
      <c r="BY34" s="97"/>
      <c r="BZ34" s="98"/>
    </row>
    <row r="35" spans="1:78" ht="13.5" customHeight="1" x14ac:dyDescent="0.2">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96"/>
      <c r="BM35" s="97"/>
      <c r="BN35" s="97"/>
      <c r="BO35" s="97"/>
      <c r="BP35" s="97"/>
      <c r="BQ35" s="97"/>
      <c r="BR35" s="97"/>
      <c r="BS35" s="97"/>
      <c r="BT35" s="97"/>
      <c r="BU35" s="97"/>
      <c r="BV35" s="97"/>
      <c r="BW35" s="97"/>
      <c r="BX35" s="97"/>
      <c r="BY35" s="97"/>
      <c r="BZ35" s="98"/>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6"/>
      <c r="BM36" s="97"/>
      <c r="BN36" s="97"/>
      <c r="BO36" s="97"/>
      <c r="BP36" s="97"/>
      <c r="BQ36" s="97"/>
      <c r="BR36" s="97"/>
      <c r="BS36" s="97"/>
      <c r="BT36" s="97"/>
      <c r="BU36" s="97"/>
      <c r="BV36" s="97"/>
      <c r="BW36" s="97"/>
      <c r="BX36" s="97"/>
      <c r="BY36" s="97"/>
      <c r="BZ36" s="98"/>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6"/>
      <c r="BM37" s="97"/>
      <c r="BN37" s="97"/>
      <c r="BO37" s="97"/>
      <c r="BP37" s="97"/>
      <c r="BQ37" s="97"/>
      <c r="BR37" s="97"/>
      <c r="BS37" s="97"/>
      <c r="BT37" s="97"/>
      <c r="BU37" s="97"/>
      <c r="BV37" s="97"/>
      <c r="BW37" s="97"/>
      <c r="BX37" s="97"/>
      <c r="BY37" s="97"/>
      <c r="BZ37" s="98"/>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6"/>
      <c r="BM38" s="97"/>
      <c r="BN38" s="97"/>
      <c r="BO38" s="97"/>
      <c r="BP38" s="97"/>
      <c r="BQ38" s="97"/>
      <c r="BR38" s="97"/>
      <c r="BS38" s="97"/>
      <c r="BT38" s="97"/>
      <c r="BU38" s="97"/>
      <c r="BV38" s="97"/>
      <c r="BW38" s="97"/>
      <c r="BX38" s="97"/>
      <c r="BY38" s="97"/>
      <c r="BZ38" s="98"/>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6"/>
      <c r="BM39" s="97"/>
      <c r="BN39" s="97"/>
      <c r="BO39" s="97"/>
      <c r="BP39" s="97"/>
      <c r="BQ39" s="97"/>
      <c r="BR39" s="97"/>
      <c r="BS39" s="97"/>
      <c r="BT39" s="97"/>
      <c r="BU39" s="97"/>
      <c r="BV39" s="97"/>
      <c r="BW39" s="97"/>
      <c r="BX39" s="97"/>
      <c r="BY39" s="97"/>
      <c r="BZ39" s="98"/>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6"/>
      <c r="BM40" s="97"/>
      <c r="BN40" s="97"/>
      <c r="BO40" s="97"/>
      <c r="BP40" s="97"/>
      <c r="BQ40" s="97"/>
      <c r="BR40" s="97"/>
      <c r="BS40" s="97"/>
      <c r="BT40" s="97"/>
      <c r="BU40" s="97"/>
      <c r="BV40" s="97"/>
      <c r="BW40" s="97"/>
      <c r="BX40" s="97"/>
      <c r="BY40" s="97"/>
      <c r="BZ40" s="98"/>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6"/>
      <c r="BM41" s="97"/>
      <c r="BN41" s="97"/>
      <c r="BO41" s="97"/>
      <c r="BP41" s="97"/>
      <c r="BQ41" s="97"/>
      <c r="BR41" s="97"/>
      <c r="BS41" s="97"/>
      <c r="BT41" s="97"/>
      <c r="BU41" s="97"/>
      <c r="BV41" s="97"/>
      <c r="BW41" s="97"/>
      <c r="BX41" s="97"/>
      <c r="BY41" s="97"/>
      <c r="BZ41" s="98"/>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6"/>
      <c r="BM42" s="97"/>
      <c r="BN42" s="97"/>
      <c r="BO42" s="97"/>
      <c r="BP42" s="97"/>
      <c r="BQ42" s="97"/>
      <c r="BR42" s="97"/>
      <c r="BS42" s="97"/>
      <c r="BT42" s="97"/>
      <c r="BU42" s="97"/>
      <c r="BV42" s="97"/>
      <c r="BW42" s="97"/>
      <c r="BX42" s="97"/>
      <c r="BY42" s="97"/>
      <c r="BZ42" s="98"/>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6"/>
      <c r="BM43" s="97"/>
      <c r="BN43" s="97"/>
      <c r="BO43" s="97"/>
      <c r="BP43" s="97"/>
      <c r="BQ43" s="97"/>
      <c r="BR43" s="97"/>
      <c r="BS43" s="97"/>
      <c r="BT43" s="97"/>
      <c r="BU43" s="97"/>
      <c r="BV43" s="97"/>
      <c r="BW43" s="97"/>
      <c r="BX43" s="97"/>
      <c r="BY43" s="97"/>
      <c r="BZ43" s="98"/>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6"/>
      <c r="BM44" s="97"/>
      <c r="BN44" s="97"/>
      <c r="BO44" s="97"/>
      <c r="BP44" s="97"/>
      <c r="BQ44" s="97"/>
      <c r="BR44" s="97"/>
      <c r="BS44" s="97"/>
      <c r="BT44" s="97"/>
      <c r="BU44" s="97"/>
      <c r="BV44" s="97"/>
      <c r="BW44" s="97"/>
      <c r="BX44" s="97"/>
      <c r="BY44" s="97"/>
      <c r="BZ44" s="98"/>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2">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2">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2">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2">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65</v>
      </c>
      <c r="B4" s="31"/>
      <c r="C4" s="31"/>
      <c r="D4" s="31"/>
      <c r="E4" s="31"/>
      <c r="F4" s="31"/>
      <c r="G4" s="31"/>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423912</v>
      </c>
      <c r="D6" s="34">
        <f t="shared" si="3"/>
        <v>46</v>
      </c>
      <c r="E6" s="34">
        <f t="shared" si="3"/>
        <v>1</v>
      </c>
      <c r="F6" s="34">
        <f t="shared" si="3"/>
        <v>0</v>
      </c>
      <c r="G6" s="34">
        <f t="shared" si="3"/>
        <v>1</v>
      </c>
      <c r="H6" s="34" t="str">
        <f t="shared" si="3"/>
        <v>長崎県　佐々町</v>
      </c>
      <c r="I6" s="34" t="str">
        <f t="shared" si="3"/>
        <v>法適用</v>
      </c>
      <c r="J6" s="34" t="str">
        <f t="shared" si="3"/>
        <v>水道事業</v>
      </c>
      <c r="K6" s="34" t="str">
        <f t="shared" si="3"/>
        <v>末端給水事業</v>
      </c>
      <c r="L6" s="34" t="str">
        <f t="shared" si="3"/>
        <v>A7</v>
      </c>
      <c r="M6" s="34">
        <f t="shared" si="3"/>
        <v>0</v>
      </c>
      <c r="N6" s="35" t="str">
        <f t="shared" si="3"/>
        <v>-</v>
      </c>
      <c r="O6" s="35">
        <f t="shared" si="3"/>
        <v>82.34</v>
      </c>
      <c r="P6" s="35">
        <f t="shared" si="3"/>
        <v>99.84</v>
      </c>
      <c r="Q6" s="35">
        <f t="shared" si="3"/>
        <v>3130</v>
      </c>
      <c r="R6" s="35">
        <f t="shared" si="3"/>
        <v>13831</v>
      </c>
      <c r="S6" s="35">
        <f t="shared" si="3"/>
        <v>32.270000000000003</v>
      </c>
      <c r="T6" s="35">
        <f t="shared" si="3"/>
        <v>428.6</v>
      </c>
      <c r="U6" s="35">
        <f t="shared" si="3"/>
        <v>13751</v>
      </c>
      <c r="V6" s="35">
        <f t="shared" si="3"/>
        <v>11.83</v>
      </c>
      <c r="W6" s="35">
        <f t="shared" si="3"/>
        <v>1162.3800000000001</v>
      </c>
      <c r="X6" s="36">
        <f>IF(X7="",NA(),X7)</f>
        <v>152.54</v>
      </c>
      <c r="Y6" s="36">
        <f t="shared" ref="Y6:AG6" si="4">IF(Y7="",NA(),Y7)</f>
        <v>153.63</v>
      </c>
      <c r="Z6" s="36">
        <f t="shared" si="4"/>
        <v>164.25</v>
      </c>
      <c r="AA6" s="36">
        <f t="shared" si="4"/>
        <v>139.61000000000001</v>
      </c>
      <c r="AB6" s="36">
        <f t="shared" si="4"/>
        <v>139.13</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3563.32</v>
      </c>
      <c r="AU6" s="36">
        <f t="shared" ref="AU6:BC6" si="6">IF(AU7="",NA(),AU7)</f>
        <v>5929.91</v>
      </c>
      <c r="AV6" s="36">
        <f t="shared" si="6"/>
        <v>2055.33</v>
      </c>
      <c r="AW6" s="36">
        <f t="shared" si="6"/>
        <v>1636.07</v>
      </c>
      <c r="AX6" s="36">
        <f t="shared" si="6"/>
        <v>2059.79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230.04</v>
      </c>
      <c r="BF6" s="36">
        <f t="shared" ref="BF6:BN6" si="7">IF(BF7="",NA(),BF7)</f>
        <v>210.03</v>
      </c>
      <c r="BG6" s="36">
        <f t="shared" si="7"/>
        <v>188.79</v>
      </c>
      <c r="BH6" s="36">
        <f t="shared" si="7"/>
        <v>163.4</v>
      </c>
      <c r="BI6" s="36">
        <f t="shared" si="7"/>
        <v>149.88</v>
      </c>
      <c r="BJ6" s="36">
        <f t="shared" si="7"/>
        <v>458</v>
      </c>
      <c r="BK6" s="36">
        <f t="shared" si="7"/>
        <v>443.13</v>
      </c>
      <c r="BL6" s="36">
        <f t="shared" si="7"/>
        <v>442.54</v>
      </c>
      <c r="BM6" s="36">
        <f t="shared" si="7"/>
        <v>431</v>
      </c>
      <c r="BN6" s="36">
        <f t="shared" si="7"/>
        <v>422.5</v>
      </c>
      <c r="BO6" s="35" t="str">
        <f>IF(BO7="","",IF(BO7="-","【-】","【"&amp;SUBSTITUTE(TEXT(BO7,"#,##0.00"),"-","△")&amp;"】"))</f>
        <v>【270.87】</v>
      </c>
      <c r="BP6" s="36">
        <f>IF(BP7="",NA(),BP7)</f>
        <v>151.47999999999999</v>
      </c>
      <c r="BQ6" s="36">
        <f t="shared" ref="BQ6:BY6" si="8">IF(BQ7="",NA(),BQ7)</f>
        <v>151.86000000000001</v>
      </c>
      <c r="BR6" s="36">
        <f t="shared" si="8"/>
        <v>165.23</v>
      </c>
      <c r="BS6" s="36">
        <f t="shared" si="8"/>
        <v>139.75</v>
      </c>
      <c r="BT6" s="36">
        <f t="shared" si="8"/>
        <v>139.08000000000001</v>
      </c>
      <c r="BU6" s="36">
        <f t="shared" si="8"/>
        <v>96.27</v>
      </c>
      <c r="BV6" s="36">
        <f t="shared" si="8"/>
        <v>95.4</v>
      </c>
      <c r="BW6" s="36">
        <f t="shared" si="8"/>
        <v>98.6</v>
      </c>
      <c r="BX6" s="36">
        <f t="shared" si="8"/>
        <v>100.82</v>
      </c>
      <c r="BY6" s="36">
        <f t="shared" si="8"/>
        <v>101.64</v>
      </c>
      <c r="BZ6" s="35" t="str">
        <f>IF(BZ7="","",IF(BZ7="-","【-】","【"&amp;SUBSTITUTE(TEXT(BZ7,"#,##0.00"),"-","△")&amp;"】"))</f>
        <v>【105.59】</v>
      </c>
      <c r="CA6" s="36">
        <f>IF(CA7="",NA(),CA7)</f>
        <v>103.86</v>
      </c>
      <c r="CB6" s="36">
        <f t="shared" ref="CB6:CJ6" si="9">IF(CB7="",NA(),CB7)</f>
        <v>103.8</v>
      </c>
      <c r="CC6" s="36">
        <f t="shared" si="9"/>
        <v>95.48</v>
      </c>
      <c r="CD6" s="36">
        <f t="shared" si="9"/>
        <v>113.01</v>
      </c>
      <c r="CE6" s="36">
        <f t="shared" si="9"/>
        <v>113.53</v>
      </c>
      <c r="CF6" s="36">
        <f t="shared" si="9"/>
        <v>186.94</v>
      </c>
      <c r="CG6" s="36">
        <f t="shared" si="9"/>
        <v>186.15</v>
      </c>
      <c r="CH6" s="36">
        <f t="shared" si="9"/>
        <v>181.67</v>
      </c>
      <c r="CI6" s="36">
        <f t="shared" si="9"/>
        <v>179.55</v>
      </c>
      <c r="CJ6" s="36">
        <f t="shared" si="9"/>
        <v>179.16</v>
      </c>
      <c r="CK6" s="35" t="str">
        <f>IF(CK7="","",IF(CK7="-","【-】","【"&amp;SUBSTITUTE(TEXT(CK7,"#,##0.00"),"-","△")&amp;"】"))</f>
        <v>【163.27】</v>
      </c>
      <c r="CL6" s="36">
        <f>IF(CL7="",NA(),CL7)</f>
        <v>69.08</v>
      </c>
      <c r="CM6" s="36">
        <f t="shared" ref="CM6:CU6" si="10">IF(CM7="",NA(),CM7)</f>
        <v>68.87</v>
      </c>
      <c r="CN6" s="36">
        <f t="shared" si="10"/>
        <v>70.790000000000006</v>
      </c>
      <c r="CO6" s="36">
        <f t="shared" si="10"/>
        <v>75.84</v>
      </c>
      <c r="CP6" s="36">
        <f t="shared" si="10"/>
        <v>73.849999999999994</v>
      </c>
      <c r="CQ6" s="36">
        <f t="shared" si="10"/>
        <v>54.51</v>
      </c>
      <c r="CR6" s="36">
        <f t="shared" si="10"/>
        <v>54.47</v>
      </c>
      <c r="CS6" s="36">
        <f t="shared" si="10"/>
        <v>53.61</v>
      </c>
      <c r="CT6" s="36">
        <f t="shared" si="10"/>
        <v>53.52</v>
      </c>
      <c r="CU6" s="36">
        <f t="shared" si="10"/>
        <v>54.24</v>
      </c>
      <c r="CV6" s="35" t="str">
        <f>IF(CV7="","",IF(CV7="-","【-】","【"&amp;SUBSTITUTE(TEXT(CV7,"#,##0.00"),"-","△")&amp;"】"))</f>
        <v>【59.94】</v>
      </c>
      <c r="CW6" s="36">
        <f>IF(CW7="",NA(),CW7)</f>
        <v>93.23</v>
      </c>
      <c r="CX6" s="36">
        <f t="shared" ref="CX6:DF6" si="11">IF(CX7="",NA(),CX7)</f>
        <v>95.22</v>
      </c>
      <c r="CY6" s="36">
        <f t="shared" si="11"/>
        <v>95.21</v>
      </c>
      <c r="CZ6" s="36">
        <f t="shared" si="11"/>
        <v>93.72</v>
      </c>
      <c r="DA6" s="36">
        <f t="shared" si="11"/>
        <v>84.66</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52.48</v>
      </c>
      <c r="DI6" s="36">
        <f t="shared" ref="DI6:DQ6" si="12">IF(DI7="",NA(),DI7)</f>
        <v>54.08</v>
      </c>
      <c r="DJ6" s="36">
        <f t="shared" si="12"/>
        <v>55.63</v>
      </c>
      <c r="DK6" s="36">
        <f t="shared" si="12"/>
        <v>53.22</v>
      </c>
      <c r="DL6" s="36">
        <f t="shared" si="12"/>
        <v>53.44</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5.07</v>
      </c>
      <c r="DT6" s="36">
        <f t="shared" ref="DT6:EB6" si="13">IF(DT7="",NA(),DT7)</f>
        <v>5.74</v>
      </c>
      <c r="DU6" s="36">
        <f t="shared" si="13"/>
        <v>10.43</v>
      </c>
      <c r="DV6" s="36">
        <f t="shared" si="13"/>
        <v>10.31</v>
      </c>
      <c r="DW6" s="36">
        <f t="shared" si="13"/>
        <v>12.97</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6">
        <f t="shared" si="14"/>
        <v>0.31</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2">
      <c r="A7" s="29"/>
      <c r="B7" s="38">
        <v>2016</v>
      </c>
      <c r="C7" s="38">
        <v>423912</v>
      </c>
      <c r="D7" s="38">
        <v>46</v>
      </c>
      <c r="E7" s="38">
        <v>1</v>
      </c>
      <c r="F7" s="38">
        <v>0</v>
      </c>
      <c r="G7" s="38">
        <v>1</v>
      </c>
      <c r="H7" s="38" t="s">
        <v>105</v>
      </c>
      <c r="I7" s="38" t="s">
        <v>106</v>
      </c>
      <c r="J7" s="38" t="s">
        <v>107</v>
      </c>
      <c r="K7" s="38" t="s">
        <v>108</v>
      </c>
      <c r="L7" s="38" t="s">
        <v>109</v>
      </c>
      <c r="M7" s="38"/>
      <c r="N7" s="39" t="s">
        <v>110</v>
      </c>
      <c r="O7" s="39">
        <v>82.34</v>
      </c>
      <c r="P7" s="39">
        <v>99.84</v>
      </c>
      <c r="Q7" s="39">
        <v>3130</v>
      </c>
      <c r="R7" s="39">
        <v>13831</v>
      </c>
      <c r="S7" s="39">
        <v>32.270000000000003</v>
      </c>
      <c r="T7" s="39">
        <v>428.6</v>
      </c>
      <c r="U7" s="39">
        <v>13751</v>
      </c>
      <c r="V7" s="39">
        <v>11.83</v>
      </c>
      <c r="W7" s="39">
        <v>1162.3800000000001</v>
      </c>
      <c r="X7" s="39">
        <v>152.54</v>
      </c>
      <c r="Y7" s="39">
        <v>153.63</v>
      </c>
      <c r="Z7" s="39">
        <v>164.25</v>
      </c>
      <c r="AA7" s="39">
        <v>139.61000000000001</v>
      </c>
      <c r="AB7" s="39">
        <v>139.13</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3563.32</v>
      </c>
      <c r="AU7" s="39">
        <v>5929.91</v>
      </c>
      <c r="AV7" s="39">
        <v>2055.33</v>
      </c>
      <c r="AW7" s="39">
        <v>1636.07</v>
      </c>
      <c r="AX7" s="39">
        <v>2059.79</v>
      </c>
      <c r="AY7" s="39">
        <v>1159.4100000000001</v>
      </c>
      <c r="AZ7" s="39">
        <v>1081.23</v>
      </c>
      <c r="BA7" s="39">
        <v>406.37</v>
      </c>
      <c r="BB7" s="39">
        <v>398.29</v>
      </c>
      <c r="BC7" s="39">
        <v>388.67</v>
      </c>
      <c r="BD7" s="39">
        <v>262.87</v>
      </c>
      <c r="BE7" s="39">
        <v>230.04</v>
      </c>
      <c r="BF7" s="39">
        <v>210.03</v>
      </c>
      <c r="BG7" s="39">
        <v>188.79</v>
      </c>
      <c r="BH7" s="39">
        <v>163.4</v>
      </c>
      <c r="BI7" s="39">
        <v>149.88</v>
      </c>
      <c r="BJ7" s="39">
        <v>458</v>
      </c>
      <c r="BK7" s="39">
        <v>443.13</v>
      </c>
      <c r="BL7" s="39">
        <v>442.54</v>
      </c>
      <c r="BM7" s="39">
        <v>431</v>
      </c>
      <c r="BN7" s="39">
        <v>422.5</v>
      </c>
      <c r="BO7" s="39">
        <v>270.87</v>
      </c>
      <c r="BP7" s="39">
        <v>151.47999999999999</v>
      </c>
      <c r="BQ7" s="39">
        <v>151.86000000000001</v>
      </c>
      <c r="BR7" s="39">
        <v>165.23</v>
      </c>
      <c r="BS7" s="39">
        <v>139.75</v>
      </c>
      <c r="BT7" s="39">
        <v>139.08000000000001</v>
      </c>
      <c r="BU7" s="39">
        <v>96.27</v>
      </c>
      <c r="BV7" s="39">
        <v>95.4</v>
      </c>
      <c r="BW7" s="39">
        <v>98.6</v>
      </c>
      <c r="BX7" s="39">
        <v>100.82</v>
      </c>
      <c r="BY7" s="39">
        <v>101.64</v>
      </c>
      <c r="BZ7" s="39">
        <v>105.59</v>
      </c>
      <c r="CA7" s="39">
        <v>103.86</v>
      </c>
      <c r="CB7" s="39">
        <v>103.8</v>
      </c>
      <c r="CC7" s="39">
        <v>95.48</v>
      </c>
      <c r="CD7" s="39">
        <v>113.01</v>
      </c>
      <c r="CE7" s="39">
        <v>113.53</v>
      </c>
      <c r="CF7" s="39">
        <v>186.94</v>
      </c>
      <c r="CG7" s="39">
        <v>186.15</v>
      </c>
      <c r="CH7" s="39">
        <v>181.67</v>
      </c>
      <c r="CI7" s="39">
        <v>179.55</v>
      </c>
      <c r="CJ7" s="39">
        <v>179.16</v>
      </c>
      <c r="CK7" s="39">
        <v>163.27000000000001</v>
      </c>
      <c r="CL7" s="39">
        <v>69.08</v>
      </c>
      <c r="CM7" s="39">
        <v>68.87</v>
      </c>
      <c r="CN7" s="39">
        <v>70.790000000000006</v>
      </c>
      <c r="CO7" s="39">
        <v>75.84</v>
      </c>
      <c r="CP7" s="39">
        <v>73.849999999999994</v>
      </c>
      <c r="CQ7" s="39">
        <v>54.51</v>
      </c>
      <c r="CR7" s="39">
        <v>54.47</v>
      </c>
      <c r="CS7" s="39">
        <v>53.61</v>
      </c>
      <c r="CT7" s="39">
        <v>53.52</v>
      </c>
      <c r="CU7" s="39">
        <v>54.24</v>
      </c>
      <c r="CV7" s="39">
        <v>59.94</v>
      </c>
      <c r="CW7" s="39">
        <v>93.23</v>
      </c>
      <c r="CX7" s="39">
        <v>95.22</v>
      </c>
      <c r="CY7" s="39">
        <v>95.21</v>
      </c>
      <c r="CZ7" s="39">
        <v>93.72</v>
      </c>
      <c r="DA7" s="39">
        <v>84.66</v>
      </c>
      <c r="DB7" s="39">
        <v>81.790000000000006</v>
      </c>
      <c r="DC7" s="39">
        <v>81.459999999999994</v>
      </c>
      <c r="DD7" s="39">
        <v>81.31</v>
      </c>
      <c r="DE7" s="39">
        <v>81.459999999999994</v>
      </c>
      <c r="DF7" s="39">
        <v>81.680000000000007</v>
      </c>
      <c r="DG7" s="39">
        <v>90.22</v>
      </c>
      <c r="DH7" s="39">
        <v>52.48</v>
      </c>
      <c r="DI7" s="39">
        <v>54.08</v>
      </c>
      <c r="DJ7" s="39">
        <v>55.63</v>
      </c>
      <c r="DK7" s="39">
        <v>53.22</v>
      </c>
      <c r="DL7" s="39">
        <v>53.44</v>
      </c>
      <c r="DM7" s="39">
        <v>37.799999999999997</v>
      </c>
      <c r="DN7" s="39">
        <v>38.520000000000003</v>
      </c>
      <c r="DO7" s="39">
        <v>46.67</v>
      </c>
      <c r="DP7" s="39">
        <v>47.7</v>
      </c>
      <c r="DQ7" s="39">
        <v>48.14</v>
      </c>
      <c r="DR7" s="39">
        <v>47.91</v>
      </c>
      <c r="DS7" s="39">
        <v>5.07</v>
      </c>
      <c r="DT7" s="39">
        <v>5.74</v>
      </c>
      <c r="DU7" s="39">
        <v>10.43</v>
      </c>
      <c r="DV7" s="39">
        <v>10.31</v>
      </c>
      <c r="DW7" s="39">
        <v>12.97</v>
      </c>
      <c r="DX7" s="39">
        <v>8.2200000000000006</v>
      </c>
      <c r="DY7" s="39">
        <v>9.43</v>
      </c>
      <c r="DZ7" s="39">
        <v>10.029999999999999</v>
      </c>
      <c r="EA7" s="39">
        <v>7.26</v>
      </c>
      <c r="EB7" s="39">
        <v>11.13</v>
      </c>
      <c r="EC7" s="39">
        <v>15</v>
      </c>
      <c r="ED7" s="39">
        <v>0</v>
      </c>
      <c r="EE7" s="39">
        <v>0</v>
      </c>
      <c r="EF7" s="39">
        <v>0</v>
      </c>
      <c r="EG7" s="39">
        <v>0.31</v>
      </c>
      <c r="EH7" s="39">
        <v>0</v>
      </c>
      <c r="EI7" s="39">
        <v>0.6</v>
      </c>
      <c r="EJ7" s="39">
        <v>0.71</v>
      </c>
      <c r="EK7" s="39">
        <v>0.68</v>
      </c>
      <c r="EL7" s="39">
        <v>1.65</v>
      </c>
      <c r="EM7" s="39">
        <v>0.47</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篠崎 紀子</cp:lastModifiedBy>
  <dcterms:modified xsi:type="dcterms:W3CDTF">2018-02-13T05:43:19Z</dcterms:modified>
</cp:coreProperties>
</file>