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24226"/>
  <mc:AlternateContent xmlns:mc="http://schemas.openxmlformats.org/markup-compatibility/2006">
    <mc:Choice Requires="x15">
      <x15ac:absPath xmlns:x15ac="http://schemas.microsoft.com/office/spreadsheetml/2010/11/ac" url="\\10.1.11.110\財政班\□新居\203 財政状況資料集（内容確認等）\平成27年度決算（H29年度作業）\06_公表（5月）\"/>
    </mc:Choice>
  </mc:AlternateContent>
  <bookViews>
    <workbookView xWindow="240" yWindow="72" windowWidth="14940" windowHeight="7860" firstSheet="3" activeTab="3"/>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4" r:id="rId13"/>
    <sheet name="施設類型別ストック情報分析表①" sheetId="5" r:id="rId14"/>
    <sheet name="施設類型別ストック情報分析表②" sheetId="6" r:id="rId15"/>
  </sheets>
  <externalReferences>
    <externalReference r:id="rId16"/>
  </externalReferences>
  <calcPr calcId="171027"/>
</workbook>
</file>

<file path=xl/calcChain.xml><?xml version="1.0" encoding="utf-8"?>
<calcChain xmlns="http://schemas.openxmlformats.org/spreadsheetml/2006/main">
  <c r="DG43" i="7" l="1"/>
  <c r="CQ43" i="7"/>
  <c r="CO43" i="7" s="1"/>
  <c r="BY43" i="7"/>
  <c r="BW43" i="7" s="1"/>
  <c r="BE43" i="7"/>
  <c r="AM43" i="7"/>
  <c r="U43" i="7"/>
  <c r="E43" i="7"/>
  <c r="C43" i="7"/>
  <c r="DG42" i="7"/>
  <c r="CQ42" i="7"/>
  <c r="CO42" i="7" s="1"/>
  <c r="BY42" i="7"/>
  <c r="BW42" i="7" s="1"/>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E37" i="7"/>
  <c r="AM37" i="7"/>
  <c r="W37" i="7"/>
  <c r="E37" i="7"/>
  <c r="C37" i="7" s="1"/>
  <c r="DG36" i="7"/>
  <c r="CQ36" i="7"/>
  <c r="CO36" i="7"/>
  <c r="BY36" i="7"/>
  <c r="BE36" i="7"/>
  <c r="AM36" i="7"/>
  <c r="W36" i="7"/>
  <c r="E36" i="7"/>
  <c r="C36" i="7"/>
  <c r="DG35" i="7"/>
  <c r="CQ35" i="7"/>
  <c r="BY35" i="7"/>
  <c r="BG35" i="7"/>
  <c r="AM35" i="7"/>
  <c r="W35" i="7"/>
  <c r="E35" i="7"/>
  <c r="C35" i="7"/>
  <c r="DG34" i="7"/>
  <c r="CQ34" i="7"/>
  <c r="BY34" i="7"/>
  <c r="BG34" i="7"/>
  <c r="AO34" i="7"/>
  <c r="W34" i="7"/>
  <c r="E34" i="7"/>
  <c r="C34" i="7" s="1"/>
  <c r="U34" i="7" l="1"/>
  <c r="U35" i="7" s="1"/>
  <c r="U36" i="7" s="1"/>
  <c r="U37" i="7" s="1"/>
  <c r="AM34" i="7" l="1"/>
  <c r="BE34" i="7"/>
  <c r="BE35" i="7" s="1"/>
  <c r="CO34" i="7" l="1"/>
  <c r="CO35" i="7" s="1"/>
  <c r="BW34" i="7"/>
  <c r="BW35" i="7" s="1"/>
  <c r="BW36" i="7" s="1"/>
  <c r="BW37" i="7" s="1"/>
  <c r="BW38" i="7" s="1"/>
  <c r="BW39" i="7" s="1"/>
  <c r="BW40" i="7" s="1"/>
  <c r="BW41" i="7" s="1"/>
</calcChain>
</file>

<file path=xl/sharedStrings.xml><?xml version="1.0" encoding="utf-8"?>
<sst xmlns="http://schemas.openxmlformats.org/spreadsheetml/2006/main" count="1054" uniqueCount="551">
  <si>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</si>
  <si>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</si>
  <si>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</si>
  <si>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</si>
  <si>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H23</t>
  </si>
  <si>
    <t>H24</t>
  </si>
  <si>
    <t>H25</t>
  </si>
  <si>
    <t>H26</t>
  </si>
  <si>
    <t>H27</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</si>
  <si>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</si>
  <si>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</si>
  <si>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</si>
  <si>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</si>
  <si>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</si>
  <si>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</si>
  <si>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</si>
  <si>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 xml:space="preserve">将来負担比率については現在、分子の値がマイナスになっており、将来負担比率の標記としては0（-）となっているが、公共施設の老朽化対策で充当可能基金の減少が見込まれることや、特定財源が減少することなどがあれば、プラスの値に転じる可能性もあるため、財政運営を堅実に行うことが必要である。実質公債費比率は6.2%となっており、前年度比＋0.2ポイント、類似団体比△2.7ポイントとなっている。前年度からの増加要因としては、利息償還を圧縮するため、据置期間を廃止したことや、償還方法を元利均等償還から元金均等償還にシフトしたことによる一般会計等の元利償還金の増（＋7百万円）や過疎対策事業債償還終了により元利償還金・準元利償還金に係る基準財政需要額算入額が減（△66百万円）となったことが大きく影響している。今後は、平成28年度の大型事業に係る償還が始まることや、据置期間を設けないことによる元金償還の開始などで一時的に公債費負担が増加することになるが、償還方法などを適切に管理し、財政健全化に努める。
</t>
    <rPh sb="0" eb="2">
      <t>ショウライ</t>
    </rPh>
    <rPh sb="2" eb="4">
      <t>フタン</t>
    </rPh>
    <rPh sb="4" eb="6">
      <t>ヒリツ</t>
    </rPh>
    <rPh sb="17" eb="18">
      <t>アタイ</t>
    </rPh>
    <rPh sb="30" eb="32">
      <t>ショウライ</t>
    </rPh>
    <rPh sb="32" eb="34">
      <t>フタン</t>
    </rPh>
    <rPh sb="34" eb="36">
      <t>ヒリツ</t>
    </rPh>
    <rPh sb="37" eb="39">
      <t>ヒョウキ</t>
    </rPh>
    <rPh sb="192" eb="195">
      <t>ゼンネンド</t>
    </rPh>
    <rPh sb="198" eb="200">
      <t>ゾウカ</t>
    </rPh>
    <rPh sb="200" eb="202">
      <t>ヨウイン</t>
    </rPh>
    <phoneticPr fontId="6"/>
  </si>
  <si>
    <t>平成27年度　財政状況資料集</t>
    <phoneticPr fontId="6"/>
  </si>
  <si>
    <t>総括表（市町村）</t>
    <rPh sb="0" eb="2">
      <t>ソウカツ</t>
    </rPh>
    <rPh sb="2" eb="3">
      <t>ヒョウ</t>
    </rPh>
    <rPh sb="4" eb="7">
      <t>シチョウソン</t>
    </rPh>
    <phoneticPr fontId="6"/>
  </si>
  <si>
    <t>都道府県名</t>
    <phoneticPr fontId="6"/>
  </si>
  <si>
    <t>長崎県</t>
    <phoneticPr fontId="6"/>
  </si>
  <si>
    <t>市町村類型</t>
    <phoneticPr fontId="6"/>
  </si>
  <si>
    <t>Ⅲ－２</t>
    <phoneticPr fontId="6"/>
  </si>
  <si>
    <t>指定団体等の指定状況</t>
    <phoneticPr fontId="6"/>
  </si>
  <si>
    <t>区分</t>
    <rPh sb="0" eb="2">
      <t>クブン</t>
    </rPh>
    <phoneticPr fontId="6"/>
  </si>
  <si>
    <t>平成27年度(千円)</t>
    <rPh sb="0" eb="2">
      <t>ヘイセイ</t>
    </rPh>
    <rPh sb="4" eb="6">
      <t>ネンド</t>
    </rPh>
    <rPh sb="7" eb="9">
      <t>センエン</t>
    </rPh>
    <phoneticPr fontId="6"/>
  </si>
  <si>
    <t>平成26年度(千円)</t>
    <rPh sb="0" eb="2">
      <t>ヘイセイ</t>
    </rPh>
    <rPh sb="4" eb="6">
      <t>ネンド</t>
    </rPh>
    <phoneticPr fontId="6"/>
  </si>
  <si>
    <t>平成27年度(千円･％)</t>
    <rPh sb="0" eb="2">
      <t>ヘイセイ</t>
    </rPh>
    <rPh sb="4" eb="6">
      <t>ネンド</t>
    </rPh>
    <rPh sb="7" eb="9">
      <t>センエン</t>
    </rPh>
    <phoneticPr fontId="6"/>
  </si>
  <si>
    <t>平成26年度(千円･％)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</si>
  <si>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</si>
  <si>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</si>
  <si>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</si>
  <si>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</si>
  <si>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</si>
  <si>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</si>
  <si>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</si>
  <si>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佐々町</t>
    <phoneticPr fontId="6"/>
  </si>
  <si>
    <t>地方交付税種地</t>
    <rPh sb="0" eb="2">
      <t>チホウ</t>
    </rPh>
    <rPh sb="2" eb="5">
      <t>コウフゼイ</t>
    </rPh>
    <rPh sb="5" eb="6">
      <t>シュ</t>
    </rPh>
    <rPh sb="6" eb="7">
      <t>チ</t>
    </rPh>
    <phoneticPr fontId="6"/>
  </si>
  <si>
    <t>2-3</t>
    <phoneticPr fontId="6"/>
  </si>
  <si>
    <t>財源超過</t>
    <rPh sb="0" eb="2">
      <t>ザイゲン</t>
    </rPh>
    <rPh sb="2" eb="4">
      <t>チョウカ</t>
    </rPh>
    <phoneticPr fontId="6"/>
  </si>
  <si>
    <t>歳入歳出差引</t>
    <phoneticPr fontId="15"/>
  </si>
  <si>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</si>
  <si>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</si>
  <si>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</si>
  <si>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</si>
  <si>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</si>
  <si>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</si>
  <si>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</si>
  <si>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</si>
  <si>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</si>
  <si>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</si>
  <si>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</si>
  <si>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</si>
  <si>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</si>
  <si>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</si>
  <si>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</si>
  <si>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</si>
  <si>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</si>
  <si>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</si>
  <si>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</si>
  <si>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</si>
  <si>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</si>
  <si>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0.2</t>
    <phoneticPr fontId="6"/>
  </si>
  <si>
    <t>山振</t>
    <rPh sb="0" eb="1">
      <t>ヤマ</t>
    </rPh>
    <rPh sb="1" eb="2">
      <t>フ</t>
    </rPh>
    <phoneticPr fontId="6"/>
  </si>
  <si>
    <t>×</t>
    <phoneticPr fontId="6"/>
  </si>
  <si>
    <t>繰上償還金</t>
    <phoneticPr fontId="15"/>
  </si>
  <si>
    <t>-</t>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</si>
  <si>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</si>
  <si>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</si>
  <si>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28.01.01(人)</t>
    <phoneticPr fontId="6"/>
  </si>
  <si>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6"/>
  </si>
  <si>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6"/>
  </si>
  <si>
    <t>低開発</t>
    <rPh sb="0" eb="1">
      <t>テイ</t>
    </rPh>
    <rPh sb="1" eb="3">
      <t>カイハツ</t>
    </rPh>
    <phoneticPr fontId="6"/>
  </si>
  <si>
    <t>×</t>
    <phoneticPr fontId="6"/>
  </si>
  <si>
    <t>積立金取崩し額</t>
    <phoneticPr fontId="15"/>
  </si>
  <si>
    <t>　連結実質赤字比率</t>
    <rPh sb="1" eb="3">
      <t>レンケツ</t>
    </rPh>
    <rPh sb="3" eb="5">
      <t>ジッシツ</t>
    </rPh>
    <rPh sb="5" eb="7">
      <t>アカジ</t>
    </rPh>
    <rPh sb="7" eb="9">
      <t>ヒリツ</t>
    </rPh>
    <phoneticPr fontId="6"/>
  </si>
  <si>
    <t>-</t>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</si>
  <si>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</si>
  <si>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</si>
  <si>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</si>
  <si>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</si>
  <si>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15"/>
  </si>
  <si>
    <t>　実質公債費比率</t>
    <rPh sb="1" eb="3">
      <t>ジッシツ</t>
    </rPh>
    <rPh sb="3" eb="6">
      <t>コウサイヒ</t>
    </rPh>
    <rPh sb="6" eb="8">
      <t>ヒリツ</t>
    </rPh>
    <phoneticPr fontId="6"/>
  </si>
  <si>
    <t>27.01.01(人)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</si>
  <si>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</si>
  <si>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</si>
  <si>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</si>
  <si>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</si>
  <si>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</si>
  <si>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-0.1</t>
    <phoneticPr fontId="6"/>
  </si>
  <si>
    <t>基準財政需要額</t>
    <phoneticPr fontId="15"/>
  </si>
  <si>
    <t>うち日本人(％)</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</si>
  <si>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</si>
  <si>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</si>
  <si>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</si>
  <si>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</si>
  <si>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</si>
  <si>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</si>
  <si>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</si>
  <si>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</si>
  <si>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</si>
  <si>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</si>
  <si>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</si>
  <si>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</si>
  <si>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</si>
  <si>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</si>
  <si>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</si>
  <si>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</si>
  <si>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</si>
  <si>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</si>
  <si>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</si>
  <si>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</si>
  <si>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t>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</si>
  <si>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</si>
  <si>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</si>
  <si>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</si>
  <si>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t>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</si>
  <si>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</si>
  <si>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</si>
  <si>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</si>
  <si>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</si>
  <si>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</si>
  <si>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</si>
  <si>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</si>
  <si>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</si>
  <si>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</si>
  <si>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</si>
  <si>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</si>
  <si>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</si>
  <si>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</si>
  <si>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</si>
  <si>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</si>
  <si>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</si>
  <si>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</si>
  <si>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</si>
  <si>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</si>
  <si>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</si>
  <si>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</si>
  <si>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</si>
  <si>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</si>
  <si>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</si>
  <si>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</si>
  <si>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</si>
  <si>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</si>
  <si>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</si>
  <si>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</si>
  <si>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</si>
  <si>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</si>
  <si>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</si>
  <si>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</si>
  <si>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</si>
  <si>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平成27年度</t>
    <phoneticPr fontId="15"/>
  </si>
  <si>
    <t>長崎県佐々町</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</si>
  <si>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</si>
  <si>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</si>
  <si>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</si>
  <si>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</si>
  <si>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</si>
  <si>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</si>
  <si>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</si>
  <si>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</si>
  <si>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</si>
  <si>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</si>
  <si>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</si>
  <si>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</si>
  <si>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</si>
  <si>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t>
    <phoneticPr fontId="15"/>
  </si>
  <si>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</si>
  <si>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</si>
  <si>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</si>
  <si>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</si>
  <si>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</si>
  <si>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t>
    <phoneticPr fontId="15"/>
  </si>
  <si>
    <t>議会費</t>
  </si>
  <si>
    <t>利子割交付金</t>
  </si>
  <si>
    <t>　　市町村民税</t>
    <phoneticPr fontId="6"/>
  </si>
  <si>
    <t>総務費</t>
  </si>
  <si>
    <t>配当割交付金</t>
    <rPh sb="0" eb="2">
      <t>ハイトウ</t>
    </rPh>
    <rPh sb="2" eb="3">
      <t>ワリ</t>
    </rPh>
    <rPh sb="3" eb="6">
      <t>コウフキン</t>
    </rPh>
    <phoneticPr fontId="14"/>
  </si>
  <si>
    <t>　　　個人均等割</t>
    <phoneticPr fontId="6"/>
  </si>
  <si>
    <t>-</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</si>
  <si>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</si>
  <si>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</si>
  <si>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</si>
  <si>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</si>
  <si>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</si>
  <si>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</si>
  <si>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</si>
  <si>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</si>
  <si>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</si>
  <si>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</si>
  <si>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</si>
  <si>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</si>
  <si>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</si>
  <si>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</si>
  <si>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</si>
  <si>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</si>
  <si>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</si>
  <si>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</si>
  <si>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</si>
  <si>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</si>
  <si>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</si>
  <si>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</si>
  <si>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</si>
  <si>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</si>
  <si>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</si>
  <si>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</si>
  <si>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</si>
  <si>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</si>
  <si>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</si>
  <si>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</si>
  <si>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</si>
  <si>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</si>
  <si>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</si>
  <si>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</si>
  <si>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</si>
  <si>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</si>
  <si>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</si>
  <si>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</si>
  <si>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</si>
  <si>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</si>
  <si>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</si>
  <si>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</si>
  <si>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</si>
  <si>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</si>
  <si>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</si>
  <si>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</si>
  <si>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</si>
  <si>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</si>
  <si>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</si>
  <si>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</si>
  <si>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</si>
  <si>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</si>
  <si>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</si>
  <si>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</si>
  <si>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</si>
  <si>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</si>
  <si>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</si>
  <si>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</si>
  <si>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</si>
  <si>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t>
    <phoneticPr fontId="15"/>
  </si>
  <si>
    <t>都道府県支出金</t>
  </si>
  <si>
    <t>合計</t>
  </si>
  <si>
    <t>　扶助費</t>
    <phoneticPr fontId="6"/>
  </si>
  <si>
    <t>財産収入</t>
  </si>
  <si>
    <t>　公債費</t>
    <phoneticPr fontId="6"/>
  </si>
  <si>
    <t>寄附金</t>
  </si>
  <si>
    <t>平成27年度</t>
    <rPh sb="0" eb="2">
      <t>ヘイセイ</t>
    </rPh>
    <rPh sb="4" eb="6">
      <t>ネンド</t>
    </rPh>
    <phoneticPr fontId="6"/>
  </si>
  <si>
    <t>平成26年度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</si>
  <si>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</si>
  <si>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</si>
  <si>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</si>
  <si>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</si>
  <si>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</si>
  <si>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</si>
  <si>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</si>
  <si>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</si>
  <si>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</si>
  <si>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</si>
  <si>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</si>
  <si>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</si>
  <si>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</si>
  <si>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</si>
  <si>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</si>
  <si>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</si>
  <si>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</si>
  <si>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</si>
  <si>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</si>
  <si>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</si>
  <si>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</si>
  <si>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</si>
  <si>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</si>
  <si>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</si>
  <si>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下水道</t>
    <phoneticPr fontId="15"/>
  </si>
  <si>
    <t>再差引収支</t>
    <rPh sb="0" eb="1">
      <t>サイ</t>
    </rPh>
    <rPh sb="1" eb="3">
      <t>サシヒキ</t>
    </rPh>
    <rPh sb="3" eb="5">
      <t>シュウシ</t>
    </rPh>
    <phoneticPr fontId="6"/>
  </si>
  <si>
    <t>　補助費等</t>
    <rPh sb="1" eb="3">
      <t>ホジョ</t>
    </rPh>
    <rPh sb="3" eb="4">
      <t>ヒ</t>
    </rPh>
    <rPh sb="4" eb="5">
      <t>トウ</t>
    </rPh>
    <phoneticPr fontId="6"/>
  </si>
  <si>
    <t>上水道</t>
    <phoneticPr fontId="15"/>
  </si>
  <si>
    <t>加入世帯数(世帯)</t>
  </si>
  <si>
    <t>　　うち一部事務組合負担金</t>
    <phoneticPr fontId="6"/>
  </si>
  <si>
    <t>工業用水道</t>
    <phoneticPr fontId="6"/>
  </si>
  <si>
    <t>被保険者数(人)</t>
  </si>
  <si>
    <t>　繰出金</t>
    <phoneticPr fontId="6"/>
  </si>
  <si>
    <t>交通</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</si>
  <si>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</si>
  <si>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</si>
  <si>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</si>
  <si>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</si>
  <si>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</si>
  <si>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</si>
  <si>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</si>
  <si>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</si>
  <si>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</si>
  <si>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</si>
  <si>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</si>
  <si>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</si>
  <si>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</si>
  <si>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</si>
  <si>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</si>
  <si>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</si>
  <si>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</si>
  <si>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</si>
  <si>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</si>
  <si>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</si>
  <si>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</si>
  <si>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平成27年度</t>
  </si>
  <si>
    <t>長崎県佐々町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</si>
  <si>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</si>
  <si>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</si>
  <si>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</si>
  <si>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</si>
  <si>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</si>
  <si>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</si>
  <si>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</si>
  <si>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</si>
  <si>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</si>
  <si>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</si>
  <si>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</si>
  <si>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</si>
  <si>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</si>
  <si>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</si>
  <si>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</si>
  <si>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</si>
  <si>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</si>
  <si>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</si>
  <si>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</si>
  <si>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</si>
  <si>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t>
    <phoneticPr fontId="2"/>
  </si>
  <si>
    <t>長崎県林業公社</t>
    <rPh sb="0" eb="3">
      <t>ナガサキケン</t>
    </rPh>
    <rPh sb="3" eb="5">
      <t>リンギョウ</t>
    </rPh>
    <rPh sb="5" eb="7">
      <t>コウシャ</t>
    </rPh>
    <phoneticPr fontId="2"/>
  </si>
  <si>
    <t>-</t>
    <phoneticPr fontId="2"/>
  </si>
  <si>
    <t>松浦鉄道株式会社</t>
    <rPh sb="0" eb="2">
      <t>マツウラ</t>
    </rPh>
    <rPh sb="2" eb="4">
      <t>テツドウ</t>
    </rPh>
    <rPh sb="4" eb="8">
      <t>カブシキガイシャ</t>
    </rPh>
    <phoneticPr fontId="2"/>
  </si>
  <si>
    <t>△85</t>
    <phoneticPr fontId="2"/>
  </si>
  <si>
    <t>-</t>
    <phoneticPr fontId="2"/>
  </si>
  <si>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</si>
  <si>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</si>
  <si>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</si>
  <si>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</si>
  <si>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</si>
  <si>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</si>
  <si>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</si>
  <si>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</si>
  <si>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</si>
  <si>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</si>
  <si>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</si>
  <si>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</si>
  <si>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</si>
  <si>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国民健康保険特別会計</t>
    <phoneticPr fontId="6"/>
  </si>
  <si>
    <t>国民健康保険診療所特別会計</t>
    <phoneticPr fontId="6"/>
  </si>
  <si>
    <t>介護保険特別会計</t>
    <phoneticPr fontId="6"/>
  </si>
  <si>
    <t>後期高齢者医療特別会計</t>
    <phoneticPr fontId="6"/>
  </si>
  <si>
    <t>水道事業会計</t>
    <phoneticPr fontId="6"/>
  </si>
  <si>
    <t>法適用企業</t>
    <phoneticPr fontId="6"/>
  </si>
  <si>
    <t>公共下水道事業特別会計</t>
    <phoneticPr fontId="6"/>
  </si>
  <si>
    <t>法非適用企業</t>
    <phoneticPr fontId="6"/>
  </si>
  <si>
    <t>農業集落排水事業特別会計</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</si>
  <si>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</si>
  <si>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</si>
  <si>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</si>
  <si>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0"/>
  </si>
  <si>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</si>
  <si>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</si>
  <si>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</si>
  <si>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</si>
  <si>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</si>
  <si>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</si>
  <si>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負担見込額</t>
    <phoneticPr fontId="6"/>
  </si>
  <si>
    <t>長崎県市町村総合事務組合（一般会計）</t>
    <rPh sb="0" eb="3">
      <t>ナガサキケン</t>
    </rPh>
    <rPh sb="3" eb="6">
      <t>シチョウソン</t>
    </rPh>
    <rPh sb="6" eb="8">
      <t>ソウゴウ</t>
    </rPh>
    <rPh sb="8" eb="10">
      <t>ジム</t>
    </rPh>
    <rPh sb="10" eb="12">
      <t>クミアイ</t>
    </rPh>
    <rPh sb="13" eb="15">
      <t>イッパン</t>
    </rPh>
    <rPh sb="15" eb="17">
      <t>カイケイ</t>
    </rPh>
    <phoneticPr fontId="2"/>
  </si>
  <si>
    <t>-</t>
    <phoneticPr fontId="2"/>
  </si>
  <si>
    <t>長崎県市町村総合事務組合（市町村会館管理事業特別会計）</t>
    <rPh sb="0" eb="3">
      <t>ナガサキケン</t>
    </rPh>
    <rPh sb="3" eb="6">
      <t>シチョウソン</t>
    </rPh>
    <rPh sb="6" eb="8">
      <t>ソウゴウ</t>
    </rPh>
    <rPh sb="8" eb="10">
      <t>ジム</t>
    </rPh>
    <rPh sb="10" eb="12">
      <t>クミアイ</t>
    </rPh>
    <rPh sb="13" eb="16">
      <t>シチョウソン</t>
    </rPh>
    <rPh sb="16" eb="18">
      <t>カイカン</t>
    </rPh>
    <rPh sb="18" eb="20">
      <t>カンリ</t>
    </rPh>
    <rPh sb="20" eb="22">
      <t>ジギョウ</t>
    </rPh>
    <rPh sb="22" eb="24">
      <t>トクベツ</t>
    </rPh>
    <rPh sb="24" eb="26">
      <t>カイケイ</t>
    </rPh>
    <phoneticPr fontId="2"/>
  </si>
  <si>
    <t>長崎県市町村総合事務組合（市町村会館馬町別館管理事業特別会計）</t>
    <rPh sb="0" eb="3">
      <t>ナガサキケン</t>
    </rPh>
    <rPh sb="3" eb="6">
      <t>シチョウソン</t>
    </rPh>
    <rPh sb="6" eb="8">
      <t>ソウゴウ</t>
    </rPh>
    <rPh sb="8" eb="10">
      <t>ジム</t>
    </rPh>
    <rPh sb="10" eb="12">
      <t>クミアイ</t>
    </rPh>
    <rPh sb="13" eb="16">
      <t>シチョウソン</t>
    </rPh>
    <rPh sb="16" eb="18">
      <t>カイカン</t>
    </rPh>
    <rPh sb="18" eb="19">
      <t>ウマ</t>
    </rPh>
    <rPh sb="19" eb="20">
      <t>マチ</t>
    </rPh>
    <rPh sb="20" eb="22">
      <t>ベッカン</t>
    </rPh>
    <rPh sb="22" eb="24">
      <t>カンリ</t>
    </rPh>
    <rPh sb="24" eb="26">
      <t>ジギョウ</t>
    </rPh>
    <rPh sb="26" eb="28">
      <t>トクベツ</t>
    </rPh>
    <rPh sb="28" eb="30">
      <t>カイケイ</t>
    </rPh>
    <phoneticPr fontId="2"/>
  </si>
  <si>
    <t>長崎県市町村総合事務組合（公平委員会特別会計）</t>
    <rPh sb="0" eb="3">
      <t>ナガサキケン</t>
    </rPh>
    <rPh sb="3" eb="6">
      <t>シチョウソン</t>
    </rPh>
    <rPh sb="6" eb="8">
      <t>ソウゴウ</t>
    </rPh>
    <rPh sb="8" eb="10">
      <t>ジム</t>
    </rPh>
    <rPh sb="10" eb="12">
      <t>クミアイ</t>
    </rPh>
    <rPh sb="13" eb="15">
      <t>コウヘイ</t>
    </rPh>
    <rPh sb="15" eb="18">
      <t>イインカイ</t>
    </rPh>
    <rPh sb="18" eb="20">
      <t>トクベツ</t>
    </rPh>
    <rPh sb="20" eb="22">
      <t>カイケイ</t>
    </rPh>
    <phoneticPr fontId="2"/>
  </si>
  <si>
    <t>長崎県市町村総合事務組合（交通災害共済事業特別会計）</t>
    <rPh sb="0" eb="3">
      <t>ナガサキケン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</si>
  <si>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北松南部清掃一部事務組合（一般会計）</t>
    <rPh sb="0" eb="2">
      <t>ホクショウ</t>
    </rPh>
    <rPh sb="2" eb="4">
      <t>ナンブ</t>
    </rPh>
    <rPh sb="4" eb="6">
      <t>セイソウ</t>
    </rPh>
    <rPh sb="6" eb="8">
      <t>イチブ</t>
    </rPh>
    <rPh sb="8" eb="10">
      <t>ジム</t>
    </rPh>
    <rPh sb="10" eb="12">
      <t>クミアイ</t>
    </rPh>
    <rPh sb="13" eb="15">
      <t>イッパン</t>
    </rPh>
    <rPh sb="15" eb="17">
      <t>カイケイ</t>
    </rPh>
    <phoneticPr fontId="2"/>
  </si>
  <si>
    <t>長崎県後期高齢者医療広域連合（普通会計）</t>
    <rPh sb="0" eb="2">
      <t>ナガサキ</t>
    </rPh>
    <rPh sb="2" eb="3">
      <t>ケン</t>
    </rPh>
    <rPh sb="3" eb="5">
      <t>コウキ</t>
    </rPh>
    <rPh sb="5" eb="8">
      <t>コウレイシャ</t>
    </rPh>
    <rPh sb="8" eb="10">
      <t>イリョウ</t>
    </rPh>
    <rPh sb="10" eb="12">
      <t>コウイキ</t>
    </rPh>
    <rPh sb="12" eb="14">
      <t>レンゴウ</t>
    </rPh>
    <rPh sb="15" eb="17">
      <t>フツウ</t>
    </rPh>
    <rPh sb="17" eb="19">
      <t>カイケイ</t>
    </rPh>
    <phoneticPr fontId="2"/>
  </si>
  <si>
    <t>長崎県後期高齢者医療広域連合（後期高齢者医療事業会計）</t>
    <rPh sb="0" eb="2">
      <t>ナガサキ</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</si>
  <si>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一部事務組合等</t>
    <rPh sb="0" eb="2">
      <t>イチブ</t>
    </rPh>
    <rPh sb="2" eb="4">
      <t>ジム</t>
    </rPh>
    <rPh sb="4" eb="6">
      <t>クミアイ</t>
    </rPh>
    <rPh sb="6" eb="7">
      <t>トウ</t>
    </rPh>
    <phoneticPr fontId="6"/>
  </si>
  <si>
    <t>-</t>
    <phoneticPr fontId="2"/>
  </si>
  <si>
    <t>地方公社・第三セクター等</t>
    <rPh sb="0" eb="4">
      <t>チホウコウシャ</t>
    </rPh>
    <rPh sb="5" eb="6">
      <t>ダイ</t>
    </rPh>
    <rPh sb="6" eb="7">
      <t>サン</t>
    </rPh>
    <rPh sb="11" eb="12">
      <t>ナド</t>
    </rPh>
    <phoneticPr fontId="6"/>
  </si>
  <si>
    <t>-</t>
    <phoneticPr fontId="2"/>
  </si>
  <si>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</si>
  <si>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</si>
  <si>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</si>
  <si>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</si>
  <si>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</si>
  <si>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</si>
  <si>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0"/>
  </si>
  <si>
    <t>平成25年度</t>
    <rPh sb="0" eb="2">
      <t>ヘイセイ</t>
    </rPh>
    <rPh sb="4" eb="6">
      <t>ネンド</t>
    </rPh>
    <phoneticPr fontId="6"/>
  </si>
  <si>
    <t>分母比</t>
    <rPh sb="0" eb="2">
      <t>ブンボ</t>
    </rPh>
    <rPh sb="2" eb="3">
      <t>ヒ</t>
    </rPh>
    <phoneticPr fontId="6"/>
  </si>
  <si>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</si>
  <si>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</si>
  <si>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</si>
  <si>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</si>
  <si>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6"/>
  </si>
  <si>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</si>
  <si>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6"/>
  </si>
  <si>
    <t>-</t>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</si>
  <si>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</si>
  <si>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</si>
  <si>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</si>
  <si>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</si>
  <si>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t>
    <phoneticPr fontId="6"/>
  </si>
  <si>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</si>
  <si>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</si>
  <si>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</si>
  <si>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</si>
  <si>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</si>
  <si>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</si>
  <si>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</si>
  <si>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</si>
  <si>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</si>
  <si>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</si>
  <si>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</si>
  <si>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0"/>
  </si>
  <si>
    <t xml:space="preserve">連結実質赤字額 </t>
    <rPh sb="0" eb="2">
      <t>レンケツ</t>
    </rPh>
    <rPh sb="2" eb="4">
      <t>ジッシツ</t>
    </rPh>
    <rPh sb="4" eb="7">
      <t>アカジガク</t>
    </rPh>
    <phoneticPr fontId="20"/>
  </si>
  <si>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</si>
  <si>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</si>
  <si>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</si>
  <si>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損失補償・債務保証の履行に係るもの</t>
    <rPh sb="0" eb="2">
      <t>ソンシツ</t>
    </rPh>
    <rPh sb="2" eb="4">
      <t>ホショウ</t>
    </rPh>
    <rPh sb="5" eb="7">
      <t>サイム</t>
    </rPh>
    <rPh sb="7" eb="9">
      <t>ホショウ</t>
    </rPh>
    <rPh sb="10" eb="12">
      <t>リコウ</t>
    </rPh>
    <rPh sb="13" eb="14">
      <t>カカ</t>
    </rPh>
    <phoneticPr fontId="6"/>
  </si>
  <si>
    <t>(Ｅ)</t>
    <phoneticPr fontId="6"/>
  </si>
  <si>
    <t>引き受けた債務の履行に係るもの</t>
    <rPh sb="0" eb="1">
      <t>ヒ</t>
    </rPh>
    <rPh sb="2" eb="3">
      <t>ウ</t>
    </rPh>
    <rPh sb="5" eb="7">
      <t>サイム</t>
    </rPh>
    <rPh sb="8" eb="10">
      <t>リコウ</t>
    </rPh>
    <rPh sb="11" eb="12">
      <t>カカ</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</si>
  <si>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</si>
  <si>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0"/>
  </si>
  <si>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</si>
  <si>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20"/>
  </si>
  <si>
    <t>企業債等
繰入見込額</t>
    <rPh sb="0" eb="2">
      <t>キギョウ</t>
    </rPh>
    <rPh sb="2" eb="3">
      <t>サイ</t>
    </rPh>
    <rPh sb="3" eb="4">
      <t>トウ</t>
    </rPh>
    <rPh sb="5" eb="7">
      <t>クリイレ</t>
    </rPh>
    <rPh sb="7" eb="9">
      <t>ミコ</t>
    </rPh>
    <rPh sb="9" eb="10">
      <t>ガク</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</si>
  <si>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</si>
  <si>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</si>
  <si>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</si>
  <si>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</si>
  <si>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</si>
  <si>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</si>
  <si>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</si>
  <si>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健全化判断比率</t>
    <rPh sb="0" eb="3">
      <t>ケンゼンカ</t>
    </rPh>
    <rPh sb="3" eb="5">
      <t>ハンダン</t>
    </rPh>
    <rPh sb="5" eb="7">
      <t>ヒリツ</t>
    </rPh>
    <phoneticPr fontId="10"/>
  </si>
  <si>
    <t>平成27年度</t>
    <rPh sb="0" eb="2">
      <t>ヘイセイ</t>
    </rPh>
    <rPh sb="4" eb="6">
      <t>ネンド</t>
    </rPh>
    <phoneticPr fontId="10"/>
  </si>
  <si>
    <t>早期健全化基準</t>
    <phoneticPr fontId="6"/>
  </si>
  <si>
    <t>財政再生基準</t>
    <phoneticPr fontId="6"/>
  </si>
  <si>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</si>
  <si>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</si>
  <si>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</si>
  <si>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</si>
  <si>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特定財源の額</t>
    <rPh sb="0" eb="2">
      <t>トクテイ</t>
    </rPh>
    <rPh sb="2" eb="4">
      <t>ザイゲン</t>
    </rPh>
    <rPh sb="5" eb="6">
      <t>ガク</t>
    </rPh>
    <phoneticPr fontId="6"/>
  </si>
  <si>
    <t>(Ｂ)</t>
    <phoneticPr fontId="6"/>
  </si>
  <si>
    <t>連結実質赤字比率</t>
    <rPh sb="0" eb="2">
      <t>レンケツ</t>
    </rPh>
    <rPh sb="2" eb="4">
      <t>ジッシツ</t>
    </rPh>
    <rPh sb="4" eb="6">
      <t>アカジ</t>
    </rPh>
    <rPh sb="6" eb="8">
      <t>ヒリツ</t>
    </rPh>
    <phoneticPr fontId="10"/>
  </si>
  <si>
    <t>(Ｃ)</t>
    <phoneticPr fontId="6"/>
  </si>
  <si>
    <t>実質公債費比率</t>
    <rPh sb="0" eb="2">
      <t>ジッシツ</t>
    </rPh>
    <rPh sb="2" eb="5">
      <t>コウサイヒ</t>
    </rPh>
    <rPh sb="5" eb="7">
      <t>ヒリツ</t>
    </rPh>
    <phoneticPr fontId="10"/>
  </si>
  <si>
    <t>算入公債費等の額</t>
    <rPh sb="0" eb="2">
      <t>サンニュウ</t>
    </rPh>
    <rPh sb="2" eb="4">
      <t>コウサイ</t>
    </rPh>
    <rPh sb="4" eb="5">
      <t>ヒ</t>
    </rPh>
    <rPh sb="5" eb="6">
      <t>トウ</t>
    </rPh>
    <rPh sb="7" eb="8">
      <t>ガク</t>
    </rPh>
    <phoneticPr fontId="6"/>
  </si>
  <si>
    <t>(Ｄ)</t>
    <phoneticPr fontId="6"/>
  </si>
  <si>
    <t>将来負担比率</t>
    <rPh sb="0" eb="2">
      <t>ショウライ</t>
    </rPh>
    <rPh sb="2" eb="4">
      <t>フタン</t>
    </rPh>
    <rPh sb="4" eb="6">
      <t>ヒリツ</t>
    </rPh>
    <phoneticPr fontId="10"/>
  </si>
  <si>
    <t>(Ｃ)－(Ｄ)</t>
    <phoneticPr fontId="6"/>
  </si>
  <si>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</si>
  <si>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</si>
  <si>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</si>
  <si>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</si>
  <si>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</si>
  <si>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</si>
  <si>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</si>
  <si>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</si>
  <si>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</si>
  <si>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</si>
  <si>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</si>
  <si>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</si>
  <si>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</si>
  <si>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</si>
  <si>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</si>
  <si>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</si>
  <si>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</si>
  <si>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</si>
  <si>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</si>
  <si>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</si>
  <si>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</si>
  <si>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</si>
  <si>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</si>
  <si>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</si>
  <si>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1"/>
  </si>
  <si>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</si>
  <si>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</si>
  <si>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</si>
  <si>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</si>
  <si>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</si>
  <si>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</si>
  <si>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</si>
  <si>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</si>
  <si>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</si>
  <si>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</si>
  <si>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</si>
  <si>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</si>
  <si>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</si>
  <si>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</si>
  <si>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</si>
  <si>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</si>
  <si>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</si>
  <si>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</si>
  <si>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</si>
  <si>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</si>
  <si>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</si>
  <si>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H23</t>
  </si>
  <si>
    <t>うち単独分</t>
    <rPh sb="2" eb="4">
      <t>タンドク</t>
    </rPh>
    <rPh sb="4" eb="5">
      <t>ブン</t>
    </rPh>
    <phoneticPr fontId="6"/>
  </si>
  <si>
    <t xml:space="preserve"> H24</t>
  </si>
  <si>
    <t xml:space="preserve"> H25</t>
  </si>
  <si>
    <t xml:space="preserve"> H26</t>
  </si>
  <si>
    <t xml:space="preserve"> H27</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</si>
  <si>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</si>
  <si>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</si>
  <si>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</si>
  <si>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</si>
  <si>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</si>
  <si>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</si>
  <si>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 0.23</t>
  </si>
  <si>
    <t>▲ 6.97</t>
  </si>
  <si>
    <t>▲ 1.37</t>
  </si>
  <si>
    <t>標準財政規模比（％）</t>
    <phoneticPr fontId="6"/>
  </si>
  <si>
    <t>会計</t>
    <rPh sb="0" eb="2">
      <t>カイケイ</t>
    </rPh>
    <phoneticPr fontId="6"/>
  </si>
  <si>
    <t>水道事業会計</t>
  </si>
  <si>
    <t>一般会計</t>
  </si>
  <si>
    <t>介護保険特別会計</t>
  </si>
  <si>
    <t>国民健康保険特別会計</t>
  </si>
  <si>
    <t>公共下水道事業特別会計</t>
  </si>
  <si>
    <t>後期高齢者医療特別会計</t>
  </si>
  <si>
    <t>農業集落排水事業特別会計</t>
  </si>
  <si>
    <t>国民健康保険診療所特別会計</t>
  </si>
  <si>
    <t>その他会計（赤字）</t>
  </si>
  <si>
    <t>その他会計（黒字）</t>
  </si>
  <si>
    <t>※平成28年度中に市町村合併した団体で、合併前の団体ごとの決算に基づく連結実質赤字比率を算出していない団体については、グラフを表記しない。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</si>
  <si>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</si>
  <si>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</si>
  <si>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</si>
  <si>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</si>
  <si>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</si>
  <si>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</si>
  <si>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</si>
  <si>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</si>
  <si>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</si>
  <si>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</si>
  <si>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</si>
  <si>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</si>
  <si>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</si>
  <si>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</si>
  <si>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※平成28年度中に市町村合併した団体で、合併前の団体ごとの決算に基づく実質公債費比率を算出していない団体については、グラフを表記しない。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</si>
  <si>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</si>
  <si>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</si>
  <si>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</si>
  <si>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</si>
  <si>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</si>
  <si>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</si>
  <si>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</si>
  <si>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</si>
  <si>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</si>
  <si>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6"/>
  </si>
  <si>
    <t>充当可能基金</t>
  </si>
  <si>
    <t>充当可能特定歳入</t>
  </si>
  <si>
    <t>基準財政需要額算入見込額</t>
  </si>
  <si>
    <t>将来負担比率の分子</t>
  </si>
  <si>
    <t>※平成28年度中に市町村合併した団体で、合併前の団体ごとの決算に基づく将来負担比率を算出していない団体については、グラフを表記しない。</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</si>
</sst>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1"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1213">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10" fillId="0" borderId="0" xfId="7" applyFont="1" applyFill="1">
      <alignment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4" fillId="0" borderId="13" xfId="9" applyFont="1" applyFill="1" applyBorder="1" applyAlignment="1">
      <alignmen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0" fillId="0" borderId="31" xfId="7" applyFont="1" applyFill="1" applyBorder="1" applyAlignment="1">
      <alignment horizontal="left" vertical="center"/>
    </xf>
    <xf numFmtId="0" fontId="14" fillId="0" borderId="44" xfId="9" applyFont="1" applyFill="1" applyBorder="1" applyAlignment="1">
      <alignment horizontal="center" vertical="center"/>
    </xf>
    <xf numFmtId="0" fontId="10" fillId="0" borderId="31" xfId="7" applyFont="1" applyFill="1" applyBorder="1" applyAlignment="1">
      <alignment horizontal="center" vertical="center"/>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19"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10" fillId="0" borderId="0" xfId="11" applyFont="1" applyBorder="1">
      <alignment vertical="center"/>
    </xf>
    <xf numFmtId="0" fontId="10" fillId="0" borderId="2" xfId="11" applyFont="1" applyBorder="1">
      <alignment vertical="center"/>
    </xf>
    <xf numFmtId="0" fontId="10" fillId="0" borderId="7" xfId="11" applyFont="1" applyBorder="1">
      <alignment vertical="center"/>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0" fontId="10" fillId="0" borderId="0"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7" xfId="11" applyFont="1" applyFill="1" applyBorder="1" applyAlignment="1">
      <alignment horizontal="center" vertical="center" wrapText="1"/>
    </xf>
    <xf numFmtId="0" fontId="10" fillId="0" borderId="0" xfId="11" applyFont="1" applyFill="1">
      <alignment vertical="center"/>
    </xf>
    <xf numFmtId="0" fontId="14" fillId="0" borderId="0" xfId="11" applyFont="1" applyBorder="1">
      <alignment vertical="center"/>
    </xf>
    <xf numFmtId="0" fontId="14" fillId="0" borderId="0" xfId="11" applyFont="1">
      <alignment vertical="center"/>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8"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10"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5"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5" fillId="2" borderId="0" xfId="12" applyFont="1" applyFill="1" applyBorder="1" applyProtection="1">
      <alignment vertical="center"/>
    </xf>
    <xf numFmtId="0" fontId="24" fillId="2" borderId="0" xfId="12" applyFont="1" applyFill="1" applyBorder="1" applyProtection="1">
      <alignment vertical="center"/>
    </xf>
    <xf numFmtId="0" fontId="5" fillId="0" borderId="83" xfId="12" applyFont="1" applyBorder="1" applyAlignment="1" applyProtection="1">
      <alignment horizontal="center"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97" xfId="12" applyFont="1" applyBorder="1" applyAlignment="1" applyProtection="1">
      <alignment horizontal="center" vertical="center" shrinkToFit="1"/>
      <protection locked="0"/>
    </xf>
    <xf numFmtId="0" fontId="5" fillId="0" borderId="97" xfId="12" applyFont="1" applyFill="1" applyBorder="1" applyAlignment="1" applyProtection="1">
      <alignment horizontal="center" vertical="center" shrinkToFit="1"/>
      <protection locked="0"/>
    </xf>
    <xf numFmtId="0" fontId="5" fillId="0" borderId="108" xfId="15" applyFont="1" applyBorder="1" applyAlignment="1" applyProtection="1">
      <alignment horizontal="center" vertical="center" shrinkToFit="1"/>
      <protection locked="0"/>
    </xf>
    <xf numFmtId="0" fontId="5" fillId="5" borderId="114" xfId="12" applyFont="1" applyFill="1" applyBorder="1" applyAlignment="1" applyProtection="1">
      <alignment horizontal="center" vertical="center" shrinkToFit="1"/>
      <protection locked="0"/>
    </xf>
    <xf numFmtId="0" fontId="17" fillId="2" borderId="0" xfId="12" applyFont="1" applyFill="1" applyProtection="1">
      <alignment vertical="center"/>
    </xf>
    <xf numFmtId="0" fontId="5" fillId="0" borderId="122" xfId="12" applyFont="1" applyBorder="1" applyAlignment="1" applyProtection="1">
      <alignment horizontal="center" vertical="center" shrinkToFit="1"/>
      <protection locked="0"/>
    </xf>
    <xf numFmtId="0" fontId="5" fillId="2" borderId="108"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5" fillId="0" borderId="131" xfId="12" applyFont="1" applyBorder="1" applyAlignment="1" applyProtection="1">
      <alignment horizontal="center"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0" fontId="17"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9" xfId="12" applyFont="1" applyFill="1" applyBorder="1" applyProtection="1">
      <alignment vertical="center"/>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31"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177" fontId="21"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10" fillId="2" borderId="173" xfId="2" applyNumberFormat="1" applyFont="1" applyFill="1" applyBorder="1" applyAlignment="1">
      <alignment horizontal="center" vertical="center"/>
    </xf>
    <xf numFmtId="177" fontId="21" fillId="2" borderId="174" xfId="2" applyNumberFormat="1" applyFont="1" applyFill="1" applyBorder="1" applyAlignment="1">
      <alignment horizontal="center" vertical="center"/>
    </xf>
    <xf numFmtId="181" fontId="21" fillId="2" borderId="13" xfId="3" applyNumberFormat="1" applyFont="1" applyFill="1" applyBorder="1" applyAlignment="1">
      <alignment horizontal="right" vertical="center" wrapText="1"/>
    </xf>
    <xf numFmtId="181" fontId="21" fillId="2" borderId="13"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79" fontId="21" fillId="2" borderId="175"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81" fontId="21" fillId="2" borderId="12"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79" fontId="21" fillId="2" borderId="174" xfId="3" applyNumberFormat="1" applyFont="1" applyFill="1" applyBorder="1" applyAlignment="1">
      <alignment horizontal="righ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174"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2" fontId="27" fillId="0" borderId="12" xfId="2" applyNumberFormat="1" applyFont="1" applyFill="1" applyBorder="1" applyAlignment="1">
      <alignment horizontal="right" vertical="center" shrinkToFit="1"/>
    </xf>
    <xf numFmtId="192" fontId="27" fillId="0" borderId="173" xfId="2" applyNumberFormat="1" applyFont="1" applyFill="1" applyBorder="1" applyAlignment="1">
      <alignment horizontal="right" vertical="center" shrinkToFit="1"/>
    </xf>
    <xf numFmtId="192" fontId="21" fillId="0" borderId="174"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3" xfId="2" applyNumberFormat="1" applyFont="1" applyFill="1" applyBorder="1" applyAlignment="1">
      <alignment horizontal="right" vertical="center" shrinkToFit="1"/>
    </xf>
    <xf numFmtId="179" fontId="21" fillId="0" borderId="174"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xf>
    <xf numFmtId="181" fontId="21" fillId="2" borderId="173" xfId="2" applyNumberFormat="1" applyFont="1" applyFill="1" applyBorder="1" applyAlignment="1">
      <alignment horizontal="right" vertical="center"/>
    </xf>
    <xf numFmtId="179" fontId="21" fillId="2" borderId="174" xfId="2" applyNumberFormat="1" applyFont="1" applyFill="1" applyBorder="1" applyAlignment="1">
      <alignment horizontal="right" vertical="center"/>
    </xf>
    <xf numFmtId="181" fontId="21" fillId="0" borderId="12" xfId="2" applyNumberFormat="1" applyFont="1" applyFill="1" applyBorder="1" applyAlignment="1">
      <alignment horizontal="right" vertical="center"/>
    </xf>
    <xf numFmtId="181" fontId="21" fillId="0" borderId="173" xfId="2" applyNumberFormat="1" applyFont="1" applyFill="1" applyBorder="1" applyAlignment="1">
      <alignment horizontal="right" vertical="center"/>
    </xf>
    <xf numFmtId="179" fontId="21" fillId="0" borderId="174" xfId="2" applyNumberFormat="1" applyFont="1" applyFill="1" applyBorder="1" applyAlignment="1">
      <alignment horizontal="right" vertical="center"/>
    </xf>
    <xf numFmtId="181" fontId="21" fillId="2" borderId="12" xfId="2" applyNumberFormat="1" applyFont="1" applyFill="1" applyBorder="1" applyAlignment="1">
      <alignment horizontal="right" vertical="center" wrapText="1"/>
    </xf>
    <xf numFmtId="181" fontId="21" fillId="2" borderId="173" xfId="2" applyNumberFormat="1" applyFont="1" applyFill="1" applyBorder="1" applyAlignment="1">
      <alignment horizontal="right" vertical="center" wrapText="1"/>
    </xf>
    <xf numFmtId="179" fontId="21" fillId="2" borderId="174" xfId="2" applyNumberFormat="1" applyFont="1" applyFill="1" applyBorder="1" applyAlignment="1">
      <alignment horizontal="right" vertical="center" wrapTex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4" xfId="4" applyNumberFormat="1" applyFont="1" applyBorder="1" applyAlignment="1">
      <alignment horizontal="center" vertical="center" wrapText="1"/>
    </xf>
    <xf numFmtId="177" fontId="14" fillId="0" borderId="176"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16" xfId="5" applyNumberFormat="1" applyFont="1" applyFill="1" applyBorder="1" applyAlignment="1">
      <alignment horizontal="right" vertical="center"/>
    </xf>
    <xf numFmtId="181" fontId="27" fillId="0" borderId="1" xfId="5" applyNumberFormat="1" applyFont="1" applyFill="1" applyBorder="1" applyAlignment="1">
      <alignment horizontal="right" vertical="center"/>
    </xf>
    <xf numFmtId="179" fontId="27" fillId="0" borderId="177" xfId="5" applyNumberFormat="1" applyFont="1" applyFill="1" applyBorder="1" applyAlignment="1">
      <alignment horizontal="right" vertical="center"/>
    </xf>
    <xf numFmtId="181" fontId="27" fillId="0" borderId="176" xfId="5" applyNumberFormat="1" applyFont="1" applyFill="1" applyBorder="1" applyAlignment="1">
      <alignment horizontal="right" vertical="center"/>
    </xf>
    <xf numFmtId="179" fontId="27" fillId="0" borderId="178" xfId="5" applyNumberFormat="1" applyFont="1" applyFill="1" applyBorder="1" applyAlignment="1">
      <alignment horizontal="right" vertical="center"/>
    </xf>
    <xf numFmtId="179" fontId="27" fillId="0" borderId="16" xfId="5" applyNumberFormat="1" applyFont="1" applyBorder="1" applyAlignment="1">
      <alignment horizontal="right" vertical="center"/>
    </xf>
    <xf numFmtId="177" fontId="27" fillId="0" borderId="6" xfId="4" applyNumberFormat="1" applyFont="1" applyBorder="1" applyAlignment="1">
      <alignment horizontal="center" vertical="center"/>
    </xf>
    <xf numFmtId="177" fontId="27" fillId="0" borderId="179" xfId="4" applyNumberFormat="1" applyFont="1" applyBorder="1" applyAlignment="1">
      <alignment horizontal="center" vertical="center"/>
    </xf>
    <xf numFmtId="181" fontId="27" fillId="0" borderId="180" xfId="5" applyNumberFormat="1" applyFont="1" applyFill="1" applyBorder="1" applyAlignment="1">
      <alignment horizontal="right" vertical="center"/>
    </xf>
    <xf numFmtId="181" fontId="27" fillId="0" borderId="181" xfId="5" applyNumberFormat="1" applyFont="1" applyFill="1" applyBorder="1" applyAlignment="1">
      <alignment horizontal="right" vertical="center"/>
    </xf>
    <xf numFmtId="179" fontId="27" fillId="0" borderId="179" xfId="5" applyNumberFormat="1" applyFont="1" applyFill="1" applyBorder="1" applyAlignment="1">
      <alignment horizontal="right" vertical="center"/>
    </xf>
    <xf numFmtId="181" fontId="27" fillId="0" borderId="182" xfId="5" applyNumberFormat="1" applyFont="1" applyFill="1" applyBorder="1" applyAlignment="1">
      <alignment horizontal="right" vertical="center"/>
    </xf>
    <xf numFmtId="179" fontId="27" fillId="0" borderId="183" xfId="5" applyNumberFormat="1" applyFont="1" applyFill="1" applyBorder="1" applyAlignment="1">
      <alignment horizontal="right" vertical="center"/>
    </xf>
    <xf numFmtId="179" fontId="27" fillId="0" borderId="180" xfId="5" applyNumberFormat="1" applyFont="1" applyBorder="1" applyAlignment="1">
      <alignment horizontal="right" vertical="center"/>
    </xf>
    <xf numFmtId="181" fontId="27" fillId="0" borderId="180" xfId="5" applyNumberFormat="1" applyFont="1" applyFill="1" applyBorder="1" applyAlignment="1">
      <alignment horizontal="right" vertical="center" wrapText="1"/>
    </xf>
    <xf numFmtId="177" fontId="27" fillId="0" borderId="3" xfId="4" applyNumberFormat="1" applyFont="1" applyBorder="1" applyAlignment="1">
      <alignment horizontal="center" vertical="center"/>
    </xf>
    <xf numFmtId="181" fontId="27" fillId="0" borderId="16" xfId="5" applyNumberFormat="1" applyFont="1" applyBorder="1" applyAlignment="1">
      <alignment horizontal="right" vertical="center"/>
    </xf>
    <xf numFmtId="181" fontId="27" fillId="0" borderId="1" xfId="5" applyNumberFormat="1" applyFont="1" applyBorder="1" applyAlignment="1">
      <alignment horizontal="right" vertical="center"/>
    </xf>
    <xf numFmtId="179" fontId="27" fillId="0" borderId="177" xfId="5" applyNumberFormat="1" applyFont="1" applyBorder="1" applyAlignment="1">
      <alignment horizontal="right" vertical="center"/>
    </xf>
    <xf numFmtId="181" fontId="27" fillId="0" borderId="176" xfId="5" applyNumberFormat="1" applyFont="1" applyBorder="1" applyAlignment="1">
      <alignment horizontal="right" vertical="center"/>
    </xf>
    <xf numFmtId="179" fontId="27" fillId="0" borderId="2" xfId="5" applyNumberFormat="1" applyFont="1" applyBorder="1" applyAlignment="1">
      <alignment horizontal="righ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5" xfId="16" applyFont="1" applyFill="1" applyBorder="1" applyAlignment="1"/>
    <xf numFmtId="0" fontId="29" fillId="6" borderId="26" xfId="16" applyFont="1" applyFill="1" applyBorder="1" applyAlignment="1">
      <alignment horizontal="right" vertical="top"/>
    </xf>
    <xf numFmtId="0" fontId="29" fillId="6" borderId="27" xfId="16" applyFont="1" applyFill="1" applyBorder="1" applyAlignment="1">
      <alignment horizontal="right" vertical="top"/>
    </xf>
    <xf numFmtId="0" fontId="29" fillId="6" borderId="17" xfId="16" applyFont="1" applyFill="1" applyBorder="1" applyAlignment="1">
      <alignment horizontal="center" vertical="center"/>
    </xf>
    <xf numFmtId="0" fontId="29" fillId="6" borderId="19" xfId="16" applyFont="1" applyFill="1" applyBorder="1" applyAlignment="1">
      <alignment horizontal="center" vertical="center"/>
    </xf>
    <xf numFmtId="0" fontId="29" fillId="6" borderId="63" xfId="16" applyFont="1" applyFill="1" applyBorder="1" applyAlignment="1">
      <alignment horizontal="center" vertical="center"/>
    </xf>
    <xf numFmtId="0" fontId="29" fillId="0" borderId="31" xfId="16" applyFont="1" applyFill="1" applyBorder="1" applyAlignment="1">
      <alignment horizontal="center" vertical="center" wrapText="1"/>
    </xf>
    <xf numFmtId="190" fontId="29" fillId="0" borderId="17" xfId="16" applyNumberFormat="1" applyFont="1" applyFill="1" applyBorder="1" applyAlignment="1" applyProtection="1">
      <alignment horizontal="right" vertical="center" wrapText="1"/>
    </xf>
    <xf numFmtId="190" fontId="29" fillId="0" borderId="19" xfId="16" applyNumberFormat="1" applyFont="1" applyFill="1" applyBorder="1" applyAlignment="1" applyProtection="1">
      <alignment horizontal="right" vertical="center" wrapText="1"/>
    </xf>
    <xf numFmtId="190" fontId="29" fillId="0" borderId="21" xfId="16" applyNumberFormat="1" applyFont="1" applyFill="1" applyBorder="1" applyAlignment="1" applyProtection="1">
      <alignment horizontal="right" vertical="center" wrapText="1"/>
    </xf>
    <xf numFmtId="0" fontId="29" fillId="0" borderId="40" xfId="16" applyFont="1" applyFill="1" applyBorder="1" applyAlignment="1">
      <alignment horizontal="center" vertical="center" wrapText="1"/>
    </xf>
    <xf numFmtId="190" fontId="29" fillId="0" borderId="38" xfId="16" applyNumberFormat="1" applyFont="1" applyFill="1" applyBorder="1" applyAlignment="1" applyProtection="1">
      <alignment horizontal="right" vertical="center" wrapText="1"/>
    </xf>
    <xf numFmtId="190" fontId="29" fillId="0" borderId="16" xfId="16" applyNumberFormat="1" applyFont="1" applyFill="1" applyBorder="1" applyAlignment="1" applyProtection="1">
      <alignment horizontal="right" vertical="center" wrapText="1"/>
    </xf>
    <xf numFmtId="190" fontId="29" fillId="0" borderId="39" xfId="16" applyNumberFormat="1" applyFont="1" applyFill="1" applyBorder="1" applyAlignment="1" applyProtection="1">
      <alignment horizontal="right" vertical="center" wrapText="1"/>
    </xf>
    <xf numFmtId="0" fontId="29" fillId="0" borderId="64" xfId="16" applyFont="1" applyFill="1" applyBorder="1" applyAlignment="1">
      <alignment horizontal="center" vertical="center"/>
    </xf>
    <xf numFmtId="190" fontId="29" fillId="0" borderId="114" xfId="16" applyNumberFormat="1" applyFont="1" applyFill="1" applyBorder="1" applyAlignment="1" applyProtection="1">
      <alignment horizontal="right" vertical="center" wrapText="1"/>
    </xf>
    <xf numFmtId="190" fontId="29" fillId="0" borderId="184" xfId="16" applyNumberFormat="1" applyFont="1" applyFill="1" applyBorder="1" applyAlignment="1" applyProtection="1">
      <alignment horizontal="right" vertical="center" wrapText="1"/>
    </xf>
    <xf numFmtId="190" fontId="29" fillId="0" borderId="65" xfId="16" applyNumberFormat="1" applyFont="1" applyFill="1" applyBorder="1" applyAlignment="1" applyProtection="1">
      <alignment horizontal="right" vertical="center" wrapTex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5" xfId="17" applyFont="1" applyFill="1" applyBorder="1" applyAlignment="1"/>
    <xf numFmtId="0" fontId="29" fillId="7" borderId="26" xfId="17" applyFont="1" applyFill="1" applyBorder="1" applyAlignment="1">
      <alignment horizontal="right" vertical="top"/>
    </xf>
    <xf numFmtId="0" fontId="29" fillId="7" borderId="27" xfId="17" applyFont="1" applyFill="1" applyBorder="1" applyAlignment="1">
      <alignment horizontal="right" vertical="top"/>
    </xf>
    <xf numFmtId="0" fontId="29" fillId="7" borderId="18" xfId="17" applyFont="1" applyFill="1" applyBorder="1" applyAlignment="1">
      <alignment horizontal="center" vertical="center"/>
    </xf>
    <xf numFmtId="0" fontId="29" fillId="7" borderId="19" xfId="17" applyFont="1" applyFill="1" applyBorder="1" applyAlignment="1">
      <alignment horizontal="center" vertical="center"/>
    </xf>
    <xf numFmtId="0" fontId="29" fillId="7" borderId="21" xfId="17" applyFont="1" applyFill="1" applyBorder="1" applyAlignment="1">
      <alignment horizontal="center" vertical="center"/>
    </xf>
    <xf numFmtId="0" fontId="29" fillId="0" borderId="33" xfId="17" applyFont="1" applyFill="1" applyBorder="1" applyAlignment="1">
      <alignment vertical="center" wrapText="1"/>
    </xf>
    <xf numFmtId="190" fontId="29" fillId="0" borderId="185" xfId="17" applyNumberFormat="1" applyFont="1" applyFill="1" applyBorder="1" applyAlignment="1">
      <alignment horizontal="right" vertical="center"/>
    </xf>
    <xf numFmtId="190" fontId="29" fillId="0" borderId="186" xfId="17" applyNumberFormat="1" applyFont="1" applyFill="1" applyBorder="1" applyAlignment="1">
      <alignment horizontal="right" vertical="center"/>
    </xf>
    <xf numFmtId="190" fontId="29" fillId="0" borderId="187" xfId="17" applyNumberFormat="1" applyFont="1" applyFill="1" applyBorder="1" applyAlignment="1">
      <alignment horizontal="right" vertical="center"/>
    </xf>
    <xf numFmtId="0" fontId="29" fillId="0" borderId="37" xfId="17" applyFont="1" applyFill="1" applyBorder="1" applyAlignment="1">
      <alignment vertical="center"/>
    </xf>
    <xf numFmtId="190" fontId="29" fillId="0" borderId="188" xfId="17" applyNumberFormat="1" applyFont="1" applyFill="1" applyBorder="1" applyAlignment="1">
      <alignment horizontal="right" vertical="center"/>
    </xf>
    <xf numFmtId="190" fontId="29" fillId="0" borderId="12" xfId="17" applyNumberFormat="1" applyFont="1" applyFill="1" applyBorder="1" applyAlignment="1">
      <alignment horizontal="right" vertical="center"/>
    </xf>
    <xf numFmtId="190" fontId="29" fillId="0" borderId="189" xfId="17" applyNumberFormat="1" applyFont="1" applyFill="1" applyBorder="1" applyAlignment="1">
      <alignment horizontal="right" vertical="center"/>
    </xf>
    <xf numFmtId="0" fontId="29" fillId="0" borderId="40" xfId="17" applyFont="1" applyFill="1" applyBorder="1" applyAlignment="1">
      <alignment vertical="center"/>
    </xf>
    <xf numFmtId="0" fontId="29" fillId="0" borderId="64" xfId="17" applyFont="1" applyFill="1" applyBorder="1" applyAlignment="1">
      <alignment vertical="center"/>
    </xf>
    <xf numFmtId="190" fontId="29" fillId="0" borderId="114" xfId="17" applyNumberFormat="1" applyFont="1" applyFill="1" applyBorder="1" applyAlignment="1">
      <alignment horizontal="right" vertical="center"/>
    </xf>
    <xf numFmtId="190" fontId="29" fillId="0" borderId="184" xfId="17" applyNumberFormat="1" applyFont="1" applyFill="1" applyBorder="1" applyAlignment="1">
      <alignment horizontal="right" vertical="center"/>
    </xf>
    <xf numFmtId="190" fontId="29" fillId="0" borderId="65" xfId="17" applyNumberFormat="1" applyFont="1" applyFill="1" applyBorder="1" applyAlignment="1">
      <alignment horizontal="right" vertical="center"/>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5" xfId="18" applyFont="1" applyFill="1" applyBorder="1" applyAlignment="1"/>
    <xf numFmtId="0" fontId="30" fillId="6" borderId="26" xfId="18" applyFont="1" applyFill="1" applyBorder="1" applyAlignment="1"/>
    <xf numFmtId="0" fontId="30" fillId="6" borderId="26" xfId="18" applyFont="1" applyFill="1" applyBorder="1" applyAlignment="1">
      <alignment horizontal="right" vertical="center"/>
    </xf>
    <xf numFmtId="0" fontId="30" fillId="6" borderId="27" xfId="18" applyFont="1" applyFill="1" applyBorder="1" applyAlignment="1">
      <alignment horizontal="right" vertical="top"/>
    </xf>
    <xf numFmtId="0" fontId="30" fillId="6" borderId="18" xfId="18" applyFont="1" applyFill="1" applyBorder="1" applyAlignment="1">
      <alignment horizontal="center" vertical="center"/>
    </xf>
    <xf numFmtId="0" fontId="30" fillId="6" borderId="19" xfId="18" applyFont="1" applyFill="1" applyBorder="1" applyAlignment="1">
      <alignment horizontal="center" vertical="center"/>
    </xf>
    <xf numFmtId="0" fontId="30" fillId="6" borderId="63"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5" xfId="18" applyNumberFormat="1" applyFont="1" applyFill="1" applyBorder="1" applyAlignment="1" applyProtection="1">
      <alignment horizontal="right" vertical="center"/>
    </xf>
    <xf numFmtId="181" fontId="30" fillId="0" borderId="186" xfId="18" applyNumberFormat="1" applyFont="1" applyFill="1" applyBorder="1" applyAlignment="1" applyProtection="1">
      <alignment horizontal="right" vertical="center"/>
    </xf>
    <xf numFmtId="181" fontId="30" fillId="0" borderId="187" xfId="18" applyNumberFormat="1" applyFont="1" applyFill="1" applyBorder="1" applyAlignment="1" applyProtection="1">
      <alignment horizontal="right" vertical="center"/>
    </xf>
    <xf numFmtId="0" fontId="30" fillId="0" borderId="10" xfId="18" applyFont="1" applyFill="1" applyBorder="1" applyAlignment="1">
      <alignment vertical="center"/>
    </xf>
    <xf numFmtId="181" fontId="30" fillId="0" borderId="188" xfId="18" applyNumberFormat="1" applyFont="1" applyFill="1" applyBorder="1" applyAlignment="1" applyProtection="1">
      <alignment horizontal="right" vertical="center"/>
    </xf>
    <xf numFmtId="181" fontId="30" fillId="0" borderId="12" xfId="18" applyNumberFormat="1" applyFont="1" applyFill="1" applyBorder="1" applyAlignment="1" applyProtection="1">
      <alignment horizontal="right" vertical="center"/>
    </xf>
    <xf numFmtId="181" fontId="30" fillId="0" borderId="189" xfId="18" applyNumberFormat="1" applyFont="1" applyFill="1" applyBorder="1" applyAlignment="1" applyProtection="1">
      <alignment horizontal="right" vertical="center"/>
    </xf>
    <xf numFmtId="0" fontId="30" fillId="0" borderId="1" xfId="18" applyFont="1" applyFill="1" applyBorder="1" applyAlignment="1">
      <alignment vertical="center"/>
    </xf>
    <xf numFmtId="0" fontId="30" fillId="0" borderId="56" xfId="18" applyFont="1" applyFill="1" applyBorder="1" applyAlignment="1">
      <alignment vertical="center"/>
    </xf>
    <xf numFmtId="181" fontId="30" fillId="0" borderId="114" xfId="18" applyNumberFormat="1" applyFont="1" applyFill="1" applyBorder="1" applyAlignment="1" applyProtection="1">
      <alignment horizontal="right" vertical="center"/>
    </xf>
    <xf numFmtId="181" fontId="30" fillId="0" borderId="184" xfId="18" applyNumberFormat="1" applyFont="1" applyFill="1" applyBorder="1" applyAlignment="1" applyProtection="1">
      <alignment horizontal="right" vertical="center"/>
    </xf>
    <xf numFmtId="181" fontId="30" fillId="0" borderId="65" xfId="18" applyNumberFormat="1" applyFont="1" applyFill="1" applyBorder="1" applyAlignment="1" applyProtection="1">
      <alignment horizontal="right" vertical="center"/>
    </xf>
    <xf numFmtId="0" fontId="30" fillId="0" borderId="0" xfId="18" applyFont="1" applyAlignment="1"/>
    <xf numFmtId="0" fontId="3" fillId="0" borderId="0" xfId="19">
      <alignment vertical="center"/>
    </xf>
    <xf numFmtId="0" fontId="28" fillId="0" borderId="0" xfId="19" applyFont="1" applyAlignment="1">
      <alignment horizontal="center" vertical="center"/>
    </xf>
    <xf numFmtId="0" fontId="30" fillId="6" borderId="25" xfId="19" applyFont="1" applyFill="1" applyBorder="1" applyAlignment="1"/>
    <xf numFmtId="0" fontId="30" fillId="6" borderId="26" xfId="19" applyFont="1" applyFill="1" applyBorder="1" applyAlignment="1"/>
    <xf numFmtId="0" fontId="30" fillId="6" borderId="26" xfId="19" applyFont="1" applyFill="1" applyBorder="1" applyAlignment="1">
      <alignment horizontal="right" vertical="center"/>
    </xf>
    <xf numFmtId="0" fontId="30" fillId="6" borderId="27" xfId="19" applyFont="1" applyFill="1" applyBorder="1" applyAlignment="1">
      <alignment horizontal="right" vertical="top"/>
    </xf>
    <xf numFmtId="0" fontId="30" fillId="6" borderId="18" xfId="19" applyFont="1" applyFill="1" applyBorder="1" applyAlignment="1">
      <alignment horizontal="center" vertical="center"/>
    </xf>
    <xf numFmtId="0" fontId="30" fillId="6" borderId="19" xfId="19" applyFont="1" applyFill="1" applyBorder="1" applyAlignment="1">
      <alignment horizontal="center" vertical="center"/>
    </xf>
    <xf numFmtId="0" fontId="30" fillId="6" borderId="21"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5" xfId="19" applyNumberFormat="1" applyFont="1" applyFill="1" applyBorder="1" applyAlignment="1" applyProtection="1">
      <alignment horizontal="right" vertical="center"/>
    </xf>
    <xf numFmtId="181" fontId="30" fillId="0" borderId="186" xfId="19" applyNumberFormat="1" applyFont="1" applyFill="1" applyBorder="1" applyAlignment="1" applyProtection="1">
      <alignment horizontal="right" vertical="center"/>
    </xf>
    <xf numFmtId="181" fontId="30" fillId="0" borderId="187" xfId="19" applyNumberFormat="1" applyFont="1" applyFill="1" applyBorder="1" applyAlignment="1" applyProtection="1">
      <alignment horizontal="right" vertical="center"/>
    </xf>
    <xf numFmtId="0" fontId="30" fillId="0" borderId="10" xfId="19" applyFont="1" applyFill="1" applyBorder="1" applyAlignment="1">
      <alignment vertical="center"/>
    </xf>
    <xf numFmtId="181" fontId="30" fillId="0" borderId="188" xfId="19" applyNumberFormat="1" applyFont="1" applyFill="1" applyBorder="1" applyAlignment="1" applyProtection="1">
      <alignment horizontal="right" vertical="center"/>
    </xf>
    <xf numFmtId="181" fontId="30" fillId="0" borderId="12" xfId="19" applyNumberFormat="1" applyFont="1" applyFill="1" applyBorder="1" applyAlignment="1" applyProtection="1">
      <alignment horizontal="right" vertical="center"/>
    </xf>
    <xf numFmtId="181" fontId="30" fillId="0" borderId="189" xfId="19" applyNumberFormat="1" applyFont="1" applyFill="1" applyBorder="1" applyAlignment="1" applyProtection="1">
      <alignment horizontal="right" vertical="center"/>
    </xf>
    <xf numFmtId="0" fontId="30" fillId="0" borderId="10" xfId="19" applyFont="1" applyFill="1" applyBorder="1" applyAlignment="1">
      <alignment vertical="center" wrapText="1"/>
    </xf>
    <xf numFmtId="0" fontId="30" fillId="0" borderId="56" xfId="19" applyFont="1" applyFill="1" applyBorder="1" applyAlignment="1">
      <alignment vertical="center"/>
    </xf>
    <xf numFmtId="181" fontId="30" fillId="0" borderId="114" xfId="19" applyNumberFormat="1" applyFont="1" applyFill="1" applyBorder="1" applyAlignment="1" applyProtection="1">
      <alignment horizontal="right" vertical="center"/>
    </xf>
    <xf numFmtId="181" fontId="30" fillId="0" borderId="184" xfId="19" applyNumberFormat="1" applyFont="1" applyFill="1" applyBorder="1" applyAlignment="1" applyProtection="1">
      <alignment horizontal="right" vertical="center"/>
    </xf>
    <xf numFmtId="181" fontId="30" fillId="0" borderId="65" xfId="19" applyNumberFormat="1" applyFont="1" applyFill="1" applyBorder="1" applyAlignment="1" applyProtection="1">
      <alignment horizontal="right" vertical="center"/>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10" fillId="0" borderId="0" xfId="7" applyFont="1" applyFill="1" applyBorder="1" applyAlignment="1" applyProtection="1">
      <alignment horizontal="center" vertical="center"/>
      <protection hidden="1"/>
    </xf>
    <xf numFmtId="188" fontId="10" fillId="0" borderId="0" xfId="7" applyNumberFormat="1" applyFont="1" applyFill="1" applyBorder="1" applyAlignment="1" applyProtection="1">
      <alignment horizontal="center" vertical="center"/>
      <protection hidden="1"/>
    </xf>
    <xf numFmtId="0" fontId="16" fillId="0" borderId="0" xfId="7" applyNumberFormat="1" applyFont="1" applyFill="1" applyBorder="1" applyAlignment="1" applyProtection="1">
      <alignment horizontal="left" vertical="center" wrapText="1"/>
      <protection hidden="1"/>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0" fontId="10" fillId="0" borderId="10"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11"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0" fontId="17" fillId="0" borderId="9" xfId="7" applyFont="1" applyFill="1" applyBorder="1">
      <alignment vertical="center"/>
    </xf>
    <xf numFmtId="0" fontId="17" fillId="0" borderId="11" xfId="7" applyFont="1" applyFill="1" applyBorder="1">
      <alignment vertical="center"/>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0" fontId="10" fillId="0" borderId="1" xfId="7" applyFont="1" applyFill="1" applyBorder="1" applyAlignment="1">
      <alignment horizontal="center" vertical="center"/>
    </xf>
    <xf numFmtId="0" fontId="16" fillId="0" borderId="3"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0" fillId="0" borderId="60" xfId="7" applyFont="1" applyFill="1" applyBorder="1" applyAlignment="1">
      <alignment horizontal="center" vertical="center"/>
    </xf>
    <xf numFmtId="0" fontId="10" fillId="0" borderId="50" xfId="7" applyFont="1" applyFill="1" applyBorder="1" applyAlignment="1">
      <alignment horizontal="center" vertical="center"/>
    </xf>
    <xf numFmtId="0" fontId="10" fillId="0" borderId="61" xfId="7" applyFont="1" applyFill="1" applyBorder="1" applyAlignment="1">
      <alignment horizontal="center"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0" fontId="10" fillId="0" borderId="37" xfId="7" applyFont="1" applyFill="1" applyBorder="1" applyAlignment="1">
      <alignment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0" fillId="0" borderId="40" xfId="7" applyFont="1" applyFill="1" applyBorder="1" applyAlignment="1">
      <alignment horizontal="center" vertical="center"/>
    </xf>
    <xf numFmtId="0" fontId="10" fillId="0" borderId="43" xfId="7" applyFont="1" applyFill="1" applyBorder="1" applyAlignment="1">
      <alignment horizontal="center"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0" fontId="14" fillId="0" borderId="1" xfId="7" applyFont="1" applyFill="1" applyBorder="1" applyAlignment="1">
      <alignment vertical="center"/>
    </xf>
    <xf numFmtId="0" fontId="14" fillId="0" borderId="2" xfId="7" applyFont="1" applyFill="1" applyBorder="1" applyAlignment="1">
      <alignment vertical="center"/>
    </xf>
    <xf numFmtId="0" fontId="14" fillId="0" borderId="3" xfId="7" applyFont="1" applyFill="1" applyBorder="1" applyAlignment="1">
      <alignmen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0" fontId="10" fillId="0" borderId="33" xfId="7" applyFont="1" applyFill="1" applyBorder="1" applyAlignment="1">
      <alignment horizontal="center" vertical="center"/>
    </xf>
    <xf numFmtId="183" fontId="10" fillId="0" borderId="47" xfId="7" applyNumberFormat="1" applyFont="1" applyFill="1" applyBorder="1" applyAlignment="1">
      <alignment horizontal="right"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24"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32" xfId="7" applyFont="1" applyFill="1" applyBorder="1" applyAlignment="1">
      <alignment horizontal="center"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0" fontId="10" fillId="0" borderId="38"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42"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49" fontId="11" fillId="0" borderId="0" xfId="7" applyNumberFormat="1" applyFont="1" applyFill="1" applyAlignment="1">
      <alignment horizontal="center"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35"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4" xfId="7" applyFont="1" applyFill="1" applyBorder="1" applyAlignment="1">
      <alignment horizontal="center" vertical="center"/>
    </xf>
    <xf numFmtId="0" fontId="10" fillId="0" borderId="27" xfId="7" applyFont="1" applyFill="1" applyBorder="1" applyAlignment="1">
      <alignment horizontal="center"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177"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0" fontId="3" fillId="0" borderId="75" xfId="11" applyFill="1" applyBorder="1" applyAlignment="1">
      <alignment horizontal="right" vertical="center"/>
    </xf>
    <xf numFmtId="189" fontId="10"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0" fillId="0" borderId="77" xfId="11" applyNumberFormat="1" applyFont="1" applyFill="1" applyBorder="1" applyAlignment="1">
      <alignment horizontal="right" vertical="center"/>
    </xf>
    <xf numFmtId="177" fontId="10" fillId="3" borderId="77"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75" xfId="11" applyNumberFormat="1" applyFont="1" applyFill="1" applyBorder="1" applyAlignment="1">
      <alignment horizontal="right" vertical="center"/>
    </xf>
    <xf numFmtId="0" fontId="10" fillId="3" borderId="77"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9" fontId="10" fillId="0" borderId="74" xfId="11" applyNumberFormat="1" applyFont="1" applyFill="1" applyBorder="1" applyAlignment="1">
      <alignment horizontal="righ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177" fontId="10" fillId="0" borderId="74" xfId="11" applyNumberFormat="1" applyFont="1" applyFill="1" applyBorder="1" applyAlignment="1">
      <alignment horizontal="right" vertical="center"/>
    </xf>
    <xf numFmtId="177" fontId="10" fillId="3" borderId="74"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0" fontId="10" fillId="3" borderId="74"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0" fontId="3" fillId="0" borderId="0" xfId="11" applyFill="1" applyAlignment="1">
      <alignment horizontal="right" vertical="center"/>
    </xf>
    <xf numFmtId="0" fontId="3" fillId="0" borderId="71" xfId="1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183" fontId="10" fillId="0" borderId="74" xfId="11" applyNumberFormat="1" applyFont="1" applyFill="1" applyBorder="1" applyAlignment="1">
      <alignment horizontal="right"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177"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177" fontId="10" fillId="0" borderId="8" xfId="11" applyNumberFormat="1" applyFont="1" applyFill="1" applyBorder="1" applyAlignment="1">
      <alignment horizontal="right" vertical="center"/>
    </xf>
    <xf numFmtId="0" fontId="10" fillId="0" borderId="4" xfId="11" applyFont="1" applyFill="1" applyBorder="1">
      <alignment vertical="center"/>
    </xf>
    <xf numFmtId="0" fontId="10" fillId="0" borderId="0" xfId="11" applyFont="1" applyFill="1" applyBorder="1">
      <alignment vertical="center"/>
    </xf>
    <xf numFmtId="0" fontId="10" fillId="0" borderId="5" xfId="11" applyFont="1" applyFill="1" applyBorder="1">
      <alignmen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0" fontId="3" fillId="0" borderId="5" xfId="11" applyFill="1" applyBorder="1" applyAlignment="1">
      <alignment horizontal="right" vertical="center"/>
    </xf>
    <xf numFmtId="177" fontId="10" fillId="0" borderId="5" xfId="11" applyNumberFormat="1" applyFont="1" applyFill="1" applyBorder="1" applyAlignment="1">
      <alignment horizontal="righ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177" fontId="10" fillId="0" borderId="75" xfId="11" applyNumberFormat="1" applyFont="1" applyFill="1" applyBorder="1" applyAlignment="1">
      <alignment horizontal="right" vertical="center"/>
    </xf>
    <xf numFmtId="183" fontId="10" fillId="0" borderId="76"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3" fontId="10" fillId="0" borderId="77" xfId="11" applyNumberFormat="1" applyFont="1" applyFill="1" applyBorder="1" applyAlignment="1">
      <alignment horizontal="right" vertical="center"/>
    </xf>
    <xf numFmtId="183" fontId="10" fillId="0" borderId="7" xfId="11" applyNumberFormat="1" applyFont="1" applyFill="1" applyBorder="1" applyAlignment="1">
      <alignment horizontal="right" vertical="center"/>
    </xf>
    <xf numFmtId="183" fontId="10" fillId="0" borderId="8" xfId="11" applyNumberFormat="1" applyFont="1" applyFill="1" applyBorder="1" applyAlignment="1">
      <alignment horizontal="righ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3" xfId="11" applyNumberFormat="1" applyFont="1" applyFill="1" applyBorder="1" applyAlignment="1">
      <alignment horizontal="right" vertical="center"/>
    </xf>
    <xf numFmtId="183"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83" fontId="10" fillId="0" borderId="0" xfId="11" applyNumberFormat="1" applyFont="1" applyFill="1" applyBorder="1" applyAlignment="1">
      <alignment horizontal="right" vertical="center"/>
    </xf>
    <xf numFmtId="183"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183" fontId="10" fillId="0" borderId="6" xfId="11" applyNumberFormat="1" applyFont="1" applyFill="1" applyBorder="1" applyAlignment="1">
      <alignment horizontal="right" vertical="center"/>
    </xf>
    <xf numFmtId="183"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183"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183" fontId="10" fillId="0" borderId="2" xfId="11" applyNumberFormat="1" applyFont="1" applyFill="1" applyBorder="1" applyAlignment="1">
      <alignment horizontal="right" vertical="center"/>
    </xf>
    <xf numFmtId="0" fontId="3" fillId="0" borderId="3" xfId="11" applyFill="1" applyBorder="1" applyAlignment="1">
      <alignment horizontal="right" vertical="center"/>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2" xfId="11" applyFont="1" applyBorder="1" applyAlignment="1">
      <alignment vertical="center" textRotation="255"/>
    </xf>
    <xf numFmtId="0" fontId="10" fillId="0" borderId="0" xfId="11" applyFont="1" applyBorder="1" applyAlignment="1">
      <alignment vertical="center" textRotation="255"/>
    </xf>
    <xf numFmtId="0" fontId="10" fillId="0" borderId="7" xfId="11" applyFont="1" applyBorder="1" applyAlignment="1">
      <alignment vertical="center" textRotation="255"/>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177" fontId="10" fillId="0" borderId="73" xfId="11" applyNumberFormat="1" applyFon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0"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10" fillId="0" borderId="70" xfId="11" applyNumberFormat="1" applyFont="1" applyFill="1" applyBorder="1" applyAlignment="1">
      <alignment horizontal="right" vertical="center"/>
    </xf>
    <xf numFmtId="177" fontId="10" fillId="0" borderId="68"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183" fontId="10" fillId="0" borderId="3" xfId="11" applyNumberFormat="1" applyFont="1" applyFill="1" applyBorder="1" applyAlignment="1">
      <alignment horizontal="right" vertical="center"/>
    </xf>
    <xf numFmtId="0" fontId="1" fillId="0" borderId="0" xfId="1" applyAlignment="1">
      <alignment vertical="center"/>
    </xf>
    <xf numFmtId="189" fontId="10" fillId="0" borderId="70"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68" xfId="11" applyNumberFormat="1" applyFont="1" applyFill="1" applyBorder="1" applyAlignment="1">
      <alignment horizontal="right"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0" fontId="10" fillId="0" borderId="12" xfId="11" applyFont="1" applyBorder="1" applyAlignment="1">
      <alignment horizontal="center" vertical="center"/>
    </xf>
    <xf numFmtId="183" fontId="10" fillId="0" borderId="69"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49" fontId="13" fillId="0" borderId="25" xfId="11" applyNumberFormat="1" applyFont="1" applyFill="1" applyBorder="1" applyAlignment="1">
      <alignment horizontal="center" vertical="center"/>
    </xf>
    <xf numFmtId="49" fontId="13" fillId="0" borderId="26" xfId="11" applyNumberFormat="1" applyFont="1" applyFill="1" applyBorder="1" applyAlignment="1">
      <alignment horizontal="center" vertical="center"/>
    </xf>
    <xf numFmtId="49" fontId="13" fillId="0" borderId="27" xfId="11" applyNumberFormat="1" applyFont="1" applyFill="1" applyBorder="1" applyAlignment="1">
      <alignment horizontal="center" vertical="center"/>
    </xf>
    <xf numFmtId="179" fontId="5" fillId="2" borderId="153" xfId="14"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179" fontId="5" fillId="2" borderId="172"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179" fontId="5" fillId="2" borderId="144" xfId="14" applyNumberFormat="1" applyFont="1" applyFill="1" applyBorder="1" applyAlignment="1" applyProtection="1">
      <alignment horizontal="right" vertical="center" shrinkToFit="1"/>
    </xf>
    <xf numFmtId="179" fontId="5" fillId="2" borderId="145" xfId="14" applyNumberFormat="1" applyFont="1" applyFill="1" applyBorder="1" applyAlignment="1" applyProtection="1">
      <alignment horizontal="right" vertical="center" shrinkToFit="1"/>
    </xf>
    <xf numFmtId="179" fontId="5" fillId="2" borderId="146" xfId="14" applyNumberFormat="1" applyFont="1" applyFill="1" applyBorder="1" applyAlignment="1" applyProtection="1">
      <alignment horizontal="right" vertical="center" shrinkToFit="1"/>
    </xf>
    <xf numFmtId="179" fontId="5" fillId="2" borderId="147" xfId="14" applyNumberFormat="1" applyFont="1" applyFill="1" applyBorder="1" applyAlignment="1" applyProtection="1">
      <alignment horizontal="right" vertical="center" shrinkToFit="1"/>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17"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71"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5" xfId="14" applyNumberFormat="1" applyFont="1" applyFill="1" applyBorder="1" applyAlignment="1" applyProtection="1">
      <alignment horizontal="right" vertical="center" shrinkToFit="1"/>
    </xf>
    <xf numFmtId="191" fontId="5" fillId="2" borderId="166" xfId="14" applyNumberFormat="1" applyFont="1" applyFill="1" applyBorder="1" applyAlignment="1" applyProtection="1">
      <alignment horizontal="right" vertical="center" shrinkToFit="1"/>
    </xf>
    <xf numFmtId="191" fontId="5" fillId="2" borderId="167" xfId="14" applyNumberFormat="1" applyFont="1" applyFill="1" applyBorder="1" applyAlignment="1" applyProtection="1">
      <alignment horizontal="right" vertical="center" shrinkToFit="1"/>
    </xf>
    <xf numFmtId="0" fontId="25"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81" fontId="5" fillId="2" borderId="6"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79" fontId="5" fillId="2" borderId="168" xfId="14" applyNumberFormat="1" applyFont="1" applyFill="1" applyBorder="1" applyAlignment="1" applyProtection="1">
      <alignment horizontal="right" vertical="center" shrinkToFit="1"/>
    </xf>
    <xf numFmtId="179" fontId="5" fillId="2" borderId="169" xfId="14" applyNumberFormat="1" applyFont="1" applyFill="1" applyBorder="1" applyAlignment="1" applyProtection="1">
      <alignment horizontal="right" vertical="center" shrinkToFit="1"/>
    </xf>
    <xf numFmtId="179" fontId="5" fillId="2" borderId="170" xfId="14" applyNumberFormat="1" applyFont="1" applyFill="1" applyBorder="1" applyAlignment="1" applyProtection="1">
      <alignment horizontal="right" vertical="center" shrinkToFit="1"/>
    </xf>
    <xf numFmtId="0" fontId="5" fillId="2" borderId="31"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162" xfId="14" applyNumberFormat="1" applyFont="1" applyFill="1" applyBorder="1" applyAlignment="1" applyProtection="1">
      <alignment horizontal="right" vertical="center" shrinkToFit="1"/>
    </xf>
    <xf numFmtId="179" fontId="5" fillId="2" borderId="163" xfId="14" applyNumberFormat="1" applyFont="1" applyFill="1" applyBorder="1" applyAlignment="1" applyProtection="1">
      <alignment horizontal="right" vertical="center" shrinkToFit="1"/>
    </xf>
    <xf numFmtId="179" fontId="5" fillId="2" borderId="164" xfId="14" applyNumberFormat="1" applyFont="1" applyFill="1" applyBorder="1" applyAlignment="1" applyProtection="1">
      <alignment horizontal="right" vertical="center" shrinkToFit="1"/>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9" xfId="14" applyNumberFormat="1" applyFont="1" applyFill="1" applyBorder="1" applyAlignment="1" applyProtection="1">
      <alignment horizontal="right" vertical="center" shrinkToFit="1"/>
    </xf>
    <xf numFmtId="179" fontId="5" fillId="2" borderId="160" xfId="14" applyNumberFormat="1" applyFont="1" applyFill="1" applyBorder="1" applyAlignment="1" applyProtection="1">
      <alignment horizontal="right" vertical="center" shrinkToFit="1"/>
    </xf>
    <xf numFmtId="179" fontId="5" fillId="2" borderId="161" xfId="14" applyNumberFormat="1" applyFont="1" applyFill="1" applyBorder="1" applyAlignment="1" applyProtection="1">
      <alignment horizontal="right" vertical="center" shrinkToFit="1"/>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41" xfId="14" applyNumberFormat="1" applyFont="1" applyFill="1" applyBorder="1" applyAlignment="1" applyProtection="1">
      <alignment horizontal="right" vertical="center" shrinkToFit="1"/>
    </xf>
    <xf numFmtId="0" fontId="5" fillId="2" borderId="45" xfId="12" applyFont="1" applyFill="1" applyBorder="1" applyProtection="1">
      <alignment vertical="center"/>
    </xf>
    <xf numFmtId="181" fontId="5" fillId="2" borderId="156" xfId="14" applyNumberFormat="1" applyFont="1" applyFill="1" applyBorder="1" applyAlignment="1" applyProtection="1">
      <alignment horizontal="right" vertical="center" shrinkToFit="1"/>
    </xf>
    <xf numFmtId="181" fontId="5" fillId="2" borderId="157" xfId="14" applyNumberFormat="1" applyFont="1" applyFill="1" applyBorder="1" applyAlignment="1" applyProtection="1">
      <alignment horizontal="right" vertical="center" shrinkToFit="1"/>
    </xf>
    <xf numFmtId="179" fontId="5" fillId="2" borderId="157" xfId="14" applyNumberFormat="1" applyFont="1" applyFill="1" applyBorder="1" applyAlignment="1" applyProtection="1">
      <alignment horizontal="right" vertical="center" shrinkToFit="1"/>
    </xf>
    <xf numFmtId="179" fontId="5" fillId="2" borderId="158"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179" fontId="5" fillId="2" borderId="72" xfId="14" applyNumberFormat="1" applyFont="1" applyFill="1" applyBorder="1" applyAlignment="1" applyProtection="1">
      <alignment horizontal="right" vertical="center" shrinkToFit="1"/>
    </xf>
    <xf numFmtId="179" fontId="5" fillId="2" borderId="142" xfId="14" applyNumberFormat="1" applyFont="1" applyFill="1" applyBorder="1" applyAlignment="1" applyProtection="1">
      <alignment horizontal="right" vertical="center" shrinkToFi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90" fontId="5" fillId="2" borderId="3" xfId="14" applyNumberFormat="1" applyFont="1" applyFill="1" applyBorder="1" applyAlignment="1" applyProtection="1">
      <alignment horizontal="right" vertical="center" shrinkToFit="1"/>
    </xf>
    <xf numFmtId="0" fontId="5" fillId="2" borderId="51"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4" xfId="12" applyFont="1" applyFill="1" applyBorder="1" applyAlignment="1" applyProtection="1">
      <alignment horizontal="center" vertical="center"/>
    </xf>
    <xf numFmtId="0" fontId="5" fillId="2" borderId="4" xfId="12" applyFont="1" applyFill="1" applyBorder="1" applyProtection="1">
      <alignment vertical="center"/>
    </xf>
    <xf numFmtId="181" fontId="5" fillId="2" borderId="141" xfId="14" applyNumberFormat="1" applyFont="1" applyFill="1" applyBorder="1" applyAlignment="1" applyProtection="1">
      <alignment horizontal="right" vertical="center" shrinkToFit="1"/>
    </xf>
    <xf numFmtId="181" fontId="5" fillId="2" borderId="138" xfId="14" applyNumberFormat="1" applyFont="1" applyFill="1" applyBorder="1" applyAlignment="1" applyProtection="1">
      <alignment horizontal="right" vertical="center" shrinkToFit="1"/>
    </xf>
    <xf numFmtId="181" fontId="5" fillId="2" borderId="69" xfId="14" applyNumberFormat="1" applyFont="1" applyFill="1" applyBorder="1" applyAlignment="1" applyProtection="1">
      <alignment horizontal="right" vertical="center" shrinkToFit="1"/>
    </xf>
    <xf numFmtId="179" fontId="5" fillId="2" borderId="69" xfId="14" applyNumberFormat="1" applyFont="1" applyFill="1" applyBorder="1" applyAlignment="1" applyProtection="1">
      <alignment horizontal="right" vertical="center" shrinkToFit="1"/>
    </xf>
    <xf numFmtId="179" fontId="5" fillId="2" borderId="140"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0" fontId="5" fillId="2" borderId="67" xfId="12" applyFont="1" applyFill="1" applyBorder="1" applyAlignment="1" applyProtection="1">
      <alignment horizontal="center" vertical="center"/>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0" fontId="5" fillId="2" borderId="1" xfId="12" applyFont="1" applyFill="1" applyBorder="1" applyProtection="1">
      <alignment vertical="center"/>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179" fontId="5" fillId="2" borderId="115" xfId="14" applyNumberFormat="1" applyFont="1" applyFill="1" applyBorder="1" applyAlignment="1" applyProtection="1">
      <alignment horizontal="right" vertical="center" shrinkToFit="1"/>
    </xf>
    <xf numFmtId="179" fontId="5" fillId="2" borderId="116" xfId="14"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0" fontId="5" fillId="2" borderId="9" xfId="12" applyFont="1" applyFill="1" applyBorder="1" applyAlignment="1" applyProtection="1">
      <alignment horizontal="center" vertical="center" wrapText="1"/>
    </xf>
    <xf numFmtId="0" fontId="25" fillId="2" borderId="11" xfId="12" applyFont="1" applyFill="1" applyBorder="1" applyAlignment="1" applyProtection="1">
      <alignment horizontal="center" vertical="center"/>
    </xf>
    <xf numFmtId="181" fontId="5" fillId="2" borderId="151" xfId="14" applyNumberFormat="1" applyFont="1" applyFill="1" applyBorder="1" applyAlignment="1" applyProtection="1">
      <alignment horizontal="right" vertical="center" shrinkToFit="1"/>
    </xf>
    <xf numFmtId="181" fontId="5" fillId="2" borderId="152" xfId="14" applyNumberFormat="1" applyFont="1" applyFill="1" applyBorder="1" applyAlignment="1" applyProtection="1">
      <alignment horizontal="right" vertical="center" shrinkToFit="1"/>
    </xf>
    <xf numFmtId="179" fontId="5" fillId="2" borderId="149"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0" fontId="5" fillId="2" borderId="6" xfId="12" applyFont="1" applyFill="1" applyBorder="1" applyProtection="1">
      <alignment vertical="center"/>
    </xf>
    <xf numFmtId="0" fontId="5" fillId="2" borderId="7" xfId="12" applyFont="1" applyFill="1" applyBorder="1" applyProtection="1">
      <alignment vertical="center"/>
    </xf>
    <xf numFmtId="0" fontId="5" fillId="2" borderId="8" xfId="12" applyFont="1" applyFill="1" applyBorder="1" applyProtection="1">
      <alignment vertical="center"/>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wrapText="1"/>
    </xf>
    <xf numFmtId="0" fontId="5" fillId="2" borderId="4" xfId="12" applyFont="1" applyFill="1" applyBorder="1" applyAlignment="1" applyProtection="1">
      <alignment horizontal="center" vertical="center" wrapText="1"/>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181" fontId="5" fillId="2" borderId="148"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179" fontId="5" fillId="2" borderId="150"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179" fontId="5" fillId="2" borderId="139"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31"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33"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0" fontId="5" fillId="2" borderId="37"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10" xfId="12" applyFont="1" applyFill="1" applyBorder="1" applyAlignment="1" applyProtection="1">
      <alignment horizontal="center" vertical="center"/>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3" xfId="14" applyNumberFormat="1" applyFont="1" applyFill="1" applyBorder="1" applyAlignment="1" applyProtection="1">
      <alignment horizontal="right" vertical="center" shrinkToFit="1"/>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146" xfId="14" applyNumberFormat="1" applyFont="1" applyFill="1" applyBorder="1" applyAlignment="1" applyProtection="1">
      <alignment horizontal="right" vertical="center" shrinkToFit="1"/>
    </xf>
    <xf numFmtId="181" fontId="5" fillId="2" borderId="147" xfId="14" applyNumberFormat="1" applyFont="1" applyFill="1" applyBorder="1" applyAlignment="1" applyProtection="1">
      <alignment horizontal="right" vertical="center" shrinkToFit="1"/>
    </xf>
    <xf numFmtId="0" fontId="5" fillId="2" borderId="0" xfId="12" applyFont="1" applyFill="1" applyProtection="1">
      <alignment vertical="center"/>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left" vertical="center"/>
    </xf>
    <xf numFmtId="0" fontId="5" fillId="2" borderId="1" xfId="12" applyFont="1" applyFill="1" applyBorder="1" applyAlignment="1" applyProtection="1">
      <alignment horizontal="center" vertical="center" textRotation="255" wrapText="1"/>
    </xf>
    <xf numFmtId="0" fontId="5" fillId="2" borderId="4" xfId="12" applyFont="1" applyFill="1" applyBorder="1" applyAlignment="1" applyProtection="1">
      <alignment horizontal="center" vertical="center" textRotation="255" wrapText="1"/>
    </xf>
    <xf numFmtId="0" fontId="5" fillId="2" borderId="6" xfId="12" applyFont="1" applyFill="1" applyBorder="1" applyAlignment="1" applyProtection="1">
      <alignment horizontal="center" vertical="center" textRotation="255" wrapText="1"/>
    </xf>
    <xf numFmtId="0" fontId="5" fillId="2" borderId="55" xfId="12" applyFont="1" applyFill="1" applyBorder="1" applyAlignment="1" applyProtection="1">
      <alignment horizontal="center" vertical="center"/>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3" xfId="12" applyFont="1" applyFill="1" applyBorder="1" applyAlignment="1" applyProtection="1">
      <alignment horizontal="center" vertical="top"/>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5" xfId="12" applyFont="1" applyFill="1" applyBorder="1" applyAlignment="1" applyProtection="1">
      <alignment horizontal="center" vertical="top"/>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12" xfId="12" applyFont="1" applyFill="1" applyBorder="1" applyAlignment="1" applyProtection="1">
      <alignment horizontal="center" vertical="center"/>
    </xf>
    <xf numFmtId="0" fontId="5" fillId="5" borderId="56" xfId="12" applyNumberFormat="1" applyFont="1" applyFill="1" applyBorder="1" applyAlignment="1" applyProtection="1">
      <alignment horizontal="left" vertical="center" shrinkToFit="1"/>
      <protection locked="0"/>
    </xf>
    <xf numFmtId="0" fontId="5" fillId="5" borderId="57" xfId="12" applyNumberFormat="1" applyFont="1" applyFill="1" applyBorder="1" applyAlignment="1" applyProtection="1">
      <alignment horizontal="left" vertical="center" shrinkToFit="1"/>
      <protection locked="0"/>
    </xf>
    <xf numFmtId="0" fontId="5" fillId="5" borderId="59" xfId="12" applyNumberFormat="1" applyFont="1" applyFill="1" applyBorder="1" applyAlignment="1" applyProtection="1">
      <alignment horizontal="lef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0" fontId="5" fillId="2" borderId="98" xfId="12" applyNumberFormat="1" applyFont="1" applyFill="1" applyBorder="1" applyAlignment="1" applyProtection="1">
      <alignment horizontal="left" vertical="center" shrinkToFit="1"/>
      <protection locked="0"/>
    </xf>
    <xf numFmtId="0" fontId="5" fillId="2" borderId="99" xfId="12" applyNumberFormat="1" applyFont="1" applyFill="1" applyBorder="1" applyAlignment="1" applyProtection="1">
      <alignment horizontal="left" vertical="center" shrinkToFit="1"/>
      <protection locked="0"/>
    </xf>
    <xf numFmtId="0" fontId="5" fillId="2" borderId="105" xfId="12" applyNumberFormat="1" applyFont="1" applyFill="1" applyBorder="1" applyAlignment="1" applyProtection="1">
      <alignment horizontal="left"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35" xfId="12" applyNumberFormat="1" applyFont="1" applyFill="1" applyBorder="1" applyAlignment="1" applyProtection="1">
      <alignment horizontal="right" vertical="center" shrinkToFit="1"/>
      <protection locked="0"/>
    </xf>
    <xf numFmtId="181" fontId="5" fillId="5" borderId="136" xfId="12" applyNumberFormat="1" applyFont="1" applyFill="1" applyBorder="1" applyAlignment="1" applyProtection="1">
      <alignment horizontal="right" vertical="center" shrinkToFit="1"/>
      <protection locked="0"/>
    </xf>
    <xf numFmtId="181" fontId="5" fillId="5" borderId="137" xfId="12" applyNumberFormat="1" applyFont="1" applyFill="1" applyBorder="1" applyAlignment="1" applyProtection="1">
      <alignment horizontal="right" vertical="center" shrinkToFit="1"/>
      <protection locked="0"/>
    </xf>
    <xf numFmtId="181" fontId="5" fillId="5" borderId="56"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2" borderId="98" xfId="12" applyFont="1" applyFill="1" applyBorder="1" applyAlignment="1" applyProtection="1">
      <alignment horizontal="left" vertical="center" shrinkToFit="1"/>
      <protection locked="0"/>
    </xf>
    <xf numFmtId="0" fontId="5" fillId="2" borderId="99" xfId="12" applyFont="1" applyFill="1" applyBorder="1" applyAlignment="1" applyProtection="1">
      <alignment horizontal="left" vertical="center" shrinkToFit="1"/>
      <protection locked="0"/>
    </xf>
    <xf numFmtId="0" fontId="5" fillId="2" borderId="100" xfId="12" applyFont="1" applyFill="1" applyBorder="1" applyAlignment="1" applyProtection="1">
      <alignment horizontal="left" vertical="center" shrinkToFit="1"/>
      <protection locked="0"/>
    </xf>
    <xf numFmtId="181" fontId="5" fillId="2" borderId="98" xfId="12" applyNumberFormat="1" applyFont="1" applyFill="1" applyBorder="1" applyAlignment="1" applyProtection="1">
      <alignment horizontal="right" vertical="center" shrinkToFit="1"/>
      <protection locked="0"/>
    </xf>
    <xf numFmtId="181" fontId="5" fillId="2" borderId="99" xfId="12" applyNumberFormat="1" applyFont="1" applyFill="1" applyBorder="1" applyAlignment="1" applyProtection="1">
      <alignment horizontal="right" vertical="center" shrinkToFit="1"/>
      <protection locked="0"/>
    </xf>
    <xf numFmtId="181" fontId="5" fillId="2" borderId="100" xfId="12" applyNumberFormat="1" applyFont="1" applyFill="1" applyBorder="1" applyAlignment="1" applyProtection="1">
      <alignment horizontal="right" vertical="center" shrinkToFit="1"/>
      <protection locked="0"/>
    </xf>
    <xf numFmtId="181" fontId="5" fillId="5" borderId="116" xfId="12" applyNumberFormat="1" applyFont="1" applyFill="1" applyBorder="1" applyAlignment="1" applyProtection="1">
      <alignment horizontal="right" vertical="center" shrinkToFit="1"/>
      <protection locked="0"/>
    </xf>
    <xf numFmtId="0" fontId="5" fillId="5" borderId="116" xfId="12" applyNumberFormat="1" applyFont="1" applyFill="1" applyBorder="1" applyAlignment="1" applyProtection="1">
      <alignment horizontal="left" vertical="center" shrinkToFit="1"/>
      <protection locked="0"/>
    </xf>
    <xf numFmtId="0" fontId="5" fillId="5" borderId="119" xfId="12" applyNumberFormat="1" applyFont="1" applyFill="1" applyBorder="1" applyAlignment="1" applyProtection="1">
      <alignment horizontal="left" vertical="center" shrinkToFit="1"/>
      <protection locked="0"/>
    </xf>
    <xf numFmtId="181" fontId="5" fillId="5" borderId="129" xfId="12" applyNumberFormat="1" applyFont="1" applyFill="1" applyBorder="1" applyAlignment="1" applyProtection="1">
      <alignment horizontal="right" vertical="center" shrinkToFit="1"/>
      <protection locked="0"/>
    </xf>
    <xf numFmtId="181" fontId="5" fillId="5" borderId="121" xfId="12" applyNumberFormat="1" applyFont="1" applyFill="1" applyBorder="1" applyAlignment="1" applyProtection="1">
      <alignment horizontal="right" vertical="center" shrinkToFit="1"/>
      <protection locked="0"/>
    </xf>
    <xf numFmtId="0" fontId="5" fillId="2" borderId="132" xfId="12" applyFont="1" applyFill="1" applyBorder="1" applyAlignment="1" applyProtection="1">
      <alignment horizontal="left" vertical="center" shrinkToFit="1"/>
      <protection locked="0"/>
    </xf>
    <xf numFmtId="0" fontId="5" fillId="2" borderId="133" xfId="12" applyFont="1" applyFill="1" applyBorder="1" applyAlignment="1" applyProtection="1">
      <alignment horizontal="left" vertical="center" shrinkToFit="1"/>
      <protection locked="0"/>
    </xf>
    <xf numFmtId="0" fontId="5" fillId="2" borderId="134" xfId="12" applyFont="1" applyFill="1" applyBorder="1" applyAlignment="1" applyProtection="1">
      <alignment horizontal="left" vertical="center" shrinkToFit="1"/>
      <protection locked="0"/>
    </xf>
    <xf numFmtId="181" fontId="5" fillId="2" borderId="109" xfId="12" applyNumberFormat="1" applyFont="1" applyFill="1" applyBorder="1" applyAlignment="1" applyProtection="1">
      <alignment horizontal="right" vertical="center" shrinkToFit="1"/>
      <protection locked="0"/>
    </xf>
    <xf numFmtId="181" fontId="5" fillId="2" borderId="110" xfId="12" applyNumberFormat="1" applyFont="1" applyFill="1" applyBorder="1" applyAlignment="1" applyProtection="1">
      <alignment horizontal="right" vertical="center" shrinkToFit="1"/>
      <protection locked="0"/>
    </xf>
    <xf numFmtId="0" fontId="5" fillId="2" borderId="110" xfId="12" applyNumberFormat="1" applyFont="1" applyFill="1" applyBorder="1" applyAlignment="1" applyProtection="1">
      <alignment horizontal="left" vertical="center" shrinkToFit="1"/>
      <protection locked="0"/>
    </xf>
    <xf numFmtId="0" fontId="5" fillId="2" borderId="113" xfId="12" applyNumberFormat="1" applyFont="1" applyFill="1" applyBorder="1" applyAlignment="1" applyProtection="1">
      <alignment horizontal="left" vertical="center" shrinkToFit="1"/>
      <protection locked="0"/>
    </xf>
    <xf numFmtId="181" fontId="5" fillId="0" borderId="102" xfId="12" applyNumberFormat="1" applyFont="1" applyBorder="1" applyAlignment="1" applyProtection="1">
      <alignment horizontal="right" vertical="center" shrinkToFit="1"/>
      <protection locked="0"/>
    </xf>
    <xf numFmtId="0" fontId="5" fillId="0" borderId="102" xfId="12" applyNumberFormat="1" applyFont="1" applyBorder="1" applyAlignment="1" applyProtection="1">
      <alignment horizontal="left" vertical="center" shrinkToFit="1"/>
      <protection locked="0"/>
    </xf>
    <xf numFmtId="0" fontId="5" fillId="0" borderId="107" xfId="12" applyNumberFormat="1" applyFont="1" applyBorder="1" applyAlignment="1" applyProtection="1">
      <alignment horizontal="left" vertical="center" shrinkToFit="1"/>
      <protection locked="0"/>
    </xf>
    <xf numFmtId="0" fontId="5" fillId="0" borderId="98" xfId="12" applyFont="1" applyBorder="1" applyAlignment="1" applyProtection="1">
      <alignment horizontal="left" vertical="center" shrinkToFit="1"/>
      <protection locked="0"/>
    </xf>
    <xf numFmtId="0" fontId="5" fillId="0" borderId="99" xfId="12" applyFont="1" applyBorder="1" applyAlignment="1" applyProtection="1">
      <alignment horizontal="left" vertical="center" shrinkToFit="1"/>
      <protection locked="0"/>
    </xf>
    <xf numFmtId="0" fontId="5" fillId="0" borderId="100" xfId="12" applyFont="1" applyBorder="1" applyAlignment="1" applyProtection="1">
      <alignment horizontal="left" vertical="center" shrinkToFit="1"/>
      <protection locked="0"/>
    </xf>
    <xf numFmtId="181" fontId="5" fillId="0" borderId="101" xfId="12" applyNumberFormat="1" applyFont="1" applyBorder="1" applyAlignment="1" applyProtection="1">
      <alignment horizontal="right" vertical="center" shrinkToFit="1"/>
      <protection locked="0"/>
    </xf>
    <xf numFmtId="181" fontId="5" fillId="0" borderId="98" xfId="12" applyNumberFormat="1" applyFont="1" applyBorder="1" applyAlignment="1" applyProtection="1">
      <alignment horizontal="right" vertical="center" shrinkToFit="1"/>
      <protection locked="0"/>
    </xf>
    <xf numFmtId="181" fontId="5" fillId="0" borderId="99" xfId="12" applyNumberFormat="1" applyFont="1" applyBorder="1" applyAlignment="1" applyProtection="1">
      <alignment horizontal="right" vertical="center" shrinkToFit="1"/>
      <protection locked="0"/>
    </xf>
    <xf numFmtId="181" fontId="5" fillId="0" borderId="106" xfId="12" applyNumberFormat="1" applyFont="1" applyBorder="1" applyAlignment="1" applyProtection="1">
      <alignment horizontal="right" vertical="center" shrinkToFit="1"/>
      <protection locked="0"/>
    </xf>
    <xf numFmtId="181" fontId="5" fillId="0" borderId="103" xfId="12" applyNumberFormat="1" applyFont="1" applyBorder="1" applyAlignment="1" applyProtection="1">
      <alignment horizontal="right" vertical="center" shrinkToFit="1"/>
      <protection locked="0"/>
    </xf>
    <xf numFmtId="181" fontId="5" fillId="0" borderId="88" xfId="12" applyNumberFormat="1" applyFont="1" applyBorder="1" applyAlignment="1" applyProtection="1">
      <alignment horizontal="right" vertical="center" shrinkToFit="1"/>
      <protection locked="0"/>
    </xf>
    <xf numFmtId="0" fontId="5" fillId="0" borderId="88" xfId="12" applyNumberFormat="1" applyFont="1" applyBorder="1" applyAlignment="1" applyProtection="1">
      <alignment horizontal="left" vertical="center" shrinkToFit="1"/>
      <protection locked="0"/>
    </xf>
    <xf numFmtId="0" fontId="5" fillId="0" borderId="94" xfId="12" applyNumberFormat="1" applyFont="1" applyBorder="1" applyAlignment="1" applyProtection="1">
      <alignment horizontal="left" vertical="center" shrinkToFit="1"/>
      <protection locked="0"/>
    </xf>
    <xf numFmtId="0" fontId="5" fillId="0" borderId="84" xfId="12" applyFont="1" applyBorder="1" applyAlignment="1" applyProtection="1">
      <alignment horizontal="left" vertical="center" shrinkToFit="1"/>
      <protection locked="0"/>
    </xf>
    <xf numFmtId="0" fontId="5" fillId="0" borderId="85" xfId="12" applyFont="1" applyBorder="1" applyAlignment="1" applyProtection="1">
      <alignment horizontal="left" vertical="center" shrinkToFit="1"/>
      <protection locked="0"/>
    </xf>
    <xf numFmtId="0" fontId="5" fillId="0" borderId="86" xfId="12" applyFont="1" applyBorder="1" applyAlignment="1" applyProtection="1">
      <alignment horizontal="left" vertical="center" shrinkToFit="1"/>
      <protection locked="0"/>
    </xf>
    <xf numFmtId="181" fontId="5" fillId="0" borderId="87" xfId="12" applyNumberFormat="1" applyFont="1" applyBorder="1" applyAlignment="1" applyProtection="1">
      <alignment horizontal="right" vertical="center" shrinkToFit="1"/>
      <protection locked="0"/>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5" fillId="4" borderId="24"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181" fontId="5" fillId="0" borderId="98" xfId="15" applyNumberFormat="1" applyFont="1" applyBorder="1" applyAlignment="1" applyProtection="1">
      <alignment horizontal="right" vertical="center" shrinkToFit="1"/>
      <protection locked="0"/>
    </xf>
    <xf numFmtId="181" fontId="5" fillId="0" borderId="99" xfId="15" applyNumberFormat="1" applyFont="1" applyBorder="1" applyAlignment="1" applyProtection="1">
      <alignment horizontal="right" vertical="center" shrinkToFit="1"/>
      <protection locked="0"/>
    </xf>
    <xf numFmtId="181" fontId="5" fillId="0" borderId="100" xfId="15" applyNumberFormat="1" applyFont="1" applyBorder="1" applyAlignment="1" applyProtection="1">
      <alignment horizontal="right" vertical="center" shrinkToFit="1"/>
      <protection locked="0"/>
    </xf>
    <xf numFmtId="0" fontId="5" fillId="0" borderId="98" xfId="15" applyNumberFormat="1" applyFont="1" applyBorder="1" applyAlignment="1" applyProtection="1">
      <alignment horizontal="left" vertical="center" shrinkToFit="1"/>
      <protection locked="0"/>
    </xf>
    <xf numFmtId="0" fontId="5" fillId="0" borderId="99" xfId="15" applyNumberFormat="1" applyFont="1" applyBorder="1" applyAlignment="1" applyProtection="1">
      <alignment horizontal="left" vertical="center" shrinkToFit="1"/>
      <protection locked="0"/>
    </xf>
    <xf numFmtId="0" fontId="5" fillId="0" borderId="105" xfId="15" applyNumberFormat="1" applyFont="1" applyBorder="1" applyAlignment="1" applyProtection="1">
      <alignment horizontal="left" vertical="center" shrinkToFit="1"/>
      <protection locked="0"/>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5" fillId="4" borderId="20"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18"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5" fillId="0" borderId="98" xfId="15" applyFont="1" applyBorder="1" applyAlignment="1" applyProtection="1">
      <alignment horizontal="left" vertical="center" shrinkToFit="1"/>
      <protection locked="0"/>
    </xf>
    <xf numFmtId="0" fontId="5" fillId="0" borderId="99" xfId="15" applyFont="1" applyBorder="1" applyAlignment="1" applyProtection="1">
      <alignment horizontal="left" vertical="center" shrinkToFit="1"/>
      <protection locked="0"/>
    </xf>
    <xf numFmtId="0" fontId="5" fillId="0" borderId="100" xfId="15" applyFont="1" applyBorder="1" applyAlignment="1" applyProtection="1">
      <alignment horizontal="left" vertical="center" shrinkToFit="1"/>
      <protection locked="0"/>
    </xf>
    <xf numFmtId="179" fontId="5" fillId="5" borderId="121" xfId="12" applyNumberFormat="1" applyFont="1" applyFill="1" applyBorder="1" applyAlignment="1" applyProtection="1">
      <alignment horizontal="righ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181" fontId="5" fillId="5" borderId="130"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0" fontId="5" fillId="0" borderId="102" xfId="12" applyFont="1" applyBorder="1" applyAlignment="1" applyProtection="1">
      <alignment horizontal="left" vertical="center" shrinkToFit="1"/>
      <protection locked="0"/>
    </xf>
    <xf numFmtId="0" fontId="5" fillId="0" borderId="107" xfId="12" applyFont="1" applyBorder="1" applyAlignment="1" applyProtection="1">
      <alignment horizontal="left" vertical="center" shrinkToFit="1"/>
      <protection locked="0"/>
    </xf>
    <xf numFmtId="0" fontId="5" fillId="0" borderId="67" xfId="12" applyFont="1" applyBorder="1" applyAlignment="1" applyProtection="1">
      <alignment horizontal="center"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0" fontId="5" fillId="0" borderId="98" xfId="14" applyFont="1" applyBorder="1" applyAlignment="1" applyProtection="1">
      <alignment horizontal="left" vertical="center" shrinkToFit="1"/>
      <protection locked="0"/>
    </xf>
    <xf numFmtId="0" fontId="5" fillId="0" borderId="99" xfId="14" applyFont="1" applyBorder="1" applyAlignment="1" applyProtection="1">
      <alignment horizontal="left" vertical="center" shrinkToFit="1"/>
      <protection locked="0"/>
    </xf>
    <xf numFmtId="0" fontId="5" fillId="0" borderId="100" xfId="14" applyFont="1" applyBorder="1" applyAlignment="1" applyProtection="1">
      <alignment horizontal="left" vertical="center" shrinkToFit="1"/>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3" xfId="13" applyNumberFormat="1" applyFont="1" applyFill="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0" borderId="99" xfId="14" applyNumberFormat="1" applyFont="1" applyBorder="1" applyAlignment="1" applyProtection="1">
      <alignment horizontal="right" vertical="center" shrinkToFit="1"/>
      <protection locked="0"/>
    </xf>
    <xf numFmtId="181" fontId="5" fillId="0" borderId="105" xfId="14" applyNumberFormat="1" applyFont="1" applyBorder="1" applyAlignment="1" applyProtection="1">
      <alignment horizontal="right" vertical="center" shrinkToFit="1"/>
      <protection locked="0"/>
    </xf>
    <xf numFmtId="181" fontId="5" fillId="2" borderId="106" xfId="13" applyNumberFormat="1" applyFont="1" applyFill="1" applyBorder="1" applyAlignment="1" applyProtection="1">
      <alignment horizontal="right" vertical="center" shrinkToFit="1"/>
      <protection locked="0"/>
    </xf>
    <xf numFmtId="179" fontId="5" fillId="2" borderId="102" xfId="13" applyNumberFormat="1" applyFont="1" applyFill="1" applyBorder="1" applyAlignment="1" applyProtection="1">
      <alignment horizontal="right" vertical="center" shrinkToFit="1"/>
      <protection locked="0"/>
    </xf>
    <xf numFmtId="179" fontId="5" fillId="0" borderId="102" xfId="12" applyNumberFormat="1" applyFont="1" applyBorder="1" applyAlignment="1" applyProtection="1">
      <alignment horizontal="righ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181" fontId="5" fillId="0" borderId="124" xfId="12" applyNumberFormat="1" applyFont="1" applyBorder="1" applyAlignment="1" applyProtection="1">
      <alignment horizontal="right" vertical="center" shrinkToFit="1"/>
      <protection locked="0"/>
    </xf>
    <xf numFmtId="179" fontId="5" fillId="0" borderId="124" xfId="12" applyNumberFormat="1" applyFont="1" applyBorder="1" applyAlignment="1" applyProtection="1">
      <alignment horizontal="right" vertical="center" shrinkToFit="1"/>
      <protection locked="0"/>
    </xf>
    <xf numFmtId="0" fontId="5" fillId="0" borderId="124" xfId="12" applyFont="1" applyBorder="1" applyAlignment="1" applyProtection="1">
      <alignment horizontal="left" vertical="center" shrinkToFit="1"/>
      <protection locked="0"/>
    </xf>
    <xf numFmtId="0" fontId="5" fillId="0" borderId="127" xfId="12" applyFont="1" applyBorder="1" applyAlignment="1" applyProtection="1">
      <alignment horizontal="left" vertical="center" shrinkToFi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4" applyNumberFormat="1" applyFont="1" applyBorder="1" applyAlignment="1" applyProtection="1">
      <alignment horizontal="right" vertical="center" shrinkToFit="1"/>
      <protection locked="0"/>
    </xf>
    <xf numFmtId="181" fontId="5" fillId="0" borderId="127" xfId="14" applyNumberFormat="1" applyFont="1" applyBorder="1" applyAlignment="1" applyProtection="1">
      <alignment horizontal="right" vertical="center" shrinkToFit="1"/>
      <protection locked="0"/>
    </xf>
    <xf numFmtId="181" fontId="5" fillId="0" borderId="128" xfId="12" applyNumberFormat="1" applyFont="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wrapText="1"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0" fontId="5" fillId="2" borderId="48" xfId="12" applyFont="1" applyFill="1" applyBorder="1" applyAlignment="1" applyProtection="1">
      <alignment horizontal="left" vertical="center"/>
    </xf>
    <xf numFmtId="0" fontId="5" fillId="2" borderId="23" xfId="12" applyFont="1" applyFill="1" applyBorder="1" applyAlignment="1" applyProtection="1">
      <alignment horizontal="left" vertical="center"/>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181" fontId="5" fillId="5" borderId="121" xfId="15" applyNumberFormat="1" applyFont="1" applyFill="1" applyBorder="1" applyAlignment="1" applyProtection="1">
      <alignment horizontal="right" vertical="center" shrinkToFit="1"/>
      <protection locked="0"/>
    </xf>
    <xf numFmtId="0" fontId="5" fillId="5" borderId="116" xfId="15" applyNumberFormat="1" applyFont="1" applyFill="1" applyBorder="1" applyAlignment="1" applyProtection="1">
      <alignment horizontal="left" vertical="center" shrinkToFit="1"/>
      <protection locked="0"/>
    </xf>
    <xf numFmtId="0" fontId="5" fillId="5" borderId="119" xfId="15" applyNumberFormat="1" applyFont="1" applyFill="1" applyBorder="1" applyAlignment="1" applyProtection="1">
      <alignment horizontal="left" vertical="center" shrinkToFit="1"/>
      <protection locked="0"/>
    </xf>
    <xf numFmtId="181" fontId="5" fillId="0" borderId="112"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0" fontId="5" fillId="0" borderId="110" xfId="15" applyNumberFormat="1" applyFont="1" applyBorder="1" applyAlignment="1" applyProtection="1">
      <alignment horizontal="left" vertical="center" shrinkToFit="1"/>
      <protection locked="0"/>
    </xf>
    <xf numFmtId="0" fontId="5" fillId="0" borderId="113" xfId="15" applyNumberFormat="1" applyFont="1" applyBorder="1" applyAlignment="1" applyProtection="1">
      <alignment horizontal="lef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181" fontId="5" fillId="0" borderId="111" xfId="14" applyNumberFormat="1" applyFont="1" applyBorder="1" applyAlignment="1" applyProtection="1">
      <alignment horizontal="right" vertical="center" shrinkToFit="1"/>
      <protection locked="0"/>
    </xf>
    <xf numFmtId="0" fontId="5" fillId="0" borderId="102" xfId="15" applyNumberFormat="1" applyFont="1" applyBorder="1" applyAlignment="1" applyProtection="1">
      <alignment horizontal="left" vertical="center" shrinkToFit="1"/>
      <protection locked="0"/>
    </xf>
    <xf numFmtId="0" fontId="5" fillId="0" borderId="107" xfId="15" applyNumberFormat="1" applyFont="1" applyBorder="1" applyAlignment="1" applyProtection="1">
      <alignment horizontal="left" vertical="center" shrinkToFit="1"/>
      <protection locked="0"/>
    </xf>
    <xf numFmtId="181" fontId="5" fillId="0" borderId="106"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0" fontId="5" fillId="0" borderId="84" xfId="15" applyNumberFormat="1" applyFont="1" applyBorder="1" applyAlignment="1" applyProtection="1">
      <alignment horizontal="left" vertical="center" shrinkToFit="1"/>
      <protection locked="0"/>
    </xf>
    <xf numFmtId="0" fontId="5" fillId="0" borderId="85" xfId="15" applyNumberFormat="1" applyFont="1" applyBorder="1" applyAlignment="1" applyProtection="1">
      <alignment horizontal="left" vertical="center" shrinkToFit="1"/>
      <protection locked="0"/>
    </xf>
    <xf numFmtId="0" fontId="5" fillId="0" borderId="96" xfId="15" applyNumberFormat="1" applyFont="1" applyBorder="1" applyAlignment="1" applyProtection="1">
      <alignment horizontal="lef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0" fontId="5" fillId="0" borderId="84" xfId="15" applyFont="1" applyBorder="1" applyAlignment="1" applyProtection="1">
      <alignment horizontal="left" vertical="center" shrinkToFit="1"/>
      <protection locked="0"/>
    </xf>
    <xf numFmtId="0" fontId="5" fillId="0" borderId="85" xfId="15" applyFont="1" applyBorder="1" applyAlignment="1" applyProtection="1">
      <alignment horizontal="left" vertical="center" shrinkToFit="1"/>
      <protection locked="0"/>
    </xf>
    <xf numFmtId="0" fontId="5" fillId="0" borderId="86" xfId="15" applyFont="1" applyBorder="1" applyAlignment="1" applyProtection="1">
      <alignment horizontal="left" vertical="center" shrinkToFit="1"/>
      <protection locked="0"/>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181" fontId="5" fillId="0" borderId="87"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0" fontId="23" fillId="2" borderId="25" xfId="12" applyFont="1" applyFill="1" applyBorder="1" applyAlignment="1" applyProtection="1">
      <alignment horizontal="center" vertical="center"/>
    </xf>
    <xf numFmtId="0" fontId="23" fillId="2" borderId="26" xfId="12" applyFont="1" applyFill="1" applyBorder="1" applyAlignment="1" applyProtection="1">
      <alignment horizontal="center" vertical="center"/>
    </xf>
    <xf numFmtId="0" fontId="23" fillId="2" borderId="27" xfId="12" applyFont="1" applyFill="1" applyBorder="1" applyAlignment="1" applyProtection="1">
      <alignment horizontal="center" vertical="center"/>
    </xf>
    <xf numFmtId="0" fontId="5" fillId="4" borderId="22"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16" xfId="4" applyNumberFormat="1" applyFont="1" applyBorder="1" applyAlignment="1">
      <alignment horizontal="center" vertical="center" wrapText="1"/>
    </xf>
    <xf numFmtId="177" fontId="27" fillId="0" borderId="1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29" fillId="0" borderId="23" xfId="16" applyFont="1" applyFill="1" applyBorder="1" applyAlignment="1" applyProtection="1">
      <alignment horizontal="left" vertical="center" wrapText="1"/>
    </xf>
    <xf numFmtId="0" fontId="29" fillId="0" borderId="24"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1"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29" fillId="0" borderId="59"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Fill="1" applyBorder="1" applyAlignment="1">
      <alignment horizontal="left" vertical="center" wrapText="1"/>
    </xf>
    <xf numFmtId="0" fontId="30" fillId="0" borderId="57" xfId="17" applyFont="1" applyBorder="1" applyAlignment="1">
      <alignment horizontal="left" vertical="center" wrapText="1"/>
    </xf>
    <xf numFmtId="0" fontId="30" fillId="0" borderId="59" xfId="17" applyFont="1" applyBorder="1" applyAlignment="1">
      <alignment horizontal="left" vertical="center" wrapText="1"/>
    </xf>
    <xf numFmtId="0" fontId="30" fillId="0" borderId="52" xfId="17" applyFont="1" applyFill="1" applyBorder="1" applyAlignment="1">
      <alignment horizontal="left" vertical="center" wrapText="1"/>
    </xf>
    <xf numFmtId="0" fontId="30" fillId="0" borderId="54" xfId="17" applyFont="1" applyFill="1" applyBorder="1" applyAlignment="1">
      <alignment horizontal="left" vertical="center" wrapText="1"/>
    </xf>
    <xf numFmtId="0" fontId="30" fillId="0" borderId="37"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5" xfId="18" applyFont="1" applyFill="1" applyBorder="1" applyAlignment="1">
      <alignment vertical="center"/>
    </xf>
    <xf numFmtId="0" fontId="30" fillId="0" borderId="64" xfId="18" applyFont="1" applyFill="1" applyBorder="1" applyAlignment="1">
      <alignment vertical="center"/>
    </xf>
    <xf numFmtId="0" fontId="30" fillId="0" borderId="58" xfId="18" applyFont="1" applyFill="1" applyBorder="1" applyAlignment="1">
      <alignment vertical="center"/>
    </xf>
    <xf numFmtId="0" fontId="30" fillId="0" borderId="57" xfId="18" applyFont="1" applyFill="1" applyBorder="1" applyAlignment="1">
      <alignment vertical="center"/>
    </xf>
    <xf numFmtId="0" fontId="30" fillId="0" borderId="59" xfId="18" applyFont="1" applyFill="1" applyBorder="1" applyAlignment="1">
      <alignment vertical="center"/>
    </xf>
    <xf numFmtId="0" fontId="30" fillId="0" borderId="22" xfId="18" applyFont="1" applyFill="1" applyBorder="1" applyAlignment="1">
      <alignment vertical="center" wrapText="1"/>
    </xf>
    <xf numFmtId="0" fontId="30" fillId="0" borderId="18" xfId="18" applyFont="1" applyFill="1" applyBorder="1" applyAlignment="1">
      <alignment vertical="center" wrapText="1"/>
    </xf>
    <xf numFmtId="0" fontId="30" fillId="0" borderId="31" xfId="18" applyFont="1" applyFill="1" applyBorder="1" applyAlignment="1">
      <alignment vertical="center" wrapText="1"/>
    </xf>
    <xf numFmtId="0" fontId="30" fillId="0" borderId="5" xfId="18" applyFont="1" applyFill="1" applyBorder="1" applyAlignment="1">
      <alignment vertical="center" wrapText="1"/>
    </xf>
    <xf numFmtId="0" fontId="30" fillId="0" borderId="33" xfId="18" applyFont="1" applyFill="1" applyBorder="1" applyAlignment="1">
      <alignment vertical="center" wrapText="1"/>
    </xf>
    <xf numFmtId="0" fontId="30" fillId="0" borderId="8" xfId="18" applyFont="1" applyFill="1" applyBorder="1" applyAlignment="1">
      <alignment vertical="center" wrapText="1"/>
    </xf>
    <xf numFmtId="0" fontId="30" fillId="0" borderId="52" xfId="18" applyFont="1" applyFill="1" applyBorder="1" applyAlignment="1">
      <alignment vertical="center"/>
    </xf>
    <xf numFmtId="0" fontId="30" fillId="0" borderId="54" xfId="18" applyFont="1" applyFill="1" applyBorder="1" applyAlignment="1">
      <alignment vertical="center"/>
    </xf>
    <xf numFmtId="0" fontId="30" fillId="0" borderId="40" xfId="19" applyFont="1" applyFill="1" applyBorder="1" applyAlignment="1">
      <alignment vertical="center" wrapText="1"/>
    </xf>
    <xf numFmtId="0" fontId="30" fillId="0" borderId="3" xfId="19" applyFont="1" applyFill="1" applyBorder="1" applyAlignment="1">
      <alignment vertical="center" wrapText="1"/>
    </xf>
    <xf numFmtId="0" fontId="30" fillId="0" borderId="31" xfId="19" applyFont="1" applyFill="1" applyBorder="1" applyAlignment="1">
      <alignment vertical="center" wrapText="1"/>
    </xf>
    <xf numFmtId="0" fontId="30" fillId="0" borderId="5" xfId="19" applyFont="1" applyFill="1" applyBorder="1" applyAlignment="1">
      <alignment vertical="center" wrapText="1"/>
    </xf>
    <xf numFmtId="0" fontId="30" fillId="0" borderId="33"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5" xfId="19" applyFont="1" applyFill="1" applyBorder="1" applyAlignment="1">
      <alignment horizontal="left" vertical="center"/>
    </xf>
    <xf numFmtId="0" fontId="30" fillId="0" borderId="64" xfId="19" applyFont="1" applyFill="1" applyBorder="1" applyAlignment="1">
      <alignment vertical="center"/>
    </xf>
    <xf numFmtId="0" fontId="30" fillId="0" borderId="58" xfId="19" applyFont="1" applyFill="1" applyBorder="1" applyAlignment="1">
      <alignment vertical="center"/>
    </xf>
    <xf numFmtId="0" fontId="30" fillId="0" borderId="57" xfId="19" applyFont="1" applyFill="1" applyBorder="1" applyAlignment="1">
      <alignment horizontal="left" vertical="center"/>
    </xf>
    <xf numFmtId="0" fontId="30" fillId="0" borderId="59" xfId="19" applyFont="1" applyFill="1" applyBorder="1" applyAlignment="1">
      <alignment horizontal="left" vertical="center"/>
    </xf>
    <xf numFmtId="0" fontId="30" fillId="0" borderId="22" xfId="19" applyFont="1" applyFill="1" applyBorder="1" applyAlignment="1">
      <alignment vertical="center" wrapText="1"/>
    </xf>
    <xf numFmtId="0" fontId="30" fillId="0" borderId="18" xfId="19" applyFont="1" applyFill="1" applyBorder="1" applyAlignment="1">
      <alignment vertical="center" wrapText="1"/>
    </xf>
    <xf numFmtId="0" fontId="30" fillId="0" borderId="52" xfId="19" applyFont="1" applyFill="1" applyBorder="1" applyAlignment="1">
      <alignment horizontal="left" vertical="center"/>
    </xf>
    <xf numFmtId="0" fontId="30" fillId="0" borderId="54" xfId="19" applyFont="1" applyFill="1" applyBorder="1" applyAlignment="1">
      <alignment horizontal="left" vertical="center"/>
    </xf>
    <xf numFmtId="179" fontId="3" fillId="2" borderId="12" xfId="3" applyNumberFormat="1" applyFont="1" applyFill="1" applyBorder="1" applyAlignment="1">
      <alignment horizontal="center" vertical="center"/>
    </xf>
    <xf numFmtId="177" fontId="0" fillId="0" borderId="12" xfId="2" applyNumberFormat="1"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12" xfId="2"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protection locked="0"/>
    </xf>
    <xf numFmtId="0" fontId="3" fillId="0" borderId="3" xfId="2" applyFont="1" applyFill="1" applyBorder="1" applyAlignment="1" applyProtection="1">
      <alignment horizontal="left" vertical="top"/>
      <protection locked="0"/>
    </xf>
    <xf numFmtId="0" fontId="3" fillId="0" borderId="4" xfId="2" applyFont="1" applyFill="1" applyBorder="1" applyAlignment="1" applyProtection="1">
      <alignment horizontal="left" vertical="top"/>
      <protection locked="0"/>
    </xf>
    <xf numFmtId="0" fontId="3" fillId="0" borderId="0" xfId="2" applyFont="1" applyFill="1" applyBorder="1" applyAlignment="1" applyProtection="1">
      <alignment horizontal="left" vertical="top"/>
      <protection locked="0"/>
    </xf>
    <xf numFmtId="0" fontId="3" fillId="0" borderId="5" xfId="2" applyFont="1" applyFill="1" applyBorder="1" applyAlignment="1" applyProtection="1">
      <alignment horizontal="left" vertical="top"/>
      <protection locked="0"/>
    </xf>
    <xf numFmtId="0" fontId="3" fillId="0" borderId="6" xfId="2" applyFont="1" applyFill="1" applyBorder="1" applyAlignment="1" applyProtection="1">
      <alignment horizontal="left" vertical="top"/>
      <protection locked="0"/>
    </xf>
    <xf numFmtId="0" fontId="3" fillId="0" borderId="7" xfId="2" applyFont="1" applyFill="1" applyBorder="1" applyAlignment="1" applyProtection="1">
      <alignment horizontal="left" vertical="top"/>
      <protection locked="0"/>
    </xf>
    <xf numFmtId="0" fontId="3" fillId="0" borderId="8" xfId="2" applyFont="1" applyFill="1" applyBorder="1" applyAlignment="1" applyProtection="1">
      <alignment horizontal="left" vertical="top"/>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6"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9" fontId="3" fillId="2" borderId="14" xfId="3" applyNumberFormat="1" applyFont="1" applyFill="1" applyBorder="1" applyAlignment="1">
      <alignment horizontal="center" vertical="center"/>
    </xf>
    <xf numFmtId="179" fontId="3" fillId="2" borderId="15" xfId="3" applyNumberFormat="1" applyFont="1" applyFill="1" applyBorder="1" applyAlignment="1">
      <alignment horizontal="center" vertical="center"/>
    </xf>
    <xf numFmtId="0" fontId="3" fillId="0" borderId="1" xfId="2" applyFont="1" applyFill="1" applyBorder="1" applyAlignment="1" applyProtection="1">
      <alignment horizontal="left" vertical="top"/>
      <protection locked="0"/>
    </xf>
  </cellXfs>
  <cellStyles count="20">
    <cellStyle name="標準" xfId="0" builtinId="0"/>
    <cellStyle name="標準 2" xfId="1"/>
    <cellStyle name="標準 2 2" xfId="8"/>
    <cellStyle name="標準 2 4" xfId="10"/>
    <cellStyle name="標準 3 3" xfId="11"/>
    <cellStyle name="標準 4_APAHO401600" xfId="16"/>
    <cellStyle name="標準 4_APAHO4019001" xfId="19"/>
    <cellStyle name="標準 4_ZJ08_022012_青森市_2010" xfId="18"/>
    <cellStyle name="標準 6 2"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H23</c:v>
                </c:pt>
                <c:pt idx="1">
                  <c:v> H24</c:v>
                </c:pt>
                <c:pt idx="2">
                  <c:v> H25</c:v>
                </c:pt>
                <c:pt idx="3">
                  <c:v> H26</c:v>
                </c:pt>
                <c:pt idx="4">
                  <c:v> H27</c:v>
                </c:pt>
              </c:strCache>
            </c:strRef>
          </c:cat>
          <c:val>
            <c:numRef>
              <c:f>([1]データシート!$F$3,[1]データシート!$F$5,[1]データシート!$F$7,[1]データシート!$F$9,[1]データシート!$F$11)</c:f>
              <c:numCache>
                <c:formatCode>General</c:formatCode>
                <c:ptCount val="5"/>
                <c:pt idx="0">
                  <c:v>70897</c:v>
                </c:pt>
                <c:pt idx="1">
                  <c:v>66496</c:v>
                </c:pt>
                <c:pt idx="2">
                  <c:v>82748</c:v>
                </c:pt>
                <c:pt idx="3">
                  <c:v>91837</c:v>
                </c:pt>
                <c:pt idx="4">
                  <c:v>75972</c:v>
                </c:pt>
              </c:numCache>
            </c:numRef>
          </c:val>
          <c:smooth val="0"/>
          <c:extLst>
            <c:ext xmlns:c16="http://schemas.microsoft.com/office/drawing/2014/chart" uri="{C3380CC4-5D6E-409C-BE32-E72D297353CC}">
              <c16:uniqueId val="{00000000-6C04-4B13-90C2-45A86954DD47}"/>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H23</c:v>
                </c:pt>
                <c:pt idx="1">
                  <c:v> H24</c:v>
                </c:pt>
                <c:pt idx="2">
                  <c:v> H25</c:v>
                </c:pt>
                <c:pt idx="3">
                  <c:v> H26</c:v>
                </c:pt>
                <c:pt idx="4">
                  <c:v> H27</c:v>
                </c:pt>
              </c:strCache>
            </c:strRef>
          </c:cat>
          <c:val>
            <c:numRef>
              <c:f>([1]データシート!$D$3,[1]データシート!$D$5,[1]データシート!$D$7,[1]データシート!$D$9,[1]データシート!$D$11)</c:f>
              <c:numCache>
                <c:formatCode>General</c:formatCode>
                <c:ptCount val="5"/>
                <c:pt idx="0">
                  <c:v>90625</c:v>
                </c:pt>
                <c:pt idx="1">
                  <c:v>83962</c:v>
                </c:pt>
                <c:pt idx="2">
                  <c:v>91100</c:v>
                </c:pt>
                <c:pt idx="3">
                  <c:v>40853</c:v>
                </c:pt>
                <c:pt idx="4">
                  <c:v>71719</c:v>
                </c:pt>
              </c:numCache>
            </c:numRef>
          </c:val>
          <c:smooth val="0"/>
          <c:extLst>
            <c:ext xmlns:c16="http://schemas.microsoft.com/office/drawing/2014/chart" uri="{C3380CC4-5D6E-409C-BE32-E72D297353CC}">
              <c16:uniqueId val="{00000001-6C04-4B13-90C2-45A86954DD47}"/>
            </c:ext>
          </c:extLst>
        </c:ser>
        <c:dLbls>
          <c:showLegendKey val="0"/>
          <c:showVal val="0"/>
          <c:showCatName val="0"/>
          <c:showSerName val="0"/>
          <c:showPercent val="0"/>
          <c:showBubbleSize val="0"/>
        </c:dLbls>
        <c:marker val="1"/>
        <c:smooth val="0"/>
        <c:axId val="148402944"/>
        <c:axId val="148405248"/>
      </c:lineChart>
      <c:catAx>
        <c:axId val="1484029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405248"/>
        <c:crosses val="autoZero"/>
        <c:auto val="1"/>
        <c:lblAlgn val="ctr"/>
        <c:lblOffset val="100"/>
        <c:tickLblSkip val="1"/>
        <c:tickMarkSkip val="1"/>
        <c:noMultiLvlLbl val="0"/>
      </c:catAx>
      <c:valAx>
        <c:axId val="14840524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4029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H23</c:v>
                </c:pt>
                <c:pt idx="1">
                  <c:v>H24</c:v>
                </c:pt>
                <c:pt idx="2">
                  <c:v>H25</c:v>
                </c:pt>
                <c:pt idx="3">
                  <c:v>H26</c:v>
                </c:pt>
                <c:pt idx="4">
                  <c:v>H27</c:v>
                </c:pt>
              </c:strCache>
            </c:strRef>
          </c:cat>
          <c:val>
            <c:numRef>
              <c:f>[1]データシート!$B$19:$F$19</c:f>
              <c:numCache>
                <c:formatCode>General</c:formatCode>
                <c:ptCount val="5"/>
                <c:pt idx="0">
                  <c:v>7.4</c:v>
                </c:pt>
                <c:pt idx="1">
                  <c:v>5.22</c:v>
                </c:pt>
                <c:pt idx="2">
                  <c:v>7.84</c:v>
                </c:pt>
                <c:pt idx="3">
                  <c:v>6.64</c:v>
                </c:pt>
                <c:pt idx="4">
                  <c:v>8.4600000000000009</c:v>
                </c:pt>
              </c:numCache>
            </c:numRef>
          </c:val>
          <c:extLst>
            <c:ext xmlns:c16="http://schemas.microsoft.com/office/drawing/2014/chart" uri="{C3380CC4-5D6E-409C-BE32-E72D297353CC}">
              <c16:uniqueId val="{00000000-C95F-4D81-A75C-AF547E3FC78A}"/>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H23</c:v>
                </c:pt>
                <c:pt idx="1">
                  <c:v>H24</c:v>
                </c:pt>
                <c:pt idx="2">
                  <c:v>H25</c:v>
                </c:pt>
                <c:pt idx="3">
                  <c:v>H26</c:v>
                </c:pt>
                <c:pt idx="4">
                  <c:v>H27</c:v>
                </c:pt>
              </c:strCache>
            </c:strRef>
          </c:cat>
          <c:val>
            <c:numRef>
              <c:f>[1]データシート!$B$20:$F$20</c:f>
              <c:numCache>
                <c:formatCode>General</c:formatCode>
                <c:ptCount val="5"/>
                <c:pt idx="0">
                  <c:v>18.920000000000002</c:v>
                </c:pt>
                <c:pt idx="1">
                  <c:v>14.71</c:v>
                </c:pt>
                <c:pt idx="2">
                  <c:v>16.22</c:v>
                </c:pt>
                <c:pt idx="3">
                  <c:v>15.99</c:v>
                </c:pt>
                <c:pt idx="4">
                  <c:v>20.170000000000002</c:v>
                </c:pt>
              </c:numCache>
            </c:numRef>
          </c:val>
          <c:extLst>
            <c:ext xmlns:c16="http://schemas.microsoft.com/office/drawing/2014/chart" uri="{C3380CC4-5D6E-409C-BE32-E72D297353CC}">
              <c16:uniqueId val="{00000001-C95F-4D81-A75C-AF547E3FC78A}"/>
            </c:ext>
          </c:extLst>
        </c:ser>
        <c:dLbls>
          <c:showLegendKey val="0"/>
          <c:showVal val="0"/>
          <c:showCatName val="0"/>
          <c:showSerName val="0"/>
          <c:showPercent val="0"/>
          <c:showBubbleSize val="0"/>
        </c:dLbls>
        <c:gapWidth val="250"/>
        <c:overlap val="100"/>
        <c:axId val="147825792"/>
        <c:axId val="147827712"/>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H23</c:v>
                </c:pt>
                <c:pt idx="1">
                  <c:v>H24</c:v>
                </c:pt>
                <c:pt idx="2">
                  <c:v>H25</c:v>
                </c:pt>
                <c:pt idx="3">
                  <c:v>H26</c:v>
                </c:pt>
                <c:pt idx="4">
                  <c:v>H27</c:v>
                </c:pt>
              </c:strCache>
            </c:strRef>
          </c:cat>
          <c:val>
            <c:numRef>
              <c:f>[1]データシート!$B$21:$F$21</c:f>
              <c:numCache>
                <c:formatCode>General</c:formatCode>
                <c:ptCount val="5"/>
                <c:pt idx="0">
                  <c:v>-0.23</c:v>
                </c:pt>
                <c:pt idx="1">
                  <c:v>-6.97</c:v>
                </c:pt>
                <c:pt idx="2">
                  <c:v>4.04</c:v>
                </c:pt>
                <c:pt idx="3">
                  <c:v>-1.37</c:v>
                </c:pt>
                <c:pt idx="4">
                  <c:v>6</c:v>
                </c:pt>
              </c:numCache>
            </c:numRef>
          </c:val>
          <c:smooth val="0"/>
          <c:extLst>
            <c:ext xmlns:c16="http://schemas.microsoft.com/office/drawing/2014/chart" uri="{C3380CC4-5D6E-409C-BE32-E72D297353CC}">
              <c16:uniqueId val="{00000002-C95F-4D81-A75C-AF547E3FC78A}"/>
            </c:ext>
          </c:extLst>
        </c:ser>
        <c:dLbls>
          <c:showLegendKey val="0"/>
          <c:showVal val="0"/>
          <c:showCatName val="0"/>
          <c:showSerName val="0"/>
          <c:showPercent val="0"/>
          <c:showBubbleSize val="0"/>
        </c:dLbls>
        <c:marker val="1"/>
        <c:smooth val="0"/>
        <c:axId val="147825792"/>
        <c:axId val="147827712"/>
      </c:lineChart>
      <c:catAx>
        <c:axId val="147825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7827712"/>
        <c:crosses val="autoZero"/>
        <c:auto val="1"/>
        <c:lblAlgn val="ctr"/>
        <c:lblOffset val="100"/>
        <c:tickLblSkip val="1"/>
        <c:tickMarkSkip val="1"/>
        <c:noMultiLvlLbl val="0"/>
      </c:catAx>
      <c:valAx>
        <c:axId val="147827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7825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681-486B-A577-398A3D0991A5}"/>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681-486B-A577-398A3D0991A5}"/>
            </c:ext>
          </c:extLst>
        </c:ser>
        <c:ser>
          <c:idx val="2"/>
          <c:order val="2"/>
          <c:tx>
            <c:strRef>
              <c:f>[1]データシート!$A$29</c:f>
              <c:strCache>
                <c:ptCount val="1"/>
                <c:pt idx="0">
                  <c:v>国民健康保険診療所特別会計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[1]データシート!$B$29:$K$29</c:f>
              <c:numCache>
                <c:formatCode>General</c:formatCode>
                <c:ptCount val="10"/>
                <c:pt idx="0">
                  <c:v>#N/A</c:v>
                </c:pt>
                <c:pt idx="1">
                  <c:v>0.04</c:v>
                </c:pt>
                <c:pt idx="2">
                  <c:v>#N/A</c:v>
                </c:pt>
                <c:pt idx="3">
                  <c:v>0.03</c:v>
                </c:pt>
                <c:pt idx="4">
                  <c:v>#N/A</c:v>
                </c:pt>
                <c:pt idx="5">
                  <c:v>0.02</c:v>
                </c:pt>
                <c:pt idx="6">
                  <c:v>#N/A</c:v>
                </c:pt>
                <c:pt idx="7">
                  <c:v>0.05</c:v>
                </c:pt>
                <c:pt idx="8">
                  <c:v>#N/A</c:v>
                </c:pt>
                <c:pt idx="9">
                  <c:v>0.02</c:v>
                </c:pt>
              </c:numCache>
            </c:numRef>
          </c:val>
          <c:extLst>
            <c:ext xmlns:c16="http://schemas.microsoft.com/office/drawing/2014/chart" uri="{C3380CC4-5D6E-409C-BE32-E72D297353CC}">
              <c16:uniqueId val="{00000002-1681-486B-A577-398A3D0991A5}"/>
            </c:ext>
          </c:extLst>
        </c:ser>
        <c:ser>
          <c:idx val="3"/>
          <c:order val="3"/>
          <c:tx>
            <c:strRef>
              <c:f>[1]データシート!$A$30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[1]データシート!$B$30:$K$30</c:f>
              <c:numCache>
                <c:formatCode>General</c:formatCode>
                <c:ptCount val="10"/>
                <c:pt idx="0">
                  <c:v>#N/A</c:v>
                </c:pt>
                <c:pt idx="1">
                  <c:v>0.05</c:v>
                </c:pt>
                <c:pt idx="2">
                  <c:v>#N/A</c:v>
                </c:pt>
                <c:pt idx="3">
                  <c:v>0.02</c:v>
                </c:pt>
                <c:pt idx="4">
                  <c:v>#N/A</c:v>
                </c:pt>
                <c:pt idx="5">
                  <c:v>0.02</c:v>
                </c:pt>
                <c:pt idx="6">
                  <c:v>#N/A</c:v>
                </c:pt>
                <c:pt idx="7">
                  <c:v>0.02</c:v>
                </c:pt>
                <c:pt idx="8">
                  <c:v>#N/A</c:v>
                </c:pt>
                <c:pt idx="9">
                  <c:v>0.04</c:v>
                </c:pt>
              </c:numCache>
            </c:numRef>
          </c:val>
          <c:extLst>
            <c:ext xmlns:c16="http://schemas.microsoft.com/office/drawing/2014/chart" uri="{C3380CC4-5D6E-409C-BE32-E72D297353CC}">
              <c16:uniqueId val="{00000003-1681-486B-A577-398A3D0991A5}"/>
            </c:ext>
          </c:extLst>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[1]データシート!$B$31:$K$31</c:f>
              <c:numCache>
                <c:formatCode>General</c:formatCode>
                <c:ptCount val="10"/>
                <c:pt idx="0">
                  <c:v>#N/A</c:v>
                </c:pt>
                <c:pt idx="1">
                  <c:v>0.03</c:v>
                </c:pt>
                <c:pt idx="2">
                  <c:v>#N/A</c:v>
                </c:pt>
                <c:pt idx="3">
                  <c:v>0.02</c:v>
                </c:pt>
                <c:pt idx="4">
                  <c:v>#N/A</c:v>
                </c:pt>
                <c:pt idx="5">
                  <c:v>0.04</c:v>
                </c:pt>
                <c:pt idx="6">
                  <c:v>#N/A</c:v>
                </c:pt>
                <c:pt idx="7">
                  <c:v>0.04</c:v>
                </c:pt>
                <c:pt idx="8">
                  <c:v>#N/A</c:v>
                </c:pt>
                <c:pt idx="9">
                  <c:v>0.04</c:v>
                </c:pt>
              </c:numCache>
            </c:numRef>
          </c:val>
          <c:extLst>
            <c:ext xmlns:c16="http://schemas.microsoft.com/office/drawing/2014/chart" uri="{C3380CC4-5D6E-409C-BE32-E72D297353CC}">
              <c16:uniqueId val="{00000004-1681-486B-A577-398A3D0991A5}"/>
            </c:ext>
          </c:extLst>
        </c:ser>
        <c:ser>
          <c:idx val="5"/>
          <c:order val="5"/>
          <c:tx>
            <c:strRef>
              <c:f>[1]データシート!$A$32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[1]データシート!$B$32:$K$32</c:f>
              <c:numCache>
                <c:formatCode>General</c:formatCode>
                <c:ptCount val="10"/>
                <c:pt idx="0">
                  <c:v>#N/A</c:v>
                </c:pt>
                <c:pt idx="1">
                  <c:v>1.04</c:v>
                </c:pt>
                <c:pt idx="2">
                  <c:v>#N/A</c:v>
                </c:pt>
                <c:pt idx="3">
                  <c:v>0.79</c:v>
                </c:pt>
                <c:pt idx="4">
                  <c:v>#N/A</c:v>
                </c:pt>
                <c:pt idx="5">
                  <c:v>0.53</c:v>
                </c:pt>
                <c:pt idx="6">
                  <c:v>#N/A</c:v>
                </c:pt>
                <c:pt idx="7">
                  <c:v>0.81</c:v>
                </c:pt>
                <c:pt idx="8">
                  <c:v>#N/A</c:v>
                </c:pt>
                <c:pt idx="9">
                  <c:v>0.99</c:v>
                </c:pt>
              </c:numCache>
            </c:numRef>
          </c:val>
          <c:extLst>
            <c:ext xmlns:c16="http://schemas.microsoft.com/office/drawing/2014/chart" uri="{C3380CC4-5D6E-409C-BE32-E72D297353CC}">
              <c16:uniqueId val="{00000005-1681-486B-A577-398A3D0991A5}"/>
            </c:ext>
          </c:extLst>
        </c:ser>
        <c:ser>
          <c:idx val="6"/>
          <c:order val="6"/>
          <c:tx>
            <c:strRef>
              <c:f>[1]データシート!$A$33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[1]データシート!$B$33:$K$33</c:f>
              <c:numCache>
                <c:formatCode>General</c:formatCode>
                <c:ptCount val="10"/>
                <c:pt idx="0">
                  <c:v>#N/A</c:v>
                </c:pt>
                <c:pt idx="1">
                  <c:v>1.18</c:v>
                </c:pt>
                <c:pt idx="2">
                  <c:v>#N/A</c:v>
                </c:pt>
                <c:pt idx="3">
                  <c:v>1.26</c:v>
                </c:pt>
                <c:pt idx="4">
                  <c:v>#N/A</c:v>
                </c:pt>
                <c:pt idx="5">
                  <c:v>0.5</c:v>
                </c:pt>
                <c:pt idx="6">
                  <c:v>#N/A</c:v>
                </c:pt>
                <c:pt idx="7">
                  <c:v>1.21</c:v>
                </c:pt>
                <c:pt idx="8">
                  <c:v>#N/A</c:v>
                </c:pt>
                <c:pt idx="9">
                  <c:v>1.56</c:v>
                </c:pt>
              </c:numCache>
            </c:numRef>
          </c:val>
          <c:extLst>
            <c:ext xmlns:c16="http://schemas.microsoft.com/office/drawing/2014/chart" uri="{C3380CC4-5D6E-409C-BE32-E72D297353CC}">
              <c16:uniqueId val="{00000006-1681-486B-A577-398A3D0991A5}"/>
            </c:ext>
          </c:extLst>
        </c:ser>
        <c:ser>
          <c:idx val="7"/>
          <c:order val="7"/>
          <c:tx>
            <c:strRef>
              <c:f>[1]データシート!$A$34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[1]データシート!$B$34:$K$34</c:f>
              <c:numCache>
                <c:formatCode>General</c:formatCode>
                <c:ptCount val="10"/>
                <c:pt idx="0">
                  <c:v>#N/A</c:v>
                </c:pt>
                <c:pt idx="1">
                  <c:v>0.27</c:v>
                </c:pt>
                <c:pt idx="2">
                  <c:v>#N/A</c:v>
                </c:pt>
                <c:pt idx="3">
                  <c:v>0.67</c:v>
                </c:pt>
                <c:pt idx="4">
                  <c:v>#N/A</c:v>
                </c:pt>
                <c:pt idx="5">
                  <c:v>0.78</c:v>
                </c:pt>
                <c:pt idx="6">
                  <c:v>#N/A</c:v>
                </c:pt>
                <c:pt idx="7">
                  <c:v>1.23</c:v>
                </c:pt>
                <c:pt idx="8">
                  <c:v>#N/A</c:v>
                </c:pt>
                <c:pt idx="9">
                  <c:v>1.73</c:v>
                </c:pt>
              </c:numCache>
            </c:numRef>
          </c:val>
          <c:extLst>
            <c:ext xmlns:c16="http://schemas.microsoft.com/office/drawing/2014/chart" uri="{C3380CC4-5D6E-409C-BE32-E72D297353CC}">
              <c16:uniqueId val="{00000007-1681-486B-A577-398A3D0991A5}"/>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[1]データシート!$B$35:$K$35</c:f>
              <c:numCache>
                <c:formatCode>General</c:formatCode>
                <c:ptCount val="10"/>
                <c:pt idx="0">
                  <c:v>#N/A</c:v>
                </c:pt>
                <c:pt idx="1">
                  <c:v>7.39</c:v>
                </c:pt>
                <c:pt idx="2">
                  <c:v>#N/A</c:v>
                </c:pt>
                <c:pt idx="3">
                  <c:v>5.21</c:v>
                </c:pt>
                <c:pt idx="4">
                  <c:v>#N/A</c:v>
                </c:pt>
                <c:pt idx="5">
                  <c:v>7.83</c:v>
                </c:pt>
                <c:pt idx="6">
                  <c:v>#N/A</c:v>
                </c:pt>
                <c:pt idx="7">
                  <c:v>6.63</c:v>
                </c:pt>
                <c:pt idx="8">
                  <c:v>#N/A</c:v>
                </c:pt>
                <c:pt idx="9">
                  <c:v>8.4600000000000009</c:v>
                </c:pt>
              </c:numCache>
            </c:numRef>
          </c:val>
          <c:extLst>
            <c:ext xmlns:c16="http://schemas.microsoft.com/office/drawing/2014/chart" uri="{C3380CC4-5D6E-409C-BE32-E72D297353CC}">
              <c16:uniqueId val="{00000008-1681-486B-A577-398A3D0991A5}"/>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[1]データシート!$B$36:$K$36</c:f>
              <c:numCache>
                <c:formatCode>General</c:formatCode>
                <c:ptCount val="10"/>
                <c:pt idx="0">
                  <c:v>#N/A</c:v>
                </c:pt>
                <c:pt idx="1">
                  <c:v>27.4</c:v>
                </c:pt>
                <c:pt idx="2">
                  <c:v>#N/A</c:v>
                </c:pt>
                <c:pt idx="3">
                  <c:v>29.74</c:v>
                </c:pt>
                <c:pt idx="4">
                  <c:v>#N/A</c:v>
                </c:pt>
                <c:pt idx="5">
                  <c:v>32.51</c:v>
                </c:pt>
                <c:pt idx="6">
                  <c:v>#N/A</c:v>
                </c:pt>
                <c:pt idx="7">
                  <c:v>30.57</c:v>
                </c:pt>
                <c:pt idx="8">
                  <c:v>#N/A</c:v>
                </c:pt>
                <c:pt idx="9">
                  <c:v>28.88</c:v>
                </c:pt>
              </c:numCache>
            </c:numRef>
          </c:val>
          <c:extLst>
            <c:ext xmlns:c16="http://schemas.microsoft.com/office/drawing/2014/chart" uri="{C3380CC4-5D6E-409C-BE32-E72D297353CC}">
              <c16:uniqueId val="{00000009-1681-486B-A577-398A3D0991A5}"/>
            </c:ext>
          </c:extLst>
        </c:ser>
        <c:dLbls>
          <c:showLegendKey val="0"/>
          <c:showVal val="0"/>
          <c:showCatName val="0"/>
          <c:showSerName val="0"/>
          <c:showPercent val="0"/>
          <c:showBubbleSize val="0"/>
        </c:dLbls>
        <c:gapWidth val="150"/>
        <c:overlap val="100"/>
        <c:axId val="147917824"/>
        <c:axId val="147927808"/>
      </c:barChart>
      <c:catAx>
        <c:axId val="147917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7927808"/>
        <c:crosses val="autoZero"/>
        <c:auto val="1"/>
        <c:lblAlgn val="ctr"/>
        <c:lblOffset val="100"/>
        <c:tickLblSkip val="1"/>
        <c:tickMarkSkip val="1"/>
        <c:noMultiLvlLbl val="0"/>
      </c:catAx>
      <c:valAx>
        <c:axId val="147927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79178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[1]データシート!$B$42:$P$42</c:f>
              <c:numCache>
                <c:formatCode>General</c:formatCode>
                <c:ptCount val="15"/>
                <c:pt idx="2">
                  <c:v>645</c:v>
                </c:pt>
                <c:pt idx="5">
                  <c:v>642</c:v>
                </c:pt>
                <c:pt idx="8">
                  <c:v>615</c:v>
                </c:pt>
                <c:pt idx="11">
                  <c:v>604</c:v>
                </c:pt>
                <c:pt idx="14">
                  <c:v>537</c:v>
                </c:pt>
              </c:numCache>
            </c:numRef>
          </c:val>
          <c:extLst>
            <c:ext xmlns:c16="http://schemas.microsoft.com/office/drawing/2014/chart" uri="{C3380CC4-5D6E-409C-BE32-E72D297353CC}">
              <c16:uniqueId val="{00000000-88CD-471C-B13D-3538208E29B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8CD-471C-B13D-3538208E29B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8CD-471C-B13D-3538208E29B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8CD-471C-B13D-3538208E29B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[1]データシート!$B$46:$P$46</c:f>
              <c:numCache>
                <c:formatCode>General</c:formatCode>
                <c:ptCount val="15"/>
                <c:pt idx="0">
                  <c:v>299</c:v>
                </c:pt>
                <c:pt idx="3">
                  <c:v>299</c:v>
                </c:pt>
                <c:pt idx="6">
                  <c:v>273</c:v>
                </c:pt>
                <c:pt idx="9">
                  <c:v>290</c:v>
                </c:pt>
                <c:pt idx="12">
                  <c:v>289</c:v>
                </c:pt>
              </c:numCache>
            </c:numRef>
          </c:val>
          <c:extLst>
            <c:ext xmlns:c16="http://schemas.microsoft.com/office/drawing/2014/chart" uri="{C3380CC4-5D6E-409C-BE32-E72D297353CC}">
              <c16:uniqueId val="{00000004-88CD-471C-B13D-3538208E29B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8CD-471C-B13D-3538208E29B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8CD-471C-B13D-3538208E29B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[1]データシート!$B$49:$P$49</c:f>
              <c:numCache>
                <c:formatCode>General</c:formatCode>
                <c:ptCount val="15"/>
                <c:pt idx="0">
                  <c:v>545</c:v>
                </c:pt>
                <c:pt idx="3">
                  <c:v>543</c:v>
                </c:pt>
                <c:pt idx="6">
                  <c:v>527</c:v>
                </c:pt>
                <c:pt idx="9">
                  <c:v>462</c:v>
                </c:pt>
                <c:pt idx="12">
                  <c:v>470</c:v>
                </c:pt>
              </c:numCache>
            </c:numRef>
          </c:val>
          <c:extLst>
            <c:ext xmlns:c16="http://schemas.microsoft.com/office/drawing/2014/chart" uri="{C3380CC4-5D6E-409C-BE32-E72D297353CC}">
              <c16:uniqueId val="{00000007-88CD-471C-B13D-3538208E29B0}"/>
            </c:ext>
          </c:extLst>
        </c:ser>
        <c:dLbls>
          <c:showLegendKey val="0"/>
          <c:showVal val="0"/>
          <c:showCatName val="0"/>
          <c:showSerName val="0"/>
          <c:showPercent val="0"/>
          <c:showBubbleSize val="0"/>
        </c:dLbls>
        <c:gapWidth val="100"/>
        <c:overlap val="100"/>
        <c:axId val="148097664"/>
        <c:axId val="1481121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[1]データシート!$B$50:$P$50</c:f>
              <c:numCache>
                <c:formatCode>General</c:formatCode>
                <c:ptCount val="15"/>
                <c:pt idx="0">
                  <c:v>#N/A</c:v>
                </c:pt>
                <c:pt idx="1">
                  <c:v>199</c:v>
                </c:pt>
                <c:pt idx="2">
                  <c:v>#N/A</c:v>
                </c:pt>
                <c:pt idx="3">
                  <c:v>#N/A</c:v>
                </c:pt>
                <c:pt idx="4">
                  <c:v>200</c:v>
                </c:pt>
                <c:pt idx="5">
                  <c:v>#N/A</c:v>
                </c:pt>
                <c:pt idx="6">
                  <c:v>#N/A</c:v>
                </c:pt>
                <c:pt idx="7">
                  <c:v>185</c:v>
                </c:pt>
                <c:pt idx="8">
                  <c:v>#N/A</c:v>
                </c:pt>
                <c:pt idx="9">
                  <c:v>#N/A</c:v>
                </c:pt>
                <c:pt idx="10">
                  <c:v>148</c:v>
                </c:pt>
                <c:pt idx="11">
                  <c:v>#N/A</c:v>
                </c:pt>
                <c:pt idx="12">
                  <c:v>#N/A</c:v>
                </c:pt>
                <c:pt idx="13">
                  <c:v>222</c:v>
                </c:pt>
                <c:pt idx="14">
                  <c:v>#N/A</c:v>
                </c:pt>
              </c:numCache>
            </c:numRef>
          </c:val>
          <c:smooth val="0"/>
          <c:extLst>
            <c:ext xmlns:c16="http://schemas.microsoft.com/office/drawing/2014/chart" uri="{C3380CC4-5D6E-409C-BE32-E72D297353CC}">
              <c16:uniqueId val="{00000008-88CD-471C-B13D-3538208E29B0}"/>
            </c:ext>
          </c:extLst>
        </c:ser>
        <c:dLbls>
          <c:showLegendKey val="0"/>
          <c:showVal val="0"/>
          <c:showCatName val="0"/>
          <c:showSerName val="0"/>
          <c:showPercent val="0"/>
          <c:showBubbleSize val="0"/>
        </c:dLbls>
        <c:marker val="1"/>
        <c:smooth val="0"/>
        <c:axId val="148097664"/>
        <c:axId val="148112128"/>
      </c:lineChart>
      <c:catAx>
        <c:axId val="148097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8112128"/>
        <c:crosses val="autoZero"/>
        <c:auto val="1"/>
        <c:lblAlgn val="ctr"/>
        <c:lblOffset val="100"/>
        <c:tickLblSkip val="1"/>
        <c:tickMarkSkip val="1"/>
        <c:noMultiLvlLbl val="0"/>
      </c:catAx>
      <c:valAx>
        <c:axId val="148112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097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[1]データシート!$B$56:$P$56</c:f>
              <c:numCache>
                <c:formatCode>General</c:formatCode>
                <c:ptCount val="15"/>
                <c:pt idx="2">
                  <c:v>6265</c:v>
                </c:pt>
                <c:pt idx="5">
                  <c:v>6251</c:v>
                </c:pt>
                <c:pt idx="8">
                  <c:v>6071</c:v>
                </c:pt>
                <c:pt idx="11">
                  <c:v>5874</c:v>
                </c:pt>
                <c:pt idx="14">
                  <c:v>5971</c:v>
                </c:pt>
              </c:numCache>
            </c:numRef>
          </c:val>
          <c:extLst>
            <c:ext xmlns:c16="http://schemas.microsoft.com/office/drawing/2014/chart" uri="{C3380CC4-5D6E-409C-BE32-E72D297353CC}">
              <c16:uniqueId val="{00000000-FC94-469A-9E11-D9412B1612BA}"/>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[1]データシート!$B$57:$P$57</c:f>
              <c:numCache>
                <c:formatCode>General</c:formatCode>
                <c:ptCount val="15"/>
                <c:pt idx="2">
                  <c:v>402</c:v>
                </c:pt>
                <c:pt idx="5">
                  <c:v>332</c:v>
                </c:pt>
                <c:pt idx="8">
                  <c:v>268</c:v>
                </c:pt>
                <c:pt idx="11">
                  <c:v>198</c:v>
                </c:pt>
                <c:pt idx="14">
                  <c:v>175</c:v>
                </c:pt>
              </c:numCache>
            </c:numRef>
          </c:val>
          <c:extLst>
            <c:ext xmlns:c16="http://schemas.microsoft.com/office/drawing/2014/chart" uri="{C3380CC4-5D6E-409C-BE32-E72D297353CC}">
              <c16:uniqueId val="{00000001-FC94-469A-9E11-D9412B1612BA}"/>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[1]データシート!$B$58:$P$58</c:f>
              <c:numCache>
                <c:formatCode>General</c:formatCode>
                <c:ptCount val="15"/>
                <c:pt idx="2">
                  <c:v>5055</c:v>
                </c:pt>
                <c:pt idx="5">
                  <c:v>5038</c:v>
                </c:pt>
                <c:pt idx="8">
                  <c:v>5413</c:v>
                </c:pt>
                <c:pt idx="11">
                  <c:v>5689</c:v>
                </c:pt>
                <c:pt idx="14">
                  <c:v>5903</c:v>
                </c:pt>
              </c:numCache>
            </c:numRef>
          </c:val>
          <c:extLst>
            <c:ext xmlns:c16="http://schemas.microsoft.com/office/drawing/2014/chart" uri="{C3380CC4-5D6E-409C-BE32-E72D297353CC}">
              <c16:uniqueId val="{00000002-FC94-469A-9E11-D9412B1612BA}"/>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C94-469A-9E11-D9412B1612BA}"/>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C94-469A-9E11-D9412B1612BA}"/>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[1]データシート!$B$61:$P$61</c:f>
              <c:numCache>
                <c:formatCode>General</c:formatCode>
                <c:ptCount val="15"/>
                <c:pt idx="0">
                  <c:v>6</c:v>
                </c:pt>
                <c:pt idx="3">
                  <c:v>6</c:v>
                </c:pt>
                <c:pt idx="6">
                  <c:v>6</c:v>
                </c:pt>
                <c:pt idx="9">
                  <c:v>5</c:v>
                </c:pt>
                <c:pt idx="12">
                  <c:v>5</c:v>
                </c:pt>
              </c:numCache>
            </c:numRef>
          </c:val>
          <c:extLst>
            <c:ext xmlns:c16="http://schemas.microsoft.com/office/drawing/2014/chart" uri="{C3380CC4-5D6E-409C-BE32-E72D297353CC}">
              <c16:uniqueId val="{00000005-FC94-469A-9E11-D9412B1612BA}"/>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[1]データシート!$B$62:$P$62</c:f>
              <c:numCache>
                <c:formatCode>General</c:formatCode>
                <c:ptCount val="15"/>
                <c:pt idx="0">
                  <c:v>850</c:v>
                </c:pt>
                <c:pt idx="3">
                  <c:v>826</c:v>
                </c:pt>
                <c:pt idx="6">
                  <c:v>844</c:v>
                </c:pt>
                <c:pt idx="9">
                  <c:v>806</c:v>
                </c:pt>
                <c:pt idx="12">
                  <c:v>725</c:v>
                </c:pt>
              </c:numCache>
            </c:numRef>
          </c:val>
          <c:extLst>
            <c:ext xmlns:c16="http://schemas.microsoft.com/office/drawing/2014/chart" uri="{C3380CC4-5D6E-409C-BE32-E72D297353CC}">
              <c16:uniqueId val="{00000006-FC94-469A-9E11-D9412B1612BA}"/>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C94-469A-9E11-D9412B1612BA}"/>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[1]データシート!$B$64:$P$64</c:f>
              <c:numCache>
                <c:formatCode>General</c:formatCode>
                <c:ptCount val="15"/>
                <c:pt idx="0">
                  <c:v>4516</c:v>
                </c:pt>
                <c:pt idx="3">
                  <c:v>4253</c:v>
                </c:pt>
                <c:pt idx="6">
                  <c:v>3988</c:v>
                </c:pt>
                <c:pt idx="9">
                  <c:v>3848</c:v>
                </c:pt>
                <c:pt idx="12">
                  <c:v>3661</c:v>
                </c:pt>
              </c:numCache>
            </c:numRef>
          </c:val>
          <c:extLst>
            <c:ext xmlns:c16="http://schemas.microsoft.com/office/drawing/2014/chart" uri="{C3380CC4-5D6E-409C-BE32-E72D297353CC}">
              <c16:uniqueId val="{00000008-FC94-469A-9E11-D9412B1612BA}"/>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C94-469A-9E11-D9412B1612BA}"/>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[1]データシート!$B$66:$P$66</c:f>
              <c:numCache>
                <c:formatCode>General</c:formatCode>
                <c:ptCount val="15"/>
                <c:pt idx="0">
                  <c:v>4789</c:v>
                </c:pt>
                <c:pt idx="3">
                  <c:v>4719</c:v>
                </c:pt>
                <c:pt idx="6">
                  <c:v>4665</c:v>
                </c:pt>
                <c:pt idx="9">
                  <c:v>4529</c:v>
                </c:pt>
                <c:pt idx="12">
                  <c:v>4591</c:v>
                </c:pt>
              </c:numCache>
            </c:numRef>
          </c:val>
          <c:extLst>
            <c:ext xmlns:c16="http://schemas.microsoft.com/office/drawing/2014/chart" uri="{C3380CC4-5D6E-409C-BE32-E72D297353CC}">
              <c16:uniqueId val="{0000000A-FC94-469A-9E11-D9412B1612BA}"/>
            </c:ext>
          </c:extLst>
        </c:ser>
        <c:dLbls>
          <c:showLegendKey val="0"/>
          <c:showVal val="0"/>
          <c:showCatName val="0"/>
          <c:showSerName val="0"/>
          <c:showPercent val="0"/>
          <c:showBubbleSize val="0"/>
        </c:dLbls>
        <c:gapWidth val="100"/>
        <c:overlap val="100"/>
        <c:axId val="148248064"/>
        <c:axId val="14824998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C94-469A-9E11-D9412B1612BA}"/>
            </c:ext>
          </c:extLst>
        </c:ser>
        <c:dLbls>
          <c:showLegendKey val="0"/>
          <c:showVal val="0"/>
          <c:showCatName val="0"/>
          <c:showSerName val="0"/>
          <c:showPercent val="0"/>
          <c:showBubbleSize val="0"/>
        </c:dLbls>
        <c:marker val="1"/>
        <c:smooth val="0"/>
        <c:axId val="148248064"/>
        <c:axId val="148249984"/>
      </c:lineChart>
      <c:catAx>
        <c:axId val="148248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8249984"/>
        <c:crosses val="autoZero"/>
        <c:auto val="1"/>
        <c:lblAlgn val="ctr"/>
        <c:lblOffset val="100"/>
        <c:tickLblSkip val="1"/>
        <c:tickMarkSkip val="1"/>
        <c:noMultiLvlLbl val="0"/>
      </c:catAx>
      <c:valAx>
        <c:axId val="148249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248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{0E5DE7D9-F16C-419C-8159-723FA74DD2D1}</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C06B-49F8-813D-60581523870E}"/>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{83801BF0-4DCA-49BB-A469-4191EEFB3BB1}</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C06B-49F8-813D-60581523870E}"/>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{E56CD350-4BAB-4889-8B95-C69A055FF431}</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C06B-49F8-813D-60581523870E}"/>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{77DD41F0-F6DE-4200-9202-9FE401796C58}</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C06B-49F8-813D-60581523870E}"/>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{837A1B45-E9D5-44A2-8AA0-52A739170999}</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C06B-49F8-813D-60581523870E}"/>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C06B-49F8-813D-60581523870E}"/>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{2C649CE2-E0B8-44FA-B7EB-943EC16138F4}</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C06B-49F8-813D-60581523870E}"/>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{7CB94258-0CFA-4CCF-9B8A-BCB37950AACB}</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C06B-49F8-813D-60581523870E}"/>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{F418C4F7-5341-444F-98D0-37CAE84813CD}</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C06B-49F8-813D-60581523870E}"/>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{84C03F75-0D22-45A5-B471-20A28657C57C}</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C06B-49F8-813D-60581523870E}"/>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{1D6C536C-FC59-47A1-8383-6EB129004736}</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C06B-49F8-813D-60581523870E}"/>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C06B-49F8-813D-60581523870E}"/>
            </c:ext>
          </c:extLst>
        </c:ser>
        <c:dLbls>
          <c:showLegendKey val="0"/>
          <c:showVal val="0"/>
          <c:showCatName val="0"/>
          <c:showSerName val="0"/>
          <c:showPercent val="0"/>
          <c:showBubbleSize val="0"/>
        </c:dLbls>
        <c:axId val="31394048"/>
        <c:axId val="31416704"/>
      </c:scatterChart>
      <c:valAx>
        <c:axId val="3139404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416704"/>
        <c:crosses val="autoZero"/>
        <c:crossBetween val="midCat"/>
      </c:valAx>
      <c:valAx>
        <c:axId val="3141670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13940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{20A627E2-30B1-458F-92D5-D8382E13F999}</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9B67-42C4-A32D-AA44B213A3E7}"/>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{DBDB2FE7-1AC5-43A0-92D6-FF5BF07709DD}</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9B67-42C4-A32D-AA44B213A3E7}"/>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{20DFACDE-8FA7-45D0-AAF8-D2E7B35B11A2}</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9B67-42C4-A32D-AA44B213A3E7}"/>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{80654B49-7B85-4F47-9EF8-25C4975B15FE}</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9B67-42C4-A32D-AA44B213A3E7}"/>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{0CC7E9BA-98E5-4AF2-8E26-C37D81290D96}</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9B67-42C4-A32D-AA44B213A3E7}"/>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9.1</c:v>
                </c:pt>
                <c:pt idx="1">
                  <c:v>7.7</c:v>
                </c:pt>
                <c:pt idx="2">
                  <c:v>6.5</c:v>
                </c:pt>
                <c:pt idx="3">
                  <c:v>6</c:v>
                </c:pt>
                <c:pt idx="4">
                  <c:v>6.2</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9B67-42C4-A32D-AA44B213A3E7}"/>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{AC92BB9A-F106-46F4-840B-C01E5C2070F9}</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9B67-42C4-A32D-AA44B213A3E7}"/>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{C28197C1-75FB-441D-A5F4-8F5E34EE4779}</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9B67-42C4-A32D-AA44B213A3E7}"/>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{42B4313C-6E5B-4B2E-B2A0-FBA9AE2BD2C4}</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9B67-42C4-A32D-AA44B213A3E7}"/>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{1E699199-67D5-46E1-9994-9E7857CFF561}</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9B67-42C4-A32D-AA44B213A3E7}"/>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{706804B8-BCF2-4E9D-87DF-1797477BCC99}</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9B67-42C4-A32D-AA44B213A3E7}"/>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11.6</c:v>
                </c:pt>
                <c:pt idx="1">
                  <c:v>10.9</c:v>
                </c:pt>
                <c:pt idx="2">
                  <c:v>10.1</c:v>
                </c:pt>
                <c:pt idx="3">
                  <c:v>9.1</c:v>
                </c:pt>
                <c:pt idx="4">
                  <c:v>8.9</c:v>
                </c:pt>
              </c:numCache>
            </c:numRef>
          </c:xVal>
          <c:yVal>
            <c:numRef>
              <c:f>公会計指標分析・財政指標組合せ分析表!$K$77:$O$77</c:f>
              <c:numCache>
                <c:formatCode>#,##0.0;"▲ "#,##0.0</c:formatCode>
                <c:ptCount val="5"/>
                <c:pt idx="0">
                  <c:v>35.299999999999997</c:v>
                </c:pt>
                <c:pt idx="1">
                  <c:v>29.4</c:v>
                </c:pt>
                <c:pt idx="2">
                  <c:v>18.899999999999999</c:v>
                </c:pt>
                <c:pt idx="3">
                  <c:v>10.199999999999999</c:v>
                </c:pt>
                <c:pt idx="4">
                  <c:v>13.1</c:v>
                </c:pt>
              </c:numCache>
            </c:numRef>
          </c:yVal>
          <c:smooth val="0"/>
          <c:extLst>
            <c:ext xmlns:c16="http://schemas.microsoft.com/office/drawing/2014/chart" uri="{C3380CC4-5D6E-409C-BE32-E72D297353CC}">
              <c16:uniqueId val="{0000000B-9B67-42C4-A32D-AA44B213A3E7}"/>
            </c:ext>
          </c:extLst>
        </c:ser>
        <c:dLbls>
          <c:showLegendKey val="0"/>
          <c:showVal val="0"/>
          <c:showCatName val="0"/>
          <c:showSerName val="0"/>
          <c:showPercent val="0"/>
          <c:showBubbleSize val="0"/>
        </c:dLbls>
        <c:axId val="31852032"/>
        <c:axId val="31853952"/>
      </c:scatterChart>
      <c:valAx>
        <c:axId val="31852032"/>
        <c:scaling>
          <c:orientation val="minMax"/>
          <c:max val="11.9"/>
          <c:min val="8.6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853952"/>
        <c:crosses val="autoZero"/>
        <c:crossBetween val="midCat"/>
      </c:valAx>
      <c:valAx>
        <c:axId val="31853952"/>
        <c:scaling>
          <c:orientation val="minMax"/>
          <c:max val="40"/>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185203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144453" y="432339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200900" y="553021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655320" y="411480"/>
          <a:ext cx="1146556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18204180" y="398780"/>
          <a:ext cx="351917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18229580" y="424180"/>
          <a:ext cx="347472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18254980" y="449580"/>
          <a:ext cx="341757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長崎県佐々町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5684500" y="39878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5709900" y="42418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5735300" y="44958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756920" y="1493520"/>
          <a:ext cx="8691880" cy="17170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883920" y="152146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080260" y="152146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13,822
13,778
32.27
6,330,110
6,005,564
296,146
3,500,489
4,590,628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276600" y="152146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4663440" y="1540510"/>
          <a:ext cx="182626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6489700" y="1540510"/>
          <a:ext cx="113284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7686040" y="1540510"/>
          <a:ext cx="56642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4663440" y="235966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6553200" y="2359660"/>
          <a:ext cx="3086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9690100" y="1493520"/>
          <a:ext cx="1297940" cy="1116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9871710" y="1553210"/>
          <a:ext cx="11861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9871710" y="1816100"/>
          <a:ext cx="11861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9871710" y="2138680"/>
          <a:ext cx="11861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9766300" y="1642110"/>
          <a:ext cx="1104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9848850" y="211328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9766300" y="2113280"/>
          <a:ext cx="1104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9848850" y="234759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9766300" y="2486660"/>
          <a:ext cx="1104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9801225" y="1591310"/>
          <a:ext cx="711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9801225" y="1850390"/>
          <a:ext cx="711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693420" y="329311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693420" y="353949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693420" y="378968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693420" y="403606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693420" y="428625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693420" y="453263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693420" y="4906010"/>
          <a:ext cx="45999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63972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290179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356860" y="51562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356860" y="53428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6802120" y="5156200"/>
          <a:ext cx="12014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6802120" y="5342890"/>
          <a:ext cx="12014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8125460" y="5156200"/>
          <a:ext cx="1132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8125460" y="5342890"/>
          <a:ext cx="1132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693420" y="5652770"/>
          <a:ext cx="459994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5483860" y="5652770"/>
          <a:ext cx="541528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5483860" y="5652770"/>
          <a:ext cx="33985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5557520" y="5962650"/>
          <a:ext cx="521462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前年度比</a:t>
          </a:r>
          <a:r>
            <a:rPr kumimoji="1" lang="en-US" altLang="ja-JP" sz="1100">
              <a:latin typeface="ＭＳ Ｐゴシック"/>
            </a:rPr>
            <a:t>+0.02</a:t>
          </a:r>
          <a:r>
            <a:rPr kumimoji="1" lang="ja-JP" altLang="en-US" sz="1100">
              <a:latin typeface="ＭＳ Ｐゴシック"/>
            </a:rPr>
            <a:t>ポイント、類似団体比</a:t>
          </a:r>
          <a:r>
            <a:rPr kumimoji="1" lang="en-US" altLang="ja-JP" sz="1100">
              <a:latin typeface="ＭＳ Ｐゴシック"/>
            </a:rPr>
            <a:t>+0.03</a:t>
          </a:r>
          <a:r>
            <a:rPr kumimoji="1" lang="ja-JP" altLang="en-US" sz="1100">
              <a:latin typeface="ＭＳ Ｐゴシック"/>
            </a:rPr>
            <a:t>ポイントとなっている。</a:t>
          </a:r>
          <a:endParaRPr kumimoji="1" lang="en-US" altLang="ja-JP" sz="1100">
            <a:latin typeface="ＭＳ Ｐゴシック"/>
          </a:endParaRPr>
        </a:p>
        <a:p>
          <a:r>
            <a:rPr kumimoji="1" lang="ja-JP" altLang="en-US" sz="1100">
              <a:latin typeface="ＭＳ Ｐゴシック"/>
            </a:rPr>
            <a:t>分子となる基準財政収入額については、対前年比</a:t>
          </a:r>
          <a:r>
            <a:rPr kumimoji="1" lang="en-US" altLang="ja-JP" sz="1100">
              <a:latin typeface="ＭＳ Ｐゴシック"/>
            </a:rPr>
            <a:t>+72</a:t>
          </a:r>
          <a:r>
            <a:rPr kumimoji="1" lang="ja-JP" altLang="en-US" sz="1100">
              <a:latin typeface="ＭＳ Ｐゴシック"/>
            </a:rPr>
            <a:t>百万円となっており、大規模製造業（</a:t>
          </a:r>
          <a:r>
            <a:rPr kumimoji="1" lang="en-US" altLang="ja-JP" sz="1100">
              <a:latin typeface="ＭＳ Ｐゴシック"/>
            </a:rPr>
            <a:t>1</a:t>
          </a:r>
          <a:r>
            <a:rPr kumimoji="1" lang="ja-JP" altLang="en-US" sz="1100">
              <a:latin typeface="ＭＳ Ｐゴシック"/>
            </a:rPr>
            <a:t>社）の大幅な設備投資と太陽光発電施設（メガソーラー）の増加による固定資産税の増が主な要因である。</a:t>
          </a:r>
          <a:endParaRPr kumimoji="1" lang="en-US" altLang="ja-JP" sz="1100">
            <a:latin typeface="ＭＳ Ｐゴシック"/>
          </a:endParaRPr>
        </a:p>
        <a:p>
          <a:r>
            <a:rPr kumimoji="1" lang="ja-JP" altLang="en-US" sz="1100">
              <a:latin typeface="ＭＳ Ｐゴシック"/>
            </a:rPr>
            <a:t>分母となる基準財政需要額については、前年度比</a:t>
          </a:r>
          <a:r>
            <a:rPr kumimoji="1" lang="en-US" altLang="ja-JP" sz="1100">
              <a:latin typeface="ＭＳ Ｐゴシック"/>
            </a:rPr>
            <a:t>+12</a:t>
          </a:r>
          <a:r>
            <a:rPr kumimoji="1" lang="ja-JP" altLang="en-US" sz="1100">
              <a:latin typeface="ＭＳ Ｐゴシック"/>
            </a:rPr>
            <a:t>百万円となっており、主に人口減少等特別対策事業費が経費の種類新設により増加したことによる。</a:t>
          </a:r>
          <a:endParaRPr kumimoji="1" lang="en-US" altLang="ja-JP" sz="1100">
            <a:latin typeface="ＭＳ Ｐゴシック"/>
          </a:endParaRPr>
        </a:p>
        <a:p>
          <a:r>
            <a:rPr kumimoji="1" lang="ja-JP" altLang="en-US" sz="1100">
              <a:latin typeface="ＭＳ Ｐゴシック"/>
            </a:rPr>
            <a:t>以上の結果から、基準財政収入額の増加が基準財政需要額の増加を上回ったため前年度比</a:t>
          </a:r>
          <a:r>
            <a:rPr kumimoji="1" lang="en-US" altLang="ja-JP" sz="1100">
              <a:latin typeface="ＭＳ Ｐゴシック"/>
            </a:rPr>
            <a:t>+0.02</a:t>
          </a:r>
          <a:r>
            <a:rPr kumimoji="1" lang="ja-JP" altLang="en-US" sz="1100">
              <a:latin typeface="ＭＳ Ｐゴシック"/>
            </a:rPr>
            <a:t>ポイント増加している。今後も税収増加等による歳入確保を行い財政の基盤強化に努める。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693420" y="8012430"/>
          <a:ext cx="459994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693420" y="7675335"/>
          <a:ext cx="459994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693420" y="7338242"/>
          <a:ext cx="459994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693420" y="7001147"/>
          <a:ext cx="459994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693420" y="6664053"/>
          <a:ext cx="459994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693420" y="6326958"/>
          <a:ext cx="459994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693420" y="5989864"/>
          <a:ext cx="459994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693420" y="5652770"/>
          <a:ext cx="459994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693420" y="5652770"/>
          <a:ext cx="459994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84667</xdr:rowOff>
    </xdr:to>
    <xdr:cxnSp macro="">
      <xdr:nvCxnSpPr>
        <xdr:cNvPr id="64" name="直線コネクタ 63"/>
        <xdr:cNvCxnSpPr/>
      </xdr:nvCxnSpPr>
      <xdr:spPr>
        <a:xfrm flipV="1">
          <a:off x="4472940" y="6089468"/>
          <a:ext cx="0" cy="13713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4561840" y="7432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384040" y="7460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7" name="財政力最大値テキスト"/>
        <xdr:cNvSpPr txBox="1"/>
      </xdr:nvSpPr>
      <xdr:spPr>
        <a:xfrm>
          <a:off x="4561840" y="584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8" name="直線コネクタ 67"/>
        <xdr:cNvCxnSpPr/>
      </xdr:nvCxnSpPr>
      <xdr:spPr>
        <a:xfrm>
          <a:off x="4384040" y="6089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82852</xdr:rowOff>
    </xdr:from>
    <xdr:to>
      <xdr:col>7</xdr:col>
      <xdr:colOff>152400</xdr:colOff>
      <xdr:row>42</xdr:row>
      <xdr:rowOff>105833</xdr:rowOff>
    </xdr:to>
    <xdr:cxnSp macro="">
      <xdr:nvCxnSpPr>
        <xdr:cNvPr id="69" name="直線コネクタ 68"/>
        <xdr:cNvCxnSpPr/>
      </xdr:nvCxnSpPr>
      <xdr:spPr>
        <a:xfrm flipV="1">
          <a:off x="3703320" y="7123732"/>
          <a:ext cx="76962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38601</xdr:rowOff>
    </xdr:from>
    <xdr:ext cx="762000" cy="259045"/>
    <xdr:sp macro="" textlink="">
      <xdr:nvSpPr>
        <xdr:cNvPr id="70" name="財政力平均値テキスト"/>
        <xdr:cNvSpPr txBox="1"/>
      </xdr:nvSpPr>
      <xdr:spPr>
        <a:xfrm>
          <a:off x="4561840" y="7079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66524</xdr:rowOff>
    </xdr:from>
    <xdr:to>
      <xdr:col>7</xdr:col>
      <xdr:colOff>203200</xdr:colOff>
      <xdr:row>42</xdr:row>
      <xdr:rowOff>168124</xdr:rowOff>
    </xdr:to>
    <xdr:sp macro="" textlink="">
      <xdr:nvSpPr>
        <xdr:cNvPr id="71" name="フローチャート : 判断 70"/>
        <xdr:cNvSpPr/>
      </xdr:nvSpPr>
      <xdr:spPr>
        <a:xfrm>
          <a:off x="4422140" y="71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105833</xdr:rowOff>
    </xdr:from>
    <xdr:to>
      <xdr:col>6</xdr:col>
      <xdr:colOff>0</xdr:colOff>
      <xdr:row>42</xdr:row>
      <xdr:rowOff>117324</xdr:rowOff>
    </xdr:to>
    <xdr:cxnSp macro="">
      <xdr:nvCxnSpPr>
        <xdr:cNvPr id="72" name="直線コネクタ 71"/>
        <xdr:cNvCxnSpPr/>
      </xdr:nvCxnSpPr>
      <xdr:spPr>
        <a:xfrm flipV="1">
          <a:off x="2951480" y="7146713"/>
          <a:ext cx="75184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3" name="フローチャート : 判断 72"/>
        <xdr:cNvSpPr/>
      </xdr:nvSpPr>
      <xdr:spPr>
        <a:xfrm>
          <a:off x="3705860" y="7118895"/>
          <a:ext cx="482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164392</xdr:rowOff>
    </xdr:from>
    <xdr:ext cx="736600" cy="259045"/>
    <xdr:sp macro="" textlink="">
      <xdr:nvSpPr>
        <xdr:cNvPr id="74" name="テキスト ボックス 73"/>
        <xdr:cNvSpPr txBox="1"/>
      </xdr:nvSpPr>
      <xdr:spPr>
        <a:xfrm>
          <a:off x="3390900" y="7205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117324</xdr:rowOff>
    </xdr:from>
    <xdr:to>
      <xdr:col>4</xdr:col>
      <xdr:colOff>482600</xdr:colOff>
      <xdr:row>42</xdr:row>
      <xdr:rowOff>151795</xdr:rowOff>
    </xdr:to>
    <xdr:cxnSp macro="">
      <xdr:nvCxnSpPr>
        <xdr:cNvPr id="75" name="直線コネクタ 74"/>
        <xdr:cNvCxnSpPr/>
      </xdr:nvCxnSpPr>
      <xdr:spPr>
        <a:xfrm flipV="1">
          <a:off x="2131060" y="7158204"/>
          <a:ext cx="82042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xdr:cNvSpPr/>
      </xdr:nvSpPr>
      <xdr:spPr>
        <a:xfrm>
          <a:off x="2900680" y="71188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164392</xdr:rowOff>
    </xdr:from>
    <xdr:ext cx="762000" cy="259045"/>
    <xdr:sp macro="" textlink="">
      <xdr:nvSpPr>
        <xdr:cNvPr id="77" name="テキスト ボックス 76"/>
        <xdr:cNvSpPr txBox="1"/>
      </xdr:nvSpPr>
      <xdr:spPr>
        <a:xfrm>
          <a:off x="2570480" y="720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151795</xdr:rowOff>
    </xdr:from>
    <xdr:to>
      <xdr:col>3</xdr:col>
      <xdr:colOff>279400</xdr:colOff>
      <xdr:row>42</xdr:row>
      <xdr:rowOff>151795</xdr:rowOff>
    </xdr:to>
    <xdr:cxnSp macro="">
      <xdr:nvCxnSpPr>
        <xdr:cNvPr id="78" name="直線コネクタ 77"/>
        <xdr:cNvCxnSpPr/>
      </xdr:nvCxnSpPr>
      <xdr:spPr>
        <a:xfrm>
          <a:off x="1310640" y="7192675"/>
          <a:ext cx="8204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66524</xdr:rowOff>
    </xdr:from>
    <xdr:to>
      <xdr:col>3</xdr:col>
      <xdr:colOff>330200</xdr:colOff>
      <xdr:row>42</xdr:row>
      <xdr:rowOff>168124</xdr:rowOff>
    </xdr:to>
    <xdr:sp macro="" textlink="">
      <xdr:nvSpPr>
        <xdr:cNvPr id="79" name="フローチャート : 判断 78"/>
        <xdr:cNvSpPr/>
      </xdr:nvSpPr>
      <xdr:spPr>
        <a:xfrm>
          <a:off x="2080260" y="71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6851</xdr:rowOff>
    </xdr:from>
    <xdr:ext cx="762000" cy="259045"/>
    <xdr:sp macro="" textlink="">
      <xdr:nvSpPr>
        <xdr:cNvPr id="80" name="テキスト ボックス 79"/>
        <xdr:cNvSpPr txBox="1"/>
      </xdr:nvSpPr>
      <xdr:spPr>
        <a:xfrm>
          <a:off x="1818640" y="688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81" name="フローチャート : 判断 80"/>
        <xdr:cNvSpPr/>
      </xdr:nvSpPr>
      <xdr:spPr>
        <a:xfrm>
          <a:off x="1259840" y="709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166810</xdr:rowOff>
    </xdr:from>
    <xdr:ext cx="762000" cy="259045"/>
    <xdr:sp macro="" textlink="">
      <xdr:nvSpPr>
        <xdr:cNvPr id="82" name="テキスト ボックス 81"/>
        <xdr:cNvSpPr txBox="1"/>
      </xdr:nvSpPr>
      <xdr:spPr>
        <a:xfrm>
          <a:off x="998220" y="6872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273558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191516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16332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32052</xdr:rowOff>
    </xdr:from>
    <xdr:to>
      <xdr:col>7</xdr:col>
      <xdr:colOff>203200</xdr:colOff>
      <xdr:row>42</xdr:row>
      <xdr:rowOff>133652</xdr:rowOff>
    </xdr:to>
    <xdr:sp macro="" textlink="">
      <xdr:nvSpPr>
        <xdr:cNvPr id="88" name="円/楕円 87"/>
        <xdr:cNvSpPr/>
      </xdr:nvSpPr>
      <xdr:spPr>
        <a:xfrm>
          <a:off x="4422140" y="707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48579</xdr:rowOff>
    </xdr:from>
    <xdr:ext cx="762000" cy="259045"/>
    <xdr:sp macro="" textlink="">
      <xdr:nvSpPr>
        <xdr:cNvPr id="89" name="財政力該当値テキスト"/>
        <xdr:cNvSpPr txBox="1"/>
      </xdr:nvSpPr>
      <xdr:spPr>
        <a:xfrm>
          <a:off x="4561840" y="6921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55033</xdr:rowOff>
    </xdr:from>
    <xdr:to>
      <xdr:col>6</xdr:col>
      <xdr:colOff>50800</xdr:colOff>
      <xdr:row>42</xdr:row>
      <xdr:rowOff>156633</xdr:rowOff>
    </xdr:to>
    <xdr:sp macro="" textlink="">
      <xdr:nvSpPr>
        <xdr:cNvPr id="90" name="円/楕円 89"/>
        <xdr:cNvSpPr/>
      </xdr:nvSpPr>
      <xdr:spPr>
        <a:xfrm>
          <a:off x="3705860" y="7095913"/>
          <a:ext cx="482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91" name="テキスト ボックス 90"/>
        <xdr:cNvSpPr txBox="1"/>
      </xdr:nvSpPr>
      <xdr:spPr>
        <a:xfrm>
          <a:off x="3390900" y="6872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66524</xdr:rowOff>
    </xdr:from>
    <xdr:to>
      <xdr:col>4</xdr:col>
      <xdr:colOff>533400</xdr:colOff>
      <xdr:row>42</xdr:row>
      <xdr:rowOff>168124</xdr:rowOff>
    </xdr:to>
    <xdr:sp macro="" textlink="">
      <xdr:nvSpPr>
        <xdr:cNvPr id="92" name="円/楕円 91"/>
        <xdr:cNvSpPr/>
      </xdr:nvSpPr>
      <xdr:spPr>
        <a:xfrm>
          <a:off x="2900680" y="710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6851</xdr:rowOff>
    </xdr:from>
    <xdr:ext cx="762000" cy="259045"/>
    <xdr:sp macro="" textlink="">
      <xdr:nvSpPr>
        <xdr:cNvPr id="93" name="テキスト ボックス 92"/>
        <xdr:cNvSpPr txBox="1"/>
      </xdr:nvSpPr>
      <xdr:spPr>
        <a:xfrm>
          <a:off x="2570480" y="688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100995</xdr:rowOff>
    </xdr:from>
    <xdr:to>
      <xdr:col>3</xdr:col>
      <xdr:colOff>330200</xdr:colOff>
      <xdr:row>43</xdr:row>
      <xdr:rowOff>31145</xdr:rowOff>
    </xdr:to>
    <xdr:sp macro="" textlink="">
      <xdr:nvSpPr>
        <xdr:cNvPr id="94" name="円/楕円 93"/>
        <xdr:cNvSpPr/>
      </xdr:nvSpPr>
      <xdr:spPr>
        <a:xfrm>
          <a:off x="2080260" y="7141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15922</xdr:rowOff>
    </xdr:from>
    <xdr:ext cx="762000" cy="259045"/>
    <xdr:sp macro="" textlink="">
      <xdr:nvSpPr>
        <xdr:cNvPr id="95" name="テキスト ボックス 94"/>
        <xdr:cNvSpPr txBox="1"/>
      </xdr:nvSpPr>
      <xdr:spPr>
        <a:xfrm>
          <a:off x="1818640" y="7224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100995</xdr:rowOff>
    </xdr:from>
    <xdr:to>
      <xdr:col>2</xdr:col>
      <xdr:colOff>127000</xdr:colOff>
      <xdr:row>43</xdr:row>
      <xdr:rowOff>31145</xdr:rowOff>
    </xdr:to>
    <xdr:sp macro="" textlink="">
      <xdr:nvSpPr>
        <xdr:cNvPr id="96" name="円/楕円 95"/>
        <xdr:cNvSpPr/>
      </xdr:nvSpPr>
      <xdr:spPr>
        <a:xfrm>
          <a:off x="1259840" y="7141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15922</xdr:rowOff>
    </xdr:from>
    <xdr:ext cx="762000" cy="259045"/>
    <xdr:sp macro="" textlink="">
      <xdr:nvSpPr>
        <xdr:cNvPr id="97" name="テキスト ボックス 96"/>
        <xdr:cNvSpPr txBox="1"/>
      </xdr:nvSpPr>
      <xdr:spPr>
        <a:xfrm>
          <a:off x="998220" y="7224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693420" y="8632190"/>
          <a:ext cx="45999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55637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298515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356860" y="88823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356860" y="906526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6802120" y="8882380"/>
          <a:ext cx="12014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6802120" y="9065260"/>
          <a:ext cx="12014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8125460" y="8882380"/>
          <a:ext cx="1132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8125460" y="9065260"/>
          <a:ext cx="1132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693420" y="9378950"/>
          <a:ext cx="459994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5483860" y="9378950"/>
          <a:ext cx="541528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5483860" y="9378950"/>
          <a:ext cx="33985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5557520" y="9688830"/>
          <a:ext cx="521462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320"/>
            </a:lnSpc>
          </a:pPr>
          <a:r>
            <a:rPr kumimoji="1" lang="ja-JP" altLang="en-US" sz="1100">
              <a:latin typeface="ＭＳ Ｐゴシック"/>
            </a:rPr>
            <a:t>前年度比</a:t>
          </a:r>
          <a:r>
            <a:rPr kumimoji="1" lang="en-US" altLang="ja-JP" sz="1100">
              <a:latin typeface="ＭＳ Ｐゴシック"/>
            </a:rPr>
            <a:t>+3.6</a:t>
          </a:r>
          <a:r>
            <a:rPr kumimoji="1" lang="ja-JP" altLang="en-US" sz="1100">
              <a:latin typeface="ＭＳ Ｐゴシック"/>
            </a:rPr>
            <a:t>ポイント、類似団体比△</a:t>
          </a:r>
          <a:r>
            <a:rPr kumimoji="1" lang="en-US" altLang="ja-JP" sz="1100">
              <a:latin typeface="ＭＳ Ｐゴシック"/>
            </a:rPr>
            <a:t>2.0</a:t>
          </a:r>
          <a:r>
            <a:rPr kumimoji="1" lang="ja-JP" altLang="en-US" sz="1100">
              <a:latin typeface="ＭＳ Ｐゴシック"/>
            </a:rPr>
            <a:t>ポイントとなっている。</a:t>
          </a:r>
          <a:endParaRPr kumimoji="1" lang="en-US" altLang="ja-JP" sz="1100">
            <a:latin typeface="ＭＳ Ｐゴシック"/>
          </a:endParaRPr>
        </a:p>
        <a:p>
          <a:pPr>
            <a:lnSpc>
              <a:spcPts val="1320"/>
            </a:lnSpc>
          </a:pPr>
          <a:r>
            <a:rPr kumimoji="1" lang="ja-JP" altLang="en-US" sz="1100">
              <a:latin typeface="ＭＳ Ｐゴシック"/>
            </a:rPr>
            <a:t>分母の経常的収入については地方税の減（△</a:t>
          </a:r>
          <a:r>
            <a:rPr kumimoji="1" lang="en-US" altLang="ja-JP" sz="1100">
              <a:latin typeface="ＭＳ Ｐゴシック"/>
            </a:rPr>
            <a:t>33</a:t>
          </a:r>
          <a:r>
            <a:rPr kumimoji="1" lang="ja-JP" altLang="en-US" sz="1100">
              <a:latin typeface="ＭＳ Ｐゴシック"/>
            </a:rPr>
            <a:t>百万円）があげられるが、それ以上に地方消費税交付金の増（</a:t>
          </a:r>
          <a:r>
            <a:rPr kumimoji="1" lang="en-US" altLang="ja-JP" sz="1100">
              <a:latin typeface="ＭＳ Ｐゴシック"/>
            </a:rPr>
            <a:t>+105</a:t>
          </a:r>
          <a:r>
            <a:rPr kumimoji="1" lang="ja-JP" altLang="en-US" sz="1100">
              <a:latin typeface="ＭＳ Ｐゴシック"/>
            </a:rPr>
            <a:t>百万円）などの増加が上回り、全体で</a:t>
          </a:r>
          <a:r>
            <a:rPr kumimoji="1" lang="en-US" altLang="ja-JP" sz="1100">
              <a:latin typeface="ＭＳ Ｐゴシック"/>
            </a:rPr>
            <a:t>5</a:t>
          </a:r>
          <a:r>
            <a:rPr kumimoji="1" lang="ja-JP" altLang="en-US" sz="1100">
              <a:latin typeface="ＭＳ Ｐゴシック"/>
            </a:rPr>
            <a:t>百万円増の</a:t>
          </a:r>
          <a:r>
            <a:rPr kumimoji="1" lang="en-US" altLang="ja-JP" sz="1100">
              <a:latin typeface="ＭＳ Ｐゴシック"/>
            </a:rPr>
            <a:t>3,540</a:t>
          </a:r>
          <a:r>
            <a:rPr kumimoji="1" lang="ja-JP" altLang="en-US" sz="1100">
              <a:latin typeface="ＭＳ Ｐゴシック"/>
            </a:rPr>
            <a:t>百万円となっている。</a:t>
          </a:r>
          <a:endParaRPr kumimoji="1" lang="en-US" altLang="ja-JP" sz="1100">
            <a:latin typeface="ＭＳ Ｐゴシック"/>
          </a:endParaRPr>
        </a:p>
        <a:p>
          <a:pPr>
            <a:lnSpc>
              <a:spcPts val="1320"/>
            </a:lnSpc>
          </a:pPr>
          <a:r>
            <a:rPr kumimoji="1" lang="ja-JP" altLang="en-US" sz="1100">
              <a:latin typeface="ＭＳ Ｐゴシック"/>
            </a:rPr>
            <a:t>分子となる経常的支出については人件費の増（</a:t>
          </a:r>
          <a:r>
            <a:rPr kumimoji="1" lang="en-US" altLang="ja-JP" sz="1100">
              <a:latin typeface="ＭＳ Ｐゴシック"/>
            </a:rPr>
            <a:t>+16</a:t>
          </a:r>
          <a:r>
            <a:rPr kumimoji="1" lang="ja-JP" altLang="en-US" sz="1100">
              <a:latin typeface="ＭＳ Ｐゴシック"/>
            </a:rPr>
            <a:t>百万円）、扶助費の増（</a:t>
          </a:r>
          <a:r>
            <a:rPr kumimoji="1" lang="en-US" altLang="ja-JP" sz="1100">
              <a:latin typeface="ＭＳ Ｐゴシック"/>
            </a:rPr>
            <a:t>+50</a:t>
          </a:r>
          <a:r>
            <a:rPr kumimoji="1" lang="ja-JP" altLang="en-US" sz="1100">
              <a:latin typeface="ＭＳ Ｐゴシック"/>
            </a:rPr>
            <a:t>百万円）、公債費（元金）の増（</a:t>
          </a:r>
          <a:r>
            <a:rPr kumimoji="1" lang="en-US" altLang="ja-JP" sz="1100">
              <a:latin typeface="ＭＳ Ｐゴシック"/>
            </a:rPr>
            <a:t>+7</a:t>
          </a:r>
          <a:r>
            <a:rPr kumimoji="1" lang="ja-JP" altLang="en-US" sz="1100">
              <a:latin typeface="ＭＳ Ｐゴシック"/>
            </a:rPr>
            <a:t>百万円）と、全体で</a:t>
          </a:r>
          <a:r>
            <a:rPr kumimoji="1" lang="en-US" altLang="ja-JP" sz="1100">
              <a:latin typeface="ＭＳ Ｐゴシック"/>
            </a:rPr>
            <a:t>134</a:t>
          </a:r>
          <a:r>
            <a:rPr kumimoji="1" lang="ja-JP" altLang="en-US" sz="1100">
              <a:latin typeface="ＭＳ Ｐゴシック"/>
            </a:rPr>
            <a:t>百万円増の</a:t>
          </a:r>
          <a:r>
            <a:rPr kumimoji="1" lang="en-US" altLang="ja-JP" sz="1100">
              <a:latin typeface="ＭＳ Ｐゴシック"/>
            </a:rPr>
            <a:t>2,981</a:t>
          </a:r>
          <a:r>
            <a:rPr kumimoji="1" lang="ja-JP" altLang="en-US" sz="1100">
              <a:latin typeface="ＭＳ Ｐゴシック"/>
            </a:rPr>
            <a:t>百万円となっている。</a:t>
          </a:r>
          <a:endParaRPr kumimoji="1" lang="en-US" altLang="ja-JP" sz="1100">
            <a:latin typeface="ＭＳ Ｐゴシック"/>
          </a:endParaRPr>
        </a:p>
        <a:p>
          <a:pPr>
            <a:lnSpc>
              <a:spcPts val="1320"/>
            </a:lnSpc>
          </a:pPr>
          <a:r>
            <a:rPr kumimoji="1" lang="ja-JP" altLang="en-US" sz="1100">
              <a:latin typeface="ＭＳ Ｐゴシック"/>
            </a:rPr>
            <a:t>以上の結果、経常的支出の増加が経常的収入の増加を上回ったため、比率が大きくなった。今後、扶助費については圧縮が困難と考えるため、他の経常経費を抑えていく必要がある。</a:t>
          </a:r>
          <a:endParaRPr kumimoji="1" lang="en-US" altLang="ja-JP" sz="11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65532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693420" y="11734800"/>
          <a:ext cx="459994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693420" y="11263630"/>
          <a:ext cx="459994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1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693420" y="10792460"/>
          <a:ext cx="459994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6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693420" y="10321290"/>
          <a:ext cx="459994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693420" y="9850120"/>
          <a:ext cx="459994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7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693420" y="9378950"/>
          <a:ext cx="459994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693420" y="9378950"/>
          <a:ext cx="459994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98044</xdr:rowOff>
    </xdr:from>
    <xdr:to>
      <xdr:col>7</xdr:col>
      <xdr:colOff>152400</xdr:colOff>
      <xdr:row>66</xdr:row>
      <xdr:rowOff>43942</xdr:rowOff>
    </xdr:to>
    <xdr:cxnSp macro="">
      <xdr:nvCxnSpPr>
        <xdr:cNvPr id="125" name="直線コネクタ 124"/>
        <xdr:cNvCxnSpPr/>
      </xdr:nvCxnSpPr>
      <xdr:spPr>
        <a:xfrm flipV="1">
          <a:off x="4472940" y="9821164"/>
          <a:ext cx="0" cy="1287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16019</xdr:rowOff>
    </xdr:from>
    <xdr:ext cx="762000" cy="259045"/>
    <xdr:sp macro="" textlink="">
      <xdr:nvSpPr>
        <xdr:cNvPr id="126" name="財政構造の弾力性最小値テキスト"/>
        <xdr:cNvSpPr txBox="1"/>
      </xdr:nvSpPr>
      <xdr:spPr>
        <a:xfrm>
          <a:off x="4561840" y="11080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7</xdr:col>
      <xdr:colOff>63500</xdr:colOff>
      <xdr:row>66</xdr:row>
      <xdr:rowOff>43942</xdr:rowOff>
    </xdr:from>
    <xdr:to>
      <xdr:col>7</xdr:col>
      <xdr:colOff>241300</xdr:colOff>
      <xdr:row>66</xdr:row>
      <xdr:rowOff>43942</xdr:rowOff>
    </xdr:to>
    <xdr:cxnSp macro="">
      <xdr:nvCxnSpPr>
        <xdr:cNvPr id="127" name="直線コネクタ 126"/>
        <xdr:cNvCxnSpPr/>
      </xdr:nvCxnSpPr>
      <xdr:spPr>
        <a:xfrm>
          <a:off x="4384040" y="1110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12971</xdr:rowOff>
    </xdr:from>
    <xdr:ext cx="762000" cy="259045"/>
    <xdr:sp macro="" textlink="">
      <xdr:nvSpPr>
        <xdr:cNvPr id="128" name="財政構造の弾力性最大値テキスト"/>
        <xdr:cNvSpPr txBox="1"/>
      </xdr:nvSpPr>
      <xdr:spPr>
        <a:xfrm>
          <a:off x="4561840" y="9568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69.4</a:t>
          </a:r>
          <a:endParaRPr kumimoji="1" lang="ja-JP" altLang="en-US" sz="1000" b="1">
            <a:latin typeface="ＭＳ Ｐゴシック"/>
          </a:endParaRPr>
        </a:p>
      </xdr:txBody>
    </xdr:sp>
    <xdr:clientData/>
  </xdr:oneCellAnchor>
  <xdr:twoCellAnchor>
    <xdr:from>
      <xdr:col>7</xdr:col>
      <xdr:colOff>63500</xdr:colOff>
      <xdr:row>58</xdr:row>
      <xdr:rowOff>98044</xdr:rowOff>
    </xdr:from>
    <xdr:to>
      <xdr:col>7</xdr:col>
      <xdr:colOff>241300</xdr:colOff>
      <xdr:row>58</xdr:row>
      <xdr:rowOff>98044</xdr:rowOff>
    </xdr:to>
    <xdr:cxnSp macro="">
      <xdr:nvCxnSpPr>
        <xdr:cNvPr id="129" name="直線コネクタ 128"/>
        <xdr:cNvCxnSpPr/>
      </xdr:nvCxnSpPr>
      <xdr:spPr>
        <a:xfrm>
          <a:off x="4384040" y="9821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124206</xdr:rowOff>
    </xdr:from>
    <xdr:to>
      <xdr:col>7</xdr:col>
      <xdr:colOff>152400</xdr:colOff>
      <xdr:row>62</xdr:row>
      <xdr:rowOff>126492</xdr:rowOff>
    </xdr:to>
    <xdr:cxnSp macro="">
      <xdr:nvCxnSpPr>
        <xdr:cNvPr id="130" name="直線コネクタ 129"/>
        <xdr:cNvCxnSpPr/>
      </xdr:nvCxnSpPr>
      <xdr:spPr>
        <a:xfrm>
          <a:off x="3703320" y="10350246"/>
          <a:ext cx="769620" cy="16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144289</xdr:rowOff>
    </xdr:from>
    <xdr:ext cx="762000" cy="259045"/>
    <xdr:sp macro="" textlink="">
      <xdr:nvSpPr>
        <xdr:cNvPr id="131" name="財政構造の弾力性平均値テキスト"/>
        <xdr:cNvSpPr txBox="1"/>
      </xdr:nvSpPr>
      <xdr:spPr>
        <a:xfrm>
          <a:off x="4561840" y="10537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762</xdr:rowOff>
    </xdr:from>
    <xdr:to>
      <xdr:col>7</xdr:col>
      <xdr:colOff>203200</xdr:colOff>
      <xdr:row>63</xdr:row>
      <xdr:rowOff>102362</xdr:rowOff>
    </xdr:to>
    <xdr:sp macro="" textlink="">
      <xdr:nvSpPr>
        <xdr:cNvPr id="132" name="フローチャート : 判断 131"/>
        <xdr:cNvSpPr/>
      </xdr:nvSpPr>
      <xdr:spPr>
        <a:xfrm>
          <a:off x="4422140" y="1056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73660</xdr:rowOff>
    </xdr:from>
    <xdr:to>
      <xdr:col>6</xdr:col>
      <xdr:colOff>0</xdr:colOff>
      <xdr:row>61</xdr:row>
      <xdr:rowOff>124206</xdr:rowOff>
    </xdr:to>
    <xdr:cxnSp macro="">
      <xdr:nvCxnSpPr>
        <xdr:cNvPr id="133" name="直線コネクタ 132"/>
        <xdr:cNvCxnSpPr/>
      </xdr:nvCxnSpPr>
      <xdr:spPr>
        <a:xfrm>
          <a:off x="2951480" y="10132060"/>
          <a:ext cx="751840" cy="21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34544</xdr:rowOff>
    </xdr:from>
    <xdr:to>
      <xdr:col>6</xdr:col>
      <xdr:colOff>50800</xdr:colOff>
      <xdr:row>63</xdr:row>
      <xdr:rowOff>136144</xdr:rowOff>
    </xdr:to>
    <xdr:sp macro="" textlink="">
      <xdr:nvSpPr>
        <xdr:cNvPr id="134" name="フローチャート : 判断 133"/>
        <xdr:cNvSpPr/>
      </xdr:nvSpPr>
      <xdr:spPr>
        <a:xfrm>
          <a:off x="3705860" y="10595864"/>
          <a:ext cx="482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120921</xdr:rowOff>
    </xdr:from>
    <xdr:ext cx="736600" cy="259045"/>
    <xdr:sp macro="" textlink="">
      <xdr:nvSpPr>
        <xdr:cNvPr id="135" name="テキスト ボックス 134"/>
        <xdr:cNvSpPr txBox="1"/>
      </xdr:nvSpPr>
      <xdr:spPr>
        <a:xfrm>
          <a:off x="3390900" y="10682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138938</xdr:rowOff>
    </xdr:from>
    <xdr:to>
      <xdr:col>4</xdr:col>
      <xdr:colOff>482600</xdr:colOff>
      <xdr:row>60</xdr:row>
      <xdr:rowOff>73660</xdr:rowOff>
    </xdr:to>
    <xdr:cxnSp macro="">
      <xdr:nvCxnSpPr>
        <xdr:cNvPr id="136" name="直線コネクタ 135"/>
        <xdr:cNvCxnSpPr/>
      </xdr:nvCxnSpPr>
      <xdr:spPr>
        <a:xfrm>
          <a:off x="2131060" y="10029698"/>
          <a:ext cx="820420" cy="10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157734</xdr:rowOff>
    </xdr:from>
    <xdr:to>
      <xdr:col>4</xdr:col>
      <xdr:colOff>533400</xdr:colOff>
      <xdr:row>63</xdr:row>
      <xdr:rowOff>87884</xdr:rowOff>
    </xdr:to>
    <xdr:sp macro="" textlink="">
      <xdr:nvSpPr>
        <xdr:cNvPr id="137" name="フローチャート : 判断 136"/>
        <xdr:cNvSpPr/>
      </xdr:nvSpPr>
      <xdr:spPr>
        <a:xfrm>
          <a:off x="2900680" y="105514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72661</xdr:rowOff>
    </xdr:from>
    <xdr:ext cx="762000" cy="259045"/>
    <xdr:sp macro="" textlink="">
      <xdr:nvSpPr>
        <xdr:cNvPr id="138" name="テキスト ボックス 137"/>
        <xdr:cNvSpPr txBox="1"/>
      </xdr:nvSpPr>
      <xdr:spPr>
        <a:xfrm>
          <a:off x="2570480" y="1063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95504</xdr:rowOff>
    </xdr:from>
    <xdr:to>
      <xdr:col>3</xdr:col>
      <xdr:colOff>279400</xdr:colOff>
      <xdr:row>59</xdr:row>
      <xdr:rowOff>138938</xdr:rowOff>
    </xdr:to>
    <xdr:cxnSp macro="">
      <xdr:nvCxnSpPr>
        <xdr:cNvPr id="139" name="直線コネクタ 138"/>
        <xdr:cNvCxnSpPr/>
      </xdr:nvCxnSpPr>
      <xdr:spPr>
        <a:xfrm>
          <a:off x="1310640" y="9986264"/>
          <a:ext cx="82042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39370</xdr:rowOff>
    </xdr:from>
    <xdr:to>
      <xdr:col>3</xdr:col>
      <xdr:colOff>330200</xdr:colOff>
      <xdr:row>63</xdr:row>
      <xdr:rowOff>140970</xdr:rowOff>
    </xdr:to>
    <xdr:sp macro="" textlink="">
      <xdr:nvSpPr>
        <xdr:cNvPr id="140" name="フローチャート : 判断 139"/>
        <xdr:cNvSpPr/>
      </xdr:nvSpPr>
      <xdr:spPr>
        <a:xfrm>
          <a:off x="2080260" y="1060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125747</xdr:rowOff>
    </xdr:from>
    <xdr:ext cx="762000" cy="259045"/>
    <xdr:sp macro="" textlink="">
      <xdr:nvSpPr>
        <xdr:cNvPr id="141" name="テキスト ボックス 140"/>
        <xdr:cNvSpPr txBox="1"/>
      </xdr:nvSpPr>
      <xdr:spPr>
        <a:xfrm>
          <a:off x="1818640" y="1068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167386</xdr:rowOff>
    </xdr:from>
    <xdr:to>
      <xdr:col>2</xdr:col>
      <xdr:colOff>127000</xdr:colOff>
      <xdr:row>63</xdr:row>
      <xdr:rowOff>97536</xdr:rowOff>
    </xdr:to>
    <xdr:sp macro="" textlink="">
      <xdr:nvSpPr>
        <xdr:cNvPr id="142" name="フローチャート : 判断 141"/>
        <xdr:cNvSpPr/>
      </xdr:nvSpPr>
      <xdr:spPr>
        <a:xfrm>
          <a:off x="1259840" y="105610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82313</xdr:rowOff>
    </xdr:from>
    <xdr:ext cx="762000" cy="259045"/>
    <xdr:sp macro="" textlink="">
      <xdr:nvSpPr>
        <xdr:cNvPr id="143" name="テキスト ボックス 142"/>
        <xdr:cNvSpPr txBox="1"/>
      </xdr:nvSpPr>
      <xdr:spPr>
        <a:xfrm>
          <a:off x="998220" y="1064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273558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191516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16332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75692</xdr:rowOff>
    </xdr:from>
    <xdr:to>
      <xdr:col>7</xdr:col>
      <xdr:colOff>203200</xdr:colOff>
      <xdr:row>63</xdr:row>
      <xdr:rowOff>5842</xdr:rowOff>
    </xdr:to>
    <xdr:sp macro="" textlink="">
      <xdr:nvSpPr>
        <xdr:cNvPr id="149" name="円/楕円 148"/>
        <xdr:cNvSpPr/>
      </xdr:nvSpPr>
      <xdr:spPr>
        <a:xfrm>
          <a:off x="4422140" y="104693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92219</xdr:rowOff>
    </xdr:from>
    <xdr:ext cx="762000" cy="259045"/>
    <xdr:sp macro="" textlink="">
      <xdr:nvSpPr>
        <xdr:cNvPr id="150" name="財政構造の弾力性該当値テキスト"/>
        <xdr:cNvSpPr txBox="1"/>
      </xdr:nvSpPr>
      <xdr:spPr>
        <a:xfrm>
          <a:off x="4561840" y="1031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73406</xdr:rowOff>
    </xdr:from>
    <xdr:to>
      <xdr:col>6</xdr:col>
      <xdr:colOff>50800</xdr:colOff>
      <xdr:row>62</xdr:row>
      <xdr:rowOff>3556</xdr:rowOff>
    </xdr:to>
    <xdr:sp macro="" textlink="">
      <xdr:nvSpPr>
        <xdr:cNvPr id="151" name="円/楕円 150"/>
        <xdr:cNvSpPr/>
      </xdr:nvSpPr>
      <xdr:spPr>
        <a:xfrm>
          <a:off x="3705860" y="10299446"/>
          <a:ext cx="482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13733</xdr:rowOff>
    </xdr:from>
    <xdr:ext cx="736600" cy="259045"/>
    <xdr:sp macro="" textlink="">
      <xdr:nvSpPr>
        <xdr:cNvPr id="152" name="テキスト ボックス 151"/>
        <xdr:cNvSpPr txBox="1"/>
      </xdr:nvSpPr>
      <xdr:spPr>
        <a:xfrm>
          <a:off x="3390900" y="10072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22860</xdr:rowOff>
    </xdr:from>
    <xdr:to>
      <xdr:col>4</xdr:col>
      <xdr:colOff>533400</xdr:colOff>
      <xdr:row>60</xdr:row>
      <xdr:rowOff>124460</xdr:rowOff>
    </xdr:to>
    <xdr:sp macro="" textlink="">
      <xdr:nvSpPr>
        <xdr:cNvPr id="153" name="円/楕円 152"/>
        <xdr:cNvSpPr/>
      </xdr:nvSpPr>
      <xdr:spPr>
        <a:xfrm>
          <a:off x="290068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134637</xdr:rowOff>
    </xdr:from>
    <xdr:ext cx="762000" cy="259045"/>
    <xdr:sp macro="" textlink="">
      <xdr:nvSpPr>
        <xdr:cNvPr id="154" name="テキスト ボックス 153"/>
        <xdr:cNvSpPr txBox="1"/>
      </xdr:nvSpPr>
      <xdr:spPr>
        <a:xfrm>
          <a:off x="2570480" y="985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88138</xdr:rowOff>
    </xdr:from>
    <xdr:to>
      <xdr:col>3</xdr:col>
      <xdr:colOff>330200</xdr:colOff>
      <xdr:row>60</xdr:row>
      <xdr:rowOff>18288</xdr:rowOff>
    </xdr:to>
    <xdr:sp macro="" textlink="">
      <xdr:nvSpPr>
        <xdr:cNvPr id="155" name="円/楕円 154"/>
        <xdr:cNvSpPr/>
      </xdr:nvSpPr>
      <xdr:spPr>
        <a:xfrm>
          <a:off x="2080260" y="99788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28465</xdr:rowOff>
    </xdr:from>
    <xdr:ext cx="762000" cy="259045"/>
    <xdr:sp macro="" textlink="">
      <xdr:nvSpPr>
        <xdr:cNvPr id="156" name="テキスト ボックス 155"/>
        <xdr:cNvSpPr txBox="1"/>
      </xdr:nvSpPr>
      <xdr:spPr>
        <a:xfrm>
          <a:off x="1818640" y="975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44704</xdr:rowOff>
    </xdr:from>
    <xdr:to>
      <xdr:col>2</xdr:col>
      <xdr:colOff>127000</xdr:colOff>
      <xdr:row>59</xdr:row>
      <xdr:rowOff>146304</xdr:rowOff>
    </xdr:to>
    <xdr:sp macro="" textlink="">
      <xdr:nvSpPr>
        <xdr:cNvPr id="157" name="円/楕円 156"/>
        <xdr:cNvSpPr/>
      </xdr:nvSpPr>
      <xdr:spPr>
        <a:xfrm>
          <a:off x="1259840" y="993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156481</xdr:rowOff>
    </xdr:from>
    <xdr:ext cx="762000" cy="259045"/>
    <xdr:sp macro="" textlink="">
      <xdr:nvSpPr>
        <xdr:cNvPr id="158" name="テキスト ボックス 157"/>
        <xdr:cNvSpPr txBox="1"/>
      </xdr:nvSpPr>
      <xdr:spPr>
        <a:xfrm>
          <a:off x="998220" y="971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693420" y="12358370"/>
          <a:ext cx="45999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73512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373781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[128,214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356860" y="126047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356860" y="127914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6802120" y="12604750"/>
          <a:ext cx="12014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6802120" y="12791440"/>
          <a:ext cx="12014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8125460" y="12604750"/>
          <a:ext cx="1132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8125460" y="12791440"/>
          <a:ext cx="1132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128,288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693420" y="13101320"/>
          <a:ext cx="459994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5483860" y="13101320"/>
          <a:ext cx="541528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5483860" y="13101320"/>
          <a:ext cx="33985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5557520" y="13411200"/>
          <a:ext cx="521462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前年度比</a:t>
          </a:r>
          <a:r>
            <a:rPr kumimoji="1" lang="en-US" altLang="ja-JP" sz="1100">
              <a:latin typeface="ＭＳ Ｐゴシック"/>
            </a:rPr>
            <a:t>+11,127</a:t>
          </a:r>
          <a:r>
            <a:rPr kumimoji="1" lang="ja-JP" altLang="en-US" sz="1100">
              <a:latin typeface="ＭＳ Ｐゴシック"/>
            </a:rPr>
            <a:t>円、類似団体比△</a:t>
          </a:r>
          <a:r>
            <a:rPr kumimoji="1" lang="en-US" altLang="ja-JP" sz="1100">
              <a:latin typeface="ＭＳ Ｐゴシック"/>
            </a:rPr>
            <a:t>37,330</a:t>
          </a:r>
          <a:r>
            <a:rPr kumimoji="1" lang="ja-JP" altLang="en-US" sz="1100">
              <a:latin typeface="ＭＳ Ｐゴシック"/>
            </a:rPr>
            <a:t>円となっている。</a:t>
          </a:r>
          <a:endParaRPr kumimoji="1" lang="en-US" altLang="ja-JP" sz="1100">
            <a:latin typeface="ＭＳ Ｐゴシック"/>
          </a:endParaRPr>
        </a:p>
        <a:p>
          <a:r>
            <a:rPr kumimoji="1" lang="ja-JP" altLang="en-US" sz="1100">
              <a:latin typeface="ＭＳ Ｐゴシック"/>
            </a:rPr>
            <a:t>人件費については一般職職員数の減による職員給の減（△</a:t>
          </a:r>
          <a:r>
            <a:rPr kumimoji="1" lang="en-US" altLang="ja-JP" sz="1100">
              <a:latin typeface="ＭＳ Ｐゴシック"/>
            </a:rPr>
            <a:t>22</a:t>
          </a:r>
          <a:r>
            <a:rPr kumimoji="1" lang="ja-JP" altLang="en-US" sz="1100">
              <a:latin typeface="ＭＳ Ｐゴシック"/>
            </a:rPr>
            <a:t>百万円）があげられるが非常勤職員報酬の増（</a:t>
          </a:r>
          <a:r>
            <a:rPr kumimoji="1" lang="en-US" altLang="ja-JP" sz="1100">
              <a:latin typeface="ＭＳ Ｐゴシック"/>
            </a:rPr>
            <a:t>+27</a:t>
          </a:r>
          <a:r>
            <a:rPr kumimoji="1" lang="ja-JP" altLang="en-US" sz="1100">
              <a:latin typeface="ＭＳ Ｐゴシック"/>
            </a:rPr>
            <a:t>百万円）などの増加が上回り、全体として増加している。今後、適正な定員管理に努め、人件費の抑制を図っていく必要がある。</a:t>
          </a:r>
          <a:endParaRPr kumimoji="1" lang="en-US" altLang="ja-JP" sz="1100">
            <a:latin typeface="ＭＳ Ｐゴシック"/>
          </a:endParaRPr>
        </a:p>
        <a:p>
          <a:r>
            <a:rPr kumimoji="1" lang="ja-JP" altLang="en-US" sz="1100">
              <a:latin typeface="ＭＳ Ｐゴシック"/>
            </a:rPr>
            <a:t>物件費に関しては、し尿・浄化槽汚泥処理委託料の増（</a:t>
          </a:r>
          <a:r>
            <a:rPr kumimoji="1" lang="en-US" altLang="ja-JP" sz="1100">
              <a:latin typeface="ＭＳ Ｐゴシック"/>
            </a:rPr>
            <a:t>+53</a:t>
          </a:r>
          <a:r>
            <a:rPr kumimoji="1" lang="ja-JP" altLang="en-US" sz="1100">
              <a:latin typeface="ＭＳ Ｐゴシック"/>
            </a:rPr>
            <a:t>百万円）や電子計算費ソフトメンテナンス委託料の増（</a:t>
          </a:r>
          <a:r>
            <a:rPr kumimoji="1" lang="en-US" altLang="ja-JP" sz="1100">
              <a:latin typeface="ＭＳ Ｐゴシック"/>
            </a:rPr>
            <a:t>+28</a:t>
          </a:r>
          <a:r>
            <a:rPr kumimoji="1" lang="ja-JP" altLang="en-US" sz="1100">
              <a:latin typeface="ＭＳ Ｐゴシック"/>
            </a:rPr>
            <a:t>百万円）などが増加要因である。今後、経常的な物件費の抑制に努める。</a:t>
          </a:r>
          <a:endParaRPr kumimoji="1" lang="en-US" altLang="ja-JP" sz="11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65532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693420" y="15460980"/>
          <a:ext cx="459994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693420" y="14989810"/>
          <a:ext cx="459994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485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693420" y="14518640"/>
          <a:ext cx="459994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38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693420" y="14047470"/>
          <a:ext cx="459994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693420" y="13576300"/>
          <a:ext cx="459994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693420" y="13101320"/>
          <a:ext cx="459994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693420" y="13101320"/>
          <a:ext cx="459994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115697</xdr:rowOff>
    </xdr:from>
    <xdr:to>
      <xdr:col>7</xdr:col>
      <xdr:colOff>152400</xdr:colOff>
      <xdr:row>89</xdr:row>
      <xdr:rowOff>120803</xdr:rowOff>
    </xdr:to>
    <xdr:cxnSp macro="">
      <xdr:nvCxnSpPr>
        <xdr:cNvPr id="186" name="直線コネクタ 185"/>
        <xdr:cNvCxnSpPr/>
      </xdr:nvCxnSpPr>
      <xdr:spPr>
        <a:xfrm flipV="1">
          <a:off x="4472940" y="13526897"/>
          <a:ext cx="0" cy="1513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92880</xdr:rowOff>
    </xdr:from>
    <xdr:ext cx="762000" cy="259045"/>
    <xdr:sp macro="" textlink="">
      <xdr:nvSpPr>
        <xdr:cNvPr id="187" name="人件費・物件費等の状況最小値テキスト"/>
        <xdr:cNvSpPr txBox="1"/>
      </xdr:nvSpPr>
      <xdr:spPr>
        <a:xfrm>
          <a:off x="4561840" y="15012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410,558</a:t>
          </a:r>
          <a:endParaRPr kumimoji="1" lang="ja-JP" altLang="en-US" sz="1000" b="1">
            <a:latin typeface="ＭＳ Ｐゴシック"/>
          </a:endParaRPr>
        </a:p>
      </xdr:txBody>
    </xdr:sp>
    <xdr:clientData/>
  </xdr:oneCellAnchor>
  <xdr:twoCellAnchor>
    <xdr:from>
      <xdr:col>7</xdr:col>
      <xdr:colOff>63500</xdr:colOff>
      <xdr:row>89</xdr:row>
      <xdr:rowOff>120803</xdr:rowOff>
    </xdr:from>
    <xdr:to>
      <xdr:col>7</xdr:col>
      <xdr:colOff>241300</xdr:colOff>
      <xdr:row>89</xdr:row>
      <xdr:rowOff>120803</xdr:rowOff>
    </xdr:to>
    <xdr:cxnSp macro="">
      <xdr:nvCxnSpPr>
        <xdr:cNvPr id="188" name="直線コネクタ 187"/>
        <xdr:cNvCxnSpPr/>
      </xdr:nvCxnSpPr>
      <xdr:spPr>
        <a:xfrm>
          <a:off x="4384040" y="1504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30624</xdr:rowOff>
    </xdr:from>
    <xdr:ext cx="762000" cy="259045"/>
    <xdr:sp macro="" textlink="">
      <xdr:nvSpPr>
        <xdr:cNvPr id="189" name="人件費・物件費等の状況最大値テキスト"/>
        <xdr:cNvSpPr txBox="1"/>
      </xdr:nvSpPr>
      <xdr:spPr>
        <a:xfrm>
          <a:off x="4561840" y="13274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89,763</a:t>
          </a:r>
          <a:endParaRPr kumimoji="1" lang="ja-JP" altLang="en-US" sz="1000" b="1">
            <a:latin typeface="ＭＳ Ｐゴシック"/>
          </a:endParaRPr>
        </a:p>
      </xdr:txBody>
    </xdr:sp>
    <xdr:clientData/>
  </xdr:oneCellAnchor>
  <xdr:twoCellAnchor>
    <xdr:from>
      <xdr:col>7</xdr:col>
      <xdr:colOff>63500</xdr:colOff>
      <xdr:row>80</xdr:row>
      <xdr:rowOff>115697</xdr:rowOff>
    </xdr:from>
    <xdr:to>
      <xdr:col>7</xdr:col>
      <xdr:colOff>241300</xdr:colOff>
      <xdr:row>80</xdr:row>
      <xdr:rowOff>115697</xdr:rowOff>
    </xdr:to>
    <xdr:cxnSp macro="">
      <xdr:nvCxnSpPr>
        <xdr:cNvPr id="190" name="直線コネクタ 189"/>
        <xdr:cNvCxnSpPr/>
      </xdr:nvCxnSpPr>
      <xdr:spPr>
        <a:xfrm>
          <a:off x="4384040" y="1352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76112</xdr:rowOff>
    </xdr:from>
    <xdr:to>
      <xdr:col>7</xdr:col>
      <xdr:colOff>152400</xdr:colOff>
      <xdr:row>81</xdr:row>
      <xdr:rowOff>129811</xdr:rowOff>
    </xdr:to>
    <xdr:cxnSp macro="">
      <xdr:nvCxnSpPr>
        <xdr:cNvPr id="191" name="直線コネクタ 190"/>
        <xdr:cNvCxnSpPr/>
      </xdr:nvCxnSpPr>
      <xdr:spPr>
        <a:xfrm>
          <a:off x="3703320" y="13654952"/>
          <a:ext cx="769620" cy="5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59793</xdr:rowOff>
    </xdr:from>
    <xdr:ext cx="762000" cy="259045"/>
    <xdr:sp macro="" textlink="">
      <xdr:nvSpPr>
        <xdr:cNvPr id="192" name="人件費・物件費等の状況平均値テキスト"/>
        <xdr:cNvSpPr txBox="1"/>
      </xdr:nvSpPr>
      <xdr:spPr>
        <a:xfrm>
          <a:off x="4561840" y="13806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165,544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87716</xdr:rowOff>
    </xdr:from>
    <xdr:to>
      <xdr:col>7</xdr:col>
      <xdr:colOff>203200</xdr:colOff>
      <xdr:row>83</xdr:row>
      <xdr:rowOff>17866</xdr:rowOff>
    </xdr:to>
    <xdr:sp macro="" textlink="">
      <xdr:nvSpPr>
        <xdr:cNvPr id="193" name="フローチャート : 判断 192"/>
        <xdr:cNvSpPr/>
      </xdr:nvSpPr>
      <xdr:spPr>
        <a:xfrm>
          <a:off x="4422140" y="138341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34632</xdr:rowOff>
    </xdr:from>
    <xdr:to>
      <xdr:col>6</xdr:col>
      <xdr:colOff>0</xdr:colOff>
      <xdr:row>81</xdr:row>
      <xdr:rowOff>76112</xdr:rowOff>
    </xdr:to>
    <xdr:cxnSp macro="">
      <xdr:nvCxnSpPr>
        <xdr:cNvPr id="194" name="直線コネクタ 193"/>
        <xdr:cNvCxnSpPr/>
      </xdr:nvCxnSpPr>
      <xdr:spPr>
        <a:xfrm>
          <a:off x="2951480" y="13613472"/>
          <a:ext cx="751840" cy="4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76065</xdr:rowOff>
    </xdr:from>
    <xdr:to>
      <xdr:col>6</xdr:col>
      <xdr:colOff>50800</xdr:colOff>
      <xdr:row>83</xdr:row>
      <xdr:rowOff>6215</xdr:rowOff>
    </xdr:to>
    <xdr:sp macro="" textlink="">
      <xdr:nvSpPr>
        <xdr:cNvPr id="195" name="フローチャート : 判断 194"/>
        <xdr:cNvSpPr/>
      </xdr:nvSpPr>
      <xdr:spPr>
        <a:xfrm>
          <a:off x="3705860" y="13822545"/>
          <a:ext cx="482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162442</xdr:rowOff>
    </xdr:from>
    <xdr:ext cx="736600" cy="259045"/>
    <xdr:sp macro="" textlink="">
      <xdr:nvSpPr>
        <xdr:cNvPr id="196" name="テキスト ボックス 195"/>
        <xdr:cNvSpPr txBox="1"/>
      </xdr:nvSpPr>
      <xdr:spPr>
        <a:xfrm>
          <a:off x="3390900" y="13908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29897</xdr:rowOff>
    </xdr:from>
    <xdr:to>
      <xdr:col>4</xdr:col>
      <xdr:colOff>482600</xdr:colOff>
      <xdr:row>81</xdr:row>
      <xdr:rowOff>34632</xdr:rowOff>
    </xdr:to>
    <xdr:cxnSp macro="">
      <xdr:nvCxnSpPr>
        <xdr:cNvPr id="197" name="直線コネクタ 196"/>
        <xdr:cNvCxnSpPr/>
      </xdr:nvCxnSpPr>
      <xdr:spPr>
        <a:xfrm>
          <a:off x="2131060" y="13608737"/>
          <a:ext cx="820420" cy="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40151</xdr:rowOff>
    </xdr:from>
    <xdr:to>
      <xdr:col>4</xdr:col>
      <xdr:colOff>533400</xdr:colOff>
      <xdr:row>82</xdr:row>
      <xdr:rowOff>141751</xdr:rowOff>
    </xdr:to>
    <xdr:sp macro="" textlink="">
      <xdr:nvSpPr>
        <xdr:cNvPr id="198" name="フローチャート : 判断 197"/>
        <xdr:cNvSpPr/>
      </xdr:nvSpPr>
      <xdr:spPr>
        <a:xfrm>
          <a:off x="2900680" y="1378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126528</xdr:rowOff>
    </xdr:from>
    <xdr:ext cx="762000" cy="259045"/>
    <xdr:sp macro="" textlink="">
      <xdr:nvSpPr>
        <xdr:cNvPr id="199" name="テキスト ボックス 198"/>
        <xdr:cNvSpPr txBox="1"/>
      </xdr:nvSpPr>
      <xdr:spPr>
        <a:xfrm>
          <a:off x="2570480" y="13873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16115</xdr:rowOff>
    </xdr:from>
    <xdr:to>
      <xdr:col>3</xdr:col>
      <xdr:colOff>279400</xdr:colOff>
      <xdr:row>81</xdr:row>
      <xdr:rowOff>29897</xdr:rowOff>
    </xdr:to>
    <xdr:cxnSp macro="">
      <xdr:nvCxnSpPr>
        <xdr:cNvPr id="200" name="直線コネクタ 199"/>
        <xdr:cNvCxnSpPr/>
      </xdr:nvCxnSpPr>
      <xdr:spPr>
        <a:xfrm>
          <a:off x="1310640" y="13594955"/>
          <a:ext cx="820420" cy="1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34156</xdr:rowOff>
    </xdr:from>
    <xdr:to>
      <xdr:col>3</xdr:col>
      <xdr:colOff>330200</xdr:colOff>
      <xdr:row>82</xdr:row>
      <xdr:rowOff>135756</xdr:rowOff>
    </xdr:to>
    <xdr:sp macro="" textlink="">
      <xdr:nvSpPr>
        <xdr:cNvPr id="201" name="フローチャート : 判断 200"/>
        <xdr:cNvSpPr/>
      </xdr:nvSpPr>
      <xdr:spPr>
        <a:xfrm>
          <a:off x="2080260" y="1378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120533</xdr:rowOff>
    </xdr:from>
    <xdr:ext cx="762000" cy="259045"/>
    <xdr:sp macro="" textlink="">
      <xdr:nvSpPr>
        <xdr:cNvPr id="202" name="テキスト ボックス 201"/>
        <xdr:cNvSpPr txBox="1"/>
      </xdr:nvSpPr>
      <xdr:spPr>
        <a:xfrm>
          <a:off x="1818640" y="1386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57973</xdr:rowOff>
    </xdr:from>
    <xdr:to>
      <xdr:col>2</xdr:col>
      <xdr:colOff>127000</xdr:colOff>
      <xdr:row>82</xdr:row>
      <xdr:rowOff>159573</xdr:rowOff>
    </xdr:to>
    <xdr:sp macro="" textlink="">
      <xdr:nvSpPr>
        <xdr:cNvPr id="203" name="フローチャート : 判断 202"/>
        <xdr:cNvSpPr/>
      </xdr:nvSpPr>
      <xdr:spPr>
        <a:xfrm>
          <a:off x="1259840" y="1380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144350</xdr:rowOff>
    </xdr:from>
    <xdr:ext cx="762000" cy="259045"/>
    <xdr:sp macro="" textlink="">
      <xdr:nvSpPr>
        <xdr:cNvPr id="204" name="テキスト ボックス 203"/>
        <xdr:cNvSpPr txBox="1"/>
      </xdr:nvSpPr>
      <xdr:spPr>
        <a:xfrm>
          <a:off x="998220" y="13890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273558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191516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16332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79011</xdr:rowOff>
    </xdr:from>
    <xdr:to>
      <xdr:col>7</xdr:col>
      <xdr:colOff>203200</xdr:colOff>
      <xdr:row>82</xdr:row>
      <xdr:rowOff>9161</xdr:rowOff>
    </xdr:to>
    <xdr:sp macro="" textlink="">
      <xdr:nvSpPr>
        <xdr:cNvPr id="210" name="円/楕円 209"/>
        <xdr:cNvSpPr/>
      </xdr:nvSpPr>
      <xdr:spPr>
        <a:xfrm>
          <a:off x="4422140" y="136578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95538</xdr:rowOff>
    </xdr:from>
    <xdr:ext cx="762000" cy="259045"/>
    <xdr:sp macro="" textlink="">
      <xdr:nvSpPr>
        <xdr:cNvPr id="211" name="人件費・物件費等の状況該当値テキスト"/>
        <xdr:cNvSpPr txBox="1"/>
      </xdr:nvSpPr>
      <xdr:spPr>
        <a:xfrm>
          <a:off x="4561840" y="1350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128,214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25312</xdr:rowOff>
    </xdr:from>
    <xdr:to>
      <xdr:col>6</xdr:col>
      <xdr:colOff>50800</xdr:colOff>
      <xdr:row>81</xdr:row>
      <xdr:rowOff>126912</xdr:rowOff>
    </xdr:to>
    <xdr:sp macro="" textlink="">
      <xdr:nvSpPr>
        <xdr:cNvPr id="212" name="円/楕円 211"/>
        <xdr:cNvSpPr/>
      </xdr:nvSpPr>
      <xdr:spPr>
        <a:xfrm>
          <a:off x="3705860" y="13604152"/>
          <a:ext cx="482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137089</xdr:rowOff>
    </xdr:from>
    <xdr:ext cx="736600" cy="259045"/>
    <xdr:sp macro="" textlink="">
      <xdr:nvSpPr>
        <xdr:cNvPr id="213" name="テキスト ボックス 212"/>
        <xdr:cNvSpPr txBox="1"/>
      </xdr:nvSpPr>
      <xdr:spPr>
        <a:xfrm>
          <a:off x="3390900" y="13380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117,087</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155282</xdr:rowOff>
    </xdr:from>
    <xdr:to>
      <xdr:col>4</xdr:col>
      <xdr:colOff>533400</xdr:colOff>
      <xdr:row>81</xdr:row>
      <xdr:rowOff>85432</xdr:rowOff>
    </xdr:to>
    <xdr:sp macro="" textlink="">
      <xdr:nvSpPr>
        <xdr:cNvPr id="214" name="円/楕円 213"/>
        <xdr:cNvSpPr/>
      </xdr:nvSpPr>
      <xdr:spPr>
        <a:xfrm>
          <a:off x="2900680" y="135664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95609</xdr:rowOff>
    </xdr:from>
    <xdr:ext cx="762000" cy="259045"/>
    <xdr:sp macro="" textlink="">
      <xdr:nvSpPr>
        <xdr:cNvPr id="215" name="テキスト ボックス 214"/>
        <xdr:cNvSpPr txBox="1"/>
      </xdr:nvSpPr>
      <xdr:spPr>
        <a:xfrm>
          <a:off x="2570480" y="1333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108,492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150547</xdr:rowOff>
    </xdr:from>
    <xdr:to>
      <xdr:col>3</xdr:col>
      <xdr:colOff>330200</xdr:colOff>
      <xdr:row>81</xdr:row>
      <xdr:rowOff>80697</xdr:rowOff>
    </xdr:to>
    <xdr:sp macro="" textlink="">
      <xdr:nvSpPr>
        <xdr:cNvPr id="216" name="円/楕円 215"/>
        <xdr:cNvSpPr/>
      </xdr:nvSpPr>
      <xdr:spPr>
        <a:xfrm>
          <a:off x="2080260" y="135617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90874</xdr:rowOff>
    </xdr:from>
    <xdr:ext cx="762000" cy="259045"/>
    <xdr:sp macro="" textlink="">
      <xdr:nvSpPr>
        <xdr:cNvPr id="217" name="テキスト ボックス 216"/>
        <xdr:cNvSpPr txBox="1"/>
      </xdr:nvSpPr>
      <xdr:spPr>
        <a:xfrm>
          <a:off x="1818640" y="1333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107,511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136765</xdr:rowOff>
    </xdr:from>
    <xdr:to>
      <xdr:col>2</xdr:col>
      <xdr:colOff>127000</xdr:colOff>
      <xdr:row>81</xdr:row>
      <xdr:rowOff>66915</xdr:rowOff>
    </xdr:to>
    <xdr:sp macro="" textlink="">
      <xdr:nvSpPr>
        <xdr:cNvPr id="218" name="円/楕円 217"/>
        <xdr:cNvSpPr/>
      </xdr:nvSpPr>
      <xdr:spPr>
        <a:xfrm>
          <a:off x="1259840" y="13547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77092</xdr:rowOff>
    </xdr:from>
    <xdr:ext cx="762000" cy="259045"/>
    <xdr:sp macro="" textlink="">
      <xdr:nvSpPr>
        <xdr:cNvPr id="219" name="テキスト ボックス 218"/>
        <xdr:cNvSpPr txBox="1"/>
      </xdr:nvSpPr>
      <xdr:spPr>
        <a:xfrm>
          <a:off x="998220" y="1332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104,655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1592560" y="12358370"/>
          <a:ext cx="45313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234807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392314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6187420" y="126047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6187420" y="127914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7701260" y="12604750"/>
          <a:ext cx="1132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7701260" y="12791440"/>
          <a:ext cx="1132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19024600" y="12604750"/>
          <a:ext cx="1132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19024600" y="12791440"/>
          <a:ext cx="1132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1592560" y="13101320"/>
          <a:ext cx="453136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6314420" y="13101320"/>
          <a:ext cx="541528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6314420" y="13101320"/>
          <a:ext cx="34366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6441420" y="13411200"/>
          <a:ext cx="516128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前年度比</a:t>
          </a:r>
          <a:r>
            <a:rPr kumimoji="1" lang="en-US" altLang="ja-JP" sz="1100">
              <a:latin typeface="ＭＳ Ｐゴシック"/>
            </a:rPr>
            <a:t>+0.8</a:t>
          </a:r>
          <a:r>
            <a:rPr kumimoji="1" lang="ja-JP" altLang="en-US" sz="1100">
              <a:latin typeface="ＭＳ Ｐゴシック"/>
            </a:rPr>
            <a:t>ポイント、類似団体比</a:t>
          </a:r>
          <a:r>
            <a:rPr kumimoji="1" lang="en-US" altLang="ja-JP" sz="1100">
              <a:latin typeface="ＭＳ Ｐゴシック"/>
            </a:rPr>
            <a:t>+1.8</a:t>
          </a:r>
          <a:r>
            <a:rPr kumimoji="1" lang="ja-JP" altLang="en-US" sz="1100">
              <a:latin typeface="ＭＳ Ｐゴシック"/>
            </a:rPr>
            <a:t>ポイントとなっている。</a:t>
          </a:r>
          <a:endParaRPr kumimoji="1" lang="en-US" altLang="ja-JP" sz="1100">
            <a:latin typeface="ＭＳ Ｐゴシック"/>
          </a:endParaRPr>
        </a:p>
        <a:p>
          <a:r>
            <a:rPr kumimoji="1" lang="ja-JP" altLang="en-US" sz="1100">
              <a:latin typeface="ＭＳ Ｐゴシック"/>
            </a:rPr>
            <a:t>給与改定率の大きい階層の職員の割合が国の当該職員の割合よりも高く、また、経験年数階層の変動により、階層ごとの平均給料が引き上げられたことが主な要因である。今後も適正な給与水準の維持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1592560" y="15460980"/>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089914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1592560" y="15123886"/>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089914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1592560" y="14786791"/>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089914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1592560" y="14449697"/>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089914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1592560" y="14112603"/>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089914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1592560" y="13775509"/>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089914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1592560" y="13438414"/>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089914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1592560" y="13101320"/>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089914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1592560" y="13101320"/>
          <a:ext cx="453136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151312</xdr:rowOff>
    </xdr:from>
    <xdr:to>
      <xdr:col>24</xdr:col>
      <xdr:colOff>558800</xdr:colOff>
      <xdr:row>87</xdr:row>
      <xdr:rowOff>61142</xdr:rowOff>
    </xdr:to>
    <xdr:cxnSp macro="">
      <xdr:nvCxnSpPr>
        <xdr:cNvPr id="250" name="直線コネクタ 249"/>
        <xdr:cNvCxnSpPr/>
      </xdr:nvCxnSpPr>
      <xdr:spPr>
        <a:xfrm flipV="1">
          <a:off x="15372080" y="13562512"/>
          <a:ext cx="0" cy="1083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33219</xdr:rowOff>
    </xdr:from>
    <xdr:ext cx="762000" cy="259045"/>
    <xdr:sp macro="" textlink="">
      <xdr:nvSpPr>
        <xdr:cNvPr id="251" name="給与水準   （国との比較）最小値テキスト"/>
        <xdr:cNvSpPr txBox="1"/>
      </xdr:nvSpPr>
      <xdr:spPr>
        <a:xfrm>
          <a:off x="15430500" y="14617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87</xdr:row>
      <xdr:rowOff>61142</xdr:rowOff>
    </xdr:from>
    <xdr:to>
      <xdr:col>24</xdr:col>
      <xdr:colOff>647700</xdr:colOff>
      <xdr:row>87</xdr:row>
      <xdr:rowOff>61142</xdr:rowOff>
    </xdr:to>
    <xdr:cxnSp macro="">
      <xdr:nvCxnSpPr>
        <xdr:cNvPr id="252" name="直線コネクタ 251"/>
        <xdr:cNvCxnSpPr/>
      </xdr:nvCxnSpPr>
      <xdr:spPr>
        <a:xfrm>
          <a:off x="15283180" y="14645822"/>
          <a:ext cx="1473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66239</xdr:rowOff>
    </xdr:from>
    <xdr:ext cx="762000" cy="259045"/>
    <xdr:sp macro="" textlink="">
      <xdr:nvSpPr>
        <xdr:cNvPr id="253" name="給与水準   （国との比較）最大値テキスト"/>
        <xdr:cNvSpPr txBox="1"/>
      </xdr:nvSpPr>
      <xdr:spPr>
        <a:xfrm>
          <a:off x="15430500" y="1330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24</xdr:col>
      <xdr:colOff>469900</xdr:colOff>
      <xdr:row>80</xdr:row>
      <xdr:rowOff>151312</xdr:rowOff>
    </xdr:from>
    <xdr:to>
      <xdr:col>24</xdr:col>
      <xdr:colOff>647700</xdr:colOff>
      <xdr:row>80</xdr:row>
      <xdr:rowOff>151312</xdr:rowOff>
    </xdr:to>
    <xdr:cxnSp macro="">
      <xdr:nvCxnSpPr>
        <xdr:cNvPr id="254" name="直線コネクタ 253"/>
        <xdr:cNvCxnSpPr/>
      </xdr:nvCxnSpPr>
      <xdr:spPr>
        <a:xfrm>
          <a:off x="15283180" y="13562512"/>
          <a:ext cx="1473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17962</xdr:rowOff>
    </xdr:from>
    <xdr:to>
      <xdr:col>24</xdr:col>
      <xdr:colOff>558800</xdr:colOff>
      <xdr:row>85</xdr:row>
      <xdr:rowOff>73116</xdr:rowOff>
    </xdr:to>
    <xdr:cxnSp macro="">
      <xdr:nvCxnSpPr>
        <xdr:cNvPr id="255" name="直線コネクタ 254"/>
        <xdr:cNvCxnSpPr/>
      </xdr:nvCxnSpPr>
      <xdr:spPr>
        <a:xfrm>
          <a:off x="14602460" y="14267362"/>
          <a:ext cx="76962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86196</xdr:rowOff>
    </xdr:from>
    <xdr:ext cx="762000" cy="259045"/>
    <xdr:sp macro="" textlink="">
      <xdr:nvSpPr>
        <xdr:cNvPr id="256" name="給与水準   （国との比較）平均値テキスト"/>
        <xdr:cNvSpPr txBox="1"/>
      </xdr:nvSpPr>
      <xdr:spPr>
        <a:xfrm>
          <a:off x="15430500" y="14000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69669</xdr:rowOff>
    </xdr:from>
    <xdr:to>
      <xdr:col>24</xdr:col>
      <xdr:colOff>609600</xdr:colOff>
      <xdr:row>84</xdr:row>
      <xdr:rowOff>171269</xdr:rowOff>
    </xdr:to>
    <xdr:sp macro="" textlink="">
      <xdr:nvSpPr>
        <xdr:cNvPr id="257" name="フローチャート : 判断 256"/>
        <xdr:cNvSpPr/>
      </xdr:nvSpPr>
      <xdr:spPr>
        <a:xfrm>
          <a:off x="15321280" y="1415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17962</xdr:rowOff>
    </xdr:from>
    <xdr:to>
      <xdr:col>23</xdr:col>
      <xdr:colOff>406400</xdr:colOff>
      <xdr:row>85</xdr:row>
      <xdr:rowOff>45538</xdr:rowOff>
    </xdr:to>
    <xdr:cxnSp macro="">
      <xdr:nvCxnSpPr>
        <xdr:cNvPr id="258" name="直線コネクタ 257"/>
        <xdr:cNvCxnSpPr/>
      </xdr:nvCxnSpPr>
      <xdr:spPr>
        <a:xfrm flipV="1">
          <a:off x="13782040" y="14267362"/>
          <a:ext cx="82042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158387</xdr:rowOff>
    </xdr:from>
    <xdr:to>
      <xdr:col>23</xdr:col>
      <xdr:colOff>457200</xdr:colOff>
      <xdr:row>84</xdr:row>
      <xdr:rowOff>88537</xdr:rowOff>
    </xdr:to>
    <xdr:sp macro="" textlink="">
      <xdr:nvSpPr>
        <xdr:cNvPr id="259" name="フローチャート : 判断 258"/>
        <xdr:cNvSpPr/>
      </xdr:nvSpPr>
      <xdr:spPr>
        <a:xfrm>
          <a:off x="14551660" y="140725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98714</xdr:rowOff>
    </xdr:from>
    <xdr:ext cx="736600" cy="259045"/>
    <xdr:sp macro="" textlink="">
      <xdr:nvSpPr>
        <xdr:cNvPr id="260" name="テキスト ボックス 259"/>
        <xdr:cNvSpPr txBox="1"/>
      </xdr:nvSpPr>
      <xdr:spPr>
        <a:xfrm>
          <a:off x="14221460" y="13845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45538</xdr:rowOff>
    </xdr:from>
    <xdr:to>
      <xdr:col>22</xdr:col>
      <xdr:colOff>203200</xdr:colOff>
      <xdr:row>88</xdr:row>
      <xdr:rowOff>124098</xdr:rowOff>
    </xdr:to>
    <xdr:cxnSp macro="">
      <xdr:nvCxnSpPr>
        <xdr:cNvPr id="261" name="直線コネクタ 260"/>
        <xdr:cNvCxnSpPr/>
      </xdr:nvCxnSpPr>
      <xdr:spPr>
        <a:xfrm flipV="1">
          <a:off x="12961620" y="14294938"/>
          <a:ext cx="820420" cy="58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158387</xdr:rowOff>
    </xdr:from>
    <xdr:to>
      <xdr:col>22</xdr:col>
      <xdr:colOff>254000</xdr:colOff>
      <xdr:row>84</xdr:row>
      <xdr:rowOff>88537</xdr:rowOff>
    </xdr:to>
    <xdr:sp macro="" textlink="">
      <xdr:nvSpPr>
        <xdr:cNvPr id="262" name="フローチャート : 判断 261"/>
        <xdr:cNvSpPr/>
      </xdr:nvSpPr>
      <xdr:spPr>
        <a:xfrm>
          <a:off x="13731240" y="140725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98714</xdr:rowOff>
    </xdr:from>
    <xdr:ext cx="762000" cy="259045"/>
    <xdr:sp macro="" textlink="">
      <xdr:nvSpPr>
        <xdr:cNvPr id="263" name="テキスト ボックス 262"/>
        <xdr:cNvSpPr txBox="1"/>
      </xdr:nvSpPr>
      <xdr:spPr>
        <a:xfrm>
          <a:off x="13469620" y="1384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124098</xdr:rowOff>
    </xdr:from>
    <xdr:to>
      <xdr:col>21</xdr:col>
      <xdr:colOff>0</xdr:colOff>
      <xdr:row>88</xdr:row>
      <xdr:rowOff>144780</xdr:rowOff>
    </xdr:to>
    <xdr:cxnSp macro="">
      <xdr:nvCxnSpPr>
        <xdr:cNvPr id="264" name="直線コネクタ 263"/>
        <xdr:cNvCxnSpPr/>
      </xdr:nvCxnSpPr>
      <xdr:spPr>
        <a:xfrm flipV="1">
          <a:off x="12209780" y="14876418"/>
          <a:ext cx="75184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161108</xdr:rowOff>
    </xdr:from>
    <xdr:to>
      <xdr:col>21</xdr:col>
      <xdr:colOff>50800</xdr:colOff>
      <xdr:row>87</xdr:row>
      <xdr:rowOff>91258</xdr:rowOff>
    </xdr:to>
    <xdr:sp macro="" textlink="">
      <xdr:nvSpPr>
        <xdr:cNvPr id="265" name="フローチャート : 判断 264"/>
        <xdr:cNvSpPr/>
      </xdr:nvSpPr>
      <xdr:spPr>
        <a:xfrm>
          <a:off x="12964160" y="14578148"/>
          <a:ext cx="482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101435</xdr:rowOff>
    </xdr:from>
    <xdr:ext cx="762000" cy="259045"/>
    <xdr:sp macro="" textlink="">
      <xdr:nvSpPr>
        <xdr:cNvPr id="266" name="テキスト ボックス 265"/>
        <xdr:cNvSpPr txBox="1"/>
      </xdr:nvSpPr>
      <xdr:spPr>
        <a:xfrm>
          <a:off x="12649200" y="14350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161108</xdr:rowOff>
    </xdr:from>
    <xdr:to>
      <xdr:col>19</xdr:col>
      <xdr:colOff>533400</xdr:colOff>
      <xdr:row>87</xdr:row>
      <xdr:rowOff>91258</xdr:rowOff>
    </xdr:to>
    <xdr:sp macro="" textlink="">
      <xdr:nvSpPr>
        <xdr:cNvPr id="267" name="フローチャート : 判断 266"/>
        <xdr:cNvSpPr/>
      </xdr:nvSpPr>
      <xdr:spPr>
        <a:xfrm>
          <a:off x="12158980" y="145781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101435</xdr:rowOff>
    </xdr:from>
    <xdr:ext cx="762000" cy="259045"/>
    <xdr:sp macro="" textlink="">
      <xdr:nvSpPr>
        <xdr:cNvPr id="268" name="テキスト ボックス 267"/>
        <xdr:cNvSpPr txBox="1"/>
      </xdr:nvSpPr>
      <xdr:spPr>
        <a:xfrm>
          <a:off x="11828780" y="14350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515618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438656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358138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28143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199388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22316</xdr:rowOff>
    </xdr:from>
    <xdr:to>
      <xdr:col>24</xdr:col>
      <xdr:colOff>609600</xdr:colOff>
      <xdr:row>85</xdr:row>
      <xdr:rowOff>123916</xdr:rowOff>
    </xdr:to>
    <xdr:sp macro="" textlink="">
      <xdr:nvSpPr>
        <xdr:cNvPr id="274" name="円/楕円 273"/>
        <xdr:cNvSpPr/>
      </xdr:nvSpPr>
      <xdr:spPr>
        <a:xfrm>
          <a:off x="15321280" y="1427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165843</xdr:rowOff>
    </xdr:from>
    <xdr:ext cx="762000" cy="259045"/>
    <xdr:sp macro="" textlink="">
      <xdr:nvSpPr>
        <xdr:cNvPr id="275" name="給与水準   （国との比較）該当値テキスト"/>
        <xdr:cNvSpPr txBox="1"/>
      </xdr:nvSpPr>
      <xdr:spPr>
        <a:xfrm>
          <a:off x="15430500" y="142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138612</xdr:rowOff>
    </xdr:from>
    <xdr:to>
      <xdr:col>23</xdr:col>
      <xdr:colOff>457200</xdr:colOff>
      <xdr:row>85</xdr:row>
      <xdr:rowOff>68762</xdr:rowOff>
    </xdr:to>
    <xdr:sp macro="" textlink="">
      <xdr:nvSpPr>
        <xdr:cNvPr id="276" name="円/楕円 275"/>
        <xdr:cNvSpPr/>
      </xdr:nvSpPr>
      <xdr:spPr>
        <a:xfrm>
          <a:off x="14551660" y="142203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53539</xdr:rowOff>
    </xdr:from>
    <xdr:ext cx="736600" cy="259045"/>
    <xdr:sp macro="" textlink="">
      <xdr:nvSpPr>
        <xdr:cNvPr id="277" name="テキスト ボックス 276"/>
        <xdr:cNvSpPr txBox="1"/>
      </xdr:nvSpPr>
      <xdr:spPr>
        <a:xfrm>
          <a:off x="14221460" y="14302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166188</xdr:rowOff>
    </xdr:from>
    <xdr:to>
      <xdr:col>22</xdr:col>
      <xdr:colOff>254000</xdr:colOff>
      <xdr:row>85</xdr:row>
      <xdr:rowOff>96338</xdr:rowOff>
    </xdr:to>
    <xdr:sp macro="" textlink="">
      <xdr:nvSpPr>
        <xdr:cNvPr id="278" name="円/楕円 277"/>
        <xdr:cNvSpPr/>
      </xdr:nvSpPr>
      <xdr:spPr>
        <a:xfrm>
          <a:off x="13731240" y="142479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81115</xdr:rowOff>
    </xdr:from>
    <xdr:ext cx="762000" cy="259045"/>
    <xdr:sp macro="" textlink="">
      <xdr:nvSpPr>
        <xdr:cNvPr id="279" name="テキスト ボックス 278"/>
        <xdr:cNvSpPr txBox="1"/>
      </xdr:nvSpPr>
      <xdr:spPr>
        <a:xfrm>
          <a:off x="13469620" y="14330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73298</xdr:rowOff>
    </xdr:from>
    <xdr:to>
      <xdr:col>21</xdr:col>
      <xdr:colOff>50800</xdr:colOff>
      <xdr:row>89</xdr:row>
      <xdr:rowOff>3448</xdr:rowOff>
    </xdr:to>
    <xdr:sp macro="" textlink="">
      <xdr:nvSpPr>
        <xdr:cNvPr id="280" name="円/楕円 279"/>
        <xdr:cNvSpPr/>
      </xdr:nvSpPr>
      <xdr:spPr>
        <a:xfrm>
          <a:off x="12964160" y="14825618"/>
          <a:ext cx="482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159675</xdr:rowOff>
    </xdr:from>
    <xdr:ext cx="762000" cy="259045"/>
    <xdr:sp macro="" textlink="">
      <xdr:nvSpPr>
        <xdr:cNvPr id="281" name="テキスト ボックス 280"/>
        <xdr:cNvSpPr txBox="1"/>
      </xdr:nvSpPr>
      <xdr:spPr>
        <a:xfrm>
          <a:off x="12649200" y="14911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93980</xdr:rowOff>
    </xdr:from>
    <xdr:to>
      <xdr:col>19</xdr:col>
      <xdr:colOff>533400</xdr:colOff>
      <xdr:row>89</xdr:row>
      <xdr:rowOff>24130</xdr:rowOff>
    </xdr:to>
    <xdr:sp macro="" textlink="">
      <xdr:nvSpPr>
        <xdr:cNvPr id="282" name="円/楕円 281"/>
        <xdr:cNvSpPr/>
      </xdr:nvSpPr>
      <xdr:spPr>
        <a:xfrm>
          <a:off x="12158980" y="14846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8907</xdr:rowOff>
    </xdr:from>
    <xdr:ext cx="762000" cy="259045"/>
    <xdr:sp macro="" textlink="">
      <xdr:nvSpPr>
        <xdr:cNvPr id="283" name="テキスト ボックス 282"/>
        <xdr:cNvSpPr txBox="1"/>
      </xdr:nvSpPr>
      <xdr:spPr>
        <a:xfrm>
          <a:off x="11828780" y="1492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1592560" y="8632190"/>
          <a:ext cx="45313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2149753" y="898652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4121468"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6187420" y="88823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6187420" y="906526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7701260" y="8882380"/>
          <a:ext cx="1132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7701260" y="9065260"/>
          <a:ext cx="1132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19024600" y="8882380"/>
          <a:ext cx="1132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19024600" y="9065260"/>
          <a:ext cx="1132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1592560" y="9378950"/>
          <a:ext cx="453136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6314420" y="9378950"/>
          <a:ext cx="541528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6314420" y="9378950"/>
          <a:ext cx="3436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6441420" y="9688830"/>
          <a:ext cx="516128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前年度比</a:t>
          </a:r>
          <a:r>
            <a:rPr kumimoji="1" lang="en-US" altLang="ja-JP" sz="1100">
              <a:latin typeface="ＭＳ Ｐゴシック"/>
            </a:rPr>
            <a:t>+0.29</a:t>
          </a:r>
          <a:r>
            <a:rPr kumimoji="1" lang="ja-JP" altLang="en-US" sz="1100">
              <a:latin typeface="ＭＳ Ｐゴシック"/>
            </a:rPr>
            <a:t>人、類似団体比△</a:t>
          </a:r>
          <a:r>
            <a:rPr kumimoji="1" lang="en-US" altLang="ja-JP" sz="1100">
              <a:latin typeface="ＭＳ Ｐゴシック"/>
            </a:rPr>
            <a:t>4.12</a:t>
          </a:r>
          <a:r>
            <a:rPr kumimoji="1" lang="ja-JP" altLang="en-US" sz="1100">
              <a:latin typeface="ＭＳ Ｐゴシック"/>
            </a:rPr>
            <a:t>人となっている。</a:t>
          </a:r>
          <a:endParaRPr kumimoji="1" lang="en-US" altLang="ja-JP" sz="1100">
            <a:latin typeface="ＭＳ Ｐゴシック"/>
          </a:endParaRPr>
        </a:p>
        <a:p>
          <a:r>
            <a:rPr kumimoji="1" lang="ja-JP" altLang="en-US" sz="1100">
              <a:latin typeface="ＭＳ Ｐゴシック"/>
            </a:rPr>
            <a:t>これまで集中改革プランにおける定員管理適正化に基づき、退職不補充、非正規職員化等に取り組んできた結果、類似団体より少ない数値となっているが、今後は業務の効率化を図りながら、適正な職員の配置を検討す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155446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1592560" y="11734800"/>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089914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0" name="直線コネクタ 299"/>
        <xdr:cNvCxnSpPr/>
      </xdr:nvCxnSpPr>
      <xdr:spPr>
        <a:xfrm>
          <a:off x="11592560" y="11263630"/>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1" name="テキスト ボックス 300"/>
        <xdr:cNvSpPr txBox="1"/>
      </xdr:nvSpPr>
      <xdr:spPr>
        <a:xfrm>
          <a:off x="10899140" y="111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2" name="直線コネクタ 301"/>
        <xdr:cNvCxnSpPr/>
      </xdr:nvCxnSpPr>
      <xdr:spPr>
        <a:xfrm>
          <a:off x="11592560" y="10792460"/>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3" name="テキスト ボックス 302"/>
        <xdr:cNvSpPr txBox="1"/>
      </xdr:nvSpPr>
      <xdr:spPr>
        <a:xfrm>
          <a:off x="10899140" y="106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4" name="直線コネクタ 303"/>
        <xdr:cNvCxnSpPr/>
      </xdr:nvCxnSpPr>
      <xdr:spPr>
        <a:xfrm>
          <a:off x="11592560" y="10321290"/>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5" name="テキスト ボックス 304"/>
        <xdr:cNvSpPr txBox="1"/>
      </xdr:nvSpPr>
      <xdr:spPr>
        <a:xfrm>
          <a:off x="1089914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6" name="直線コネクタ 305"/>
        <xdr:cNvCxnSpPr/>
      </xdr:nvCxnSpPr>
      <xdr:spPr>
        <a:xfrm>
          <a:off x="11592560" y="9850120"/>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7" name="テキスト ボックス 306"/>
        <xdr:cNvSpPr txBox="1"/>
      </xdr:nvSpPr>
      <xdr:spPr>
        <a:xfrm>
          <a:off x="10899140" y="97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1592560" y="9378950"/>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1592560" y="9378950"/>
          <a:ext cx="453136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70282</xdr:rowOff>
    </xdr:from>
    <xdr:to>
      <xdr:col>24</xdr:col>
      <xdr:colOff>558800</xdr:colOff>
      <xdr:row>66</xdr:row>
      <xdr:rowOff>91237</xdr:rowOff>
    </xdr:to>
    <xdr:cxnSp macro="">
      <xdr:nvCxnSpPr>
        <xdr:cNvPr id="310" name="直線コネクタ 309"/>
        <xdr:cNvCxnSpPr/>
      </xdr:nvCxnSpPr>
      <xdr:spPr>
        <a:xfrm flipV="1">
          <a:off x="15372080" y="10128682"/>
          <a:ext cx="0" cy="10267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63314</xdr:rowOff>
    </xdr:from>
    <xdr:ext cx="762000" cy="259045"/>
    <xdr:sp macro="" textlink="">
      <xdr:nvSpPr>
        <xdr:cNvPr id="311" name="定員管理の状況最小値テキスト"/>
        <xdr:cNvSpPr txBox="1"/>
      </xdr:nvSpPr>
      <xdr:spPr>
        <a:xfrm>
          <a:off x="15430500" y="1112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27.68</a:t>
          </a:r>
          <a:endParaRPr kumimoji="1" lang="ja-JP" altLang="en-US" sz="1000" b="1">
            <a:latin typeface="ＭＳ Ｐゴシック"/>
          </a:endParaRPr>
        </a:p>
      </xdr:txBody>
    </xdr:sp>
    <xdr:clientData/>
  </xdr:oneCellAnchor>
  <xdr:twoCellAnchor>
    <xdr:from>
      <xdr:col>24</xdr:col>
      <xdr:colOff>469900</xdr:colOff>
      <xdr:row>66</xdr:row>
      <xdr:rowOff>91237</xdr:rowOff>
    </xdr:from>
    <xdr:to>
      <xdr:col>24</xdr:col>
      <xdr:colOff>647700</xdr:colOff>
      <xdr:row>66</xdr:row>
      <xdr:rowOff>91237</xdr:rowOff>
    </xdr:to>
    <xdr:cxnSp macro="">
      <xdr:nvCxnSpPr>
        <xdr:cNvPr id="312" name="直線コネクタ 311"/>
        <xdr:cNvCxnSpPr/>
      </xdr:nvCxnSpPr>
      <xdr:spPr>
        <a:xfrm>
          <a:off x="15283180" y="11155477"/>
          <a:ext cx="1473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156659</xdr:rowOff>
    </xdr:from>
    <xdr:ext cx="762000" cy="259045"/>
    <xdr:sp macro="" textlink="">
      <xdr:nvSpPr>
        <xdr:cNvPr id="313" name="定員管理の状況最大値テキスト"/>
        <xdr:cNvSpPr txBox="1"/>
      </xdr:nvSpPr>
      <xdr:spPr>
        <a:xfrm>
          <a:off x="15430500" y="987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24</xdr:col>
      <xdr:colOff>469900</xdr:colOff>
      <xdr:row>60</xdr:row>
      <xdr:rowOff>70282</xdr:rowOff>
    </xdr:from>
    <xdr:to>
      <xdr:col>24</xdr:col>
      <xdr:colOff>647700</xdr:colOff>
      <xdr:row>60</xdr:row>
      <xdr:rowOff>70282</xdr:rowOff>
    </xdr:to>
    <xdr:cxnSp macro="">
      <xdr:nvCxnSpPr>
        <xdr:cNvPr id="314" name="直線コネクタ 313"/>
        <xdr:cNvCxnSpPr/>
      </xdr:nvCxnSpPr>
      <xdr:spPr>
        <a:xfrm>
          <a:off x="15283180" y="10128682"/>
          <a:ext cx="1473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56286</xdr:rowOff>
    </xdr:from>
    <xdr:to>
      <xdr:col>24</xdr:col>
      <xdr:colOff>558800</xdr:colOff>
      <xdr:row>60</xdr:row>
      <xdr:rowOff>70282</xdr:rowOff>
    </xdr:to>
    <xdr:cxnSp macro="">
      <xdr:nvCxnSpPr>
        <xdr:cNvPr id="315" name="直線コネクタ 314"/>
        <xdr:cNvCxnSpPr/>
      </xdr:nvCxnSpPr>
      <xdr:spPr>
        <a:xfrm>
          <a:off x="14602460" y="10114686"/>
          <a:ext cx="769620" cy="1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18940</xdr:rowOff>
    </xdr:from>
    <xdr:ext cx="762000" cy="259045"/>
    <xdr:sp macro="" textlink="">
      <xdr:nvSpPr>
        <xdr:cNvPr id="316" name="定員管理の状況平均値テキスト"/>
        <xdr:cNvSpPr txBox="1"/>
      </xdr:nvSpPr>
      <xdr:spPr>
        <a:xfrm>
          <a:off x="15430500" y="10244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46863</xdr:rowOff>
    </xdr:from>
    <xdr:to>
      <xdr:col>24</xdr:col>
      <xdr:colOff>609600</xdr:colOff>
      <xdr:row>61</xdr:row>
      <xdr:rowOff>148463</xdr:rowOff>
    </xdr:to>
    <xdr:sp macro="" textlink="">
      <xdr:nvSpPr>
        <xdr:cNvPr id="317" name="フローチャート : 判断 316"/>
        <xdr:cNvSpPr/>
      </xdr:nvSpPr>
      <xdr:spPr>
        <a:xfrm>
          <a:off x="15321280" y="1027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56286</xdr:rowOff>
    </xdr:from>
    <xdr:to>
      <xdr:col>23</xdr:col>
      <xdr:colOff>406400</xdr:colOff>
      <xdr:row>60</xdr:row>
      <xdr:rowOff>69317</xdr:rowOff>
    </xdr:to>
    <xdr:cxnSp macro="">
      <xdr:nvCxnSpPr>
        <xdr:cNvPr id="318" name="直線コネクタ 317"/>
        <xdr:cNvCxnSpPr/>
      </xdr:nvCxnSpPr>
      <xdr:spPr>
        <a:xfrm flipV="1">
          <a:off x="13782040" y="10114686"/>
          <a:ext cx="820420" cy="1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62788</xdr:rowOff>
    </xdr:from>
    <xdr:to>
      <xdr:col>23</xdr:col>
      <xdr:colOff>457200</xdr:colOff>
      <xdr:row>61</xdr:row>
      <xdr:rowOff>164388</xdr:rowOff>
    </xdr:to>
    <xdr:sp macro="" textlink="">
      <xdr:nvSpPr>
        <xdr:cNvPr id="319" name="フローチャート : 判断 318"/>
        <xdr:cNvSpPr/>
      </xdr:nvSpPr>
      <xdr:spPr>
        <a:xfrm>
          <a:off x="14551660" y="1028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149165</xdr:rowOff>
    </xdr:from>
    <xdr:ext cx="736600" cy="259045"/>
    <xdr:sp macro="" textlink="">
      <xdr:nvSpPr>
        <xdr:cNvPr id="320" name="テキスト ボックス 319"/>
        <xdr:cNvSpPr txBox="1"/>
      </xdr:nvSpPr>
      <xdr:spPr>
        <a:xfrm>
          <a:off x="14221460" y="10375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64491</xdr:rowOff>
    </xdr:from>
    <xdr:to>
      <xdr:col>22</xdr:col>
      <xdr:colOff>203200</xdr:colOff>
      <xdr:row>60</xdr:row>
      <xdr:rowOff>69317</xdr:rowOff>
    </xdr:to>
    <xdr:cxnSp macro="">
      <xdr:nvCxnSpPr>
        <xdr:cNvPr id="321" name="直線コネクタ 320"/>
        <xdr:cNvCxnSpPr/>
      </xdr:nvCxnSpPr>
      <xdr:spPr>
        <a:xfrm>
          <a:off x="12961620" y="10122891"/>
          <a:ext cx="82042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57480</xdr:rowOff>
    </xdr:from>
    <xdr:to>
      <xdr:col>22</xdr:col>
      <xdr:colOff>254000</xdr:colOff>
      <xdr:row>61</xdr:row>
      <xdr:rowOff>159080</xdr:rowOff>
    </xdr:to>
    <xdr:sp macro="" textlink="">
      <xdr:nvSpPr>
        <xdr:cNvPr id="322" name="フローチャート : 判断 321"/>
        <xdr:cNvSpPr/>
      </xdr:nvSpPr>
      <xdr:spPr>
        <a:xfrm>
          <a:off x="13731240" y="1028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143857</xdr:rowOff>
    </xdr:from>
    <xdr:ext cx="762000" cy="259045"/>
    <xdr:sp macro="" textlink="">
      <xdr:nvSpPr>
        <xdr:cNvPr id="323" name="テキスト ボックス 322"/>
        <xdr:cNvSpPr txBox="1"/>
      </xdr:nvSpPr>
      <xdr:spPr>
        <a:xfrm>
          <a:off x="13469620" y="103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64008</xdr:rowOff>
    </xdr:from>
    <xdr:to>
      <xdr:col>21</xdr:col>
      <xdr:colOff>0</xdr:colOff>
      <xdr:row>60</xdr:row>
      <xdr:rowOff>64491</xdr:rowOff>
    </xdr:to>
    <xdr:cxnSp macro="">
      <xdr:nvCxnSpPr>
        <xdr:cNvPr id="324" name="直線コネクタ 323"/>
        <xdr:cNvCxnSpPr/>
      </xdr:nvCxnSpPr>
      <xdr:spPr>
        <a:xfrm>
          <a:off x="12209780" y="10122408"/>
          <a:ext cx="75184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54102</xdr:rowOff>
    </xdr:from>
    <xdr:to>
      <xdr:col>21</xdr:col>
      <xdr:colOff>50800</xdr:colOff>
      <xdr:row>61</xdr:row>
      <xdr:rowOff>155702</xdr:rowOff>
    </xdr:to>
    <xdr:sp macro="" textlink="">
      <xdr:nvSpPr>
        <xdr:cNvPr id="325" name="フローチャート : 判断 324"/>
        <xdr:cNvSpPr/>
      </xdr:nvSpPr>
      <xdr:spPr>
        <a:xfrm>
          <a:off x="12964160" y="10280142"/>
          <a:ext cx="482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140479</xdr:rowOff>
    </xdr:from>
    <xdr:ext cx="762000" cy="259045"/>
    <xdr:sp macro="" textlink="">
      <xdr:nvSpPr>
        <xdr:cNvPr id="326" name="テキスト ボックス 325"/>
        <xdr:cNvSpPr txBox="1"/>
      </xdr:nvSpPr>
      <xdr:spPr>
        <a:xfrm>
          <a:off x="12649200" y="1036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61341</xdr:rowOff>
    </xdr:from>
    <xdr:to>
      <xdr:col>19</xdr:col>
      <xdr:colOff>533400</xdr:colOff>
      <xdr:row>61</xdr:row>
      <xdr:rowOff>162941</xdr:rowOff>
    </xdr:to>
    <xdr:sp macro="" textlink="">
      <xdr:nvSpPr>
        <xdr:cNvPr id="327" name="フローチャート : 判断 326"/>
        <xdr:cNvSpPr/>
      </xdr:nvSpPr>
      <xdr:spPr>
        <a:xfrm>
          <a:off x="12158980" y="1028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147718</xdr:rowOff>
    </xdr:from>
    <xdr:ext cx="762000" cy="259045"/>
    <xdr:sp macro="" textlink="">
      <xdr:nvSpPr>
        <xdr:cNvPr id="328" name="テキスト ボックス 327"/>
        <xdr:cNvSpPr txBox="1"/>
      </xdr:nvSpPr>
      <xdr:spPr>
        <a:xfrm>
          <a:off x="11828780" y="10373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515618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438656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358138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28143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199388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19482</xdr:rowOff>
    </xdr:from>
    <xdr:to>
      <xdr:col>24</xdr:col>
      <xdr:colOff>609600</xdr:colOff>
      <xdr:row>60</xdr:row>
      <xdr:rowOff>121082</xdr:rowOff>
    </xdr:to>
    <xdr:sp macro="" textlink="">
      <xdr:nvSpPr>
        <xdr:cNvPr id="334" name="円/楕円 333"/>
        <xdr:cNvSpPr/>
      </xdr:nvSpPr>
      <xdr:spPr>
        <a:xfrm>
          <a:off x="15321280" y="1007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112209</xdr:rowOff>
    </xdr:from>
    <xdr:ext cx="762000" cy="259045"/>
    <xdr:sp macro="" textlink="">
      <xdr:nvSpPr>
        <xdr:cNvPr id="335" name="定員管理の状況該当値テキスト"/>
        <xdr:cNvSpPr txBox="1"/>
      </xdr:nvSpPr>
      <xdr:spPr>
        <a:xfrm>
          <a:off x="15430500" y="1000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5486</xdr:rowOff>
    </xdr:from>
    <xdr:to>
      <xdr:col>23</xdr:col>
      <xdr:colOff>457200</xdr:colOff>
      <xdr:row>60</xdr:row>
      <xdr:rowOff>107086</xdr:rowOff>
    </xdr:to>
    <xdr:sp macro="" textlink="">
      <xdr:nvSpPr>
        <xdr:cNvPr id="336" name="円/楕円 335"/>
        <xdr:cNvSpPr/>
      </xdr:nvSpPr>
      <xdr:spPr>
        <a:xfrm>
          <a:off x="14551660" y="1006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117263</xdr:rowOff>
    </xdr:from>
    <xdr:ext cx="736600" cy="259045"/>
    <xdr:sp macro="" textlink="">
      <xdr:nvSpPr>
        <xdr:cNvPr id="337" name="テキスト ボックス 336"/>
        <xdr:cNvSpPr txBox="1"/>
      </xdr:nvSpPr>
      <xdr:spPr>
        <a:xfrm>
          <a:off x="14221460" y="9840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18517</xdr:rowOff>
    </xdr:from>
    <xdr:to>
      <xdr:col>22</xdr:col>
      <xdr:colOff>254000</xdr:colOff>
      <xdr:row>60</xdr:row>
      <xdr:rowOff>120117</xdr:rowOff>
    </xdr:to>
    <xdr:sp macro="" textlink="">
      <xdr:nvSpPr>
        <xdr:cNvPr id="338" name="円/楕円 337"/>
        <xdr:cNvSpPr/>
      </xdr:nvSpPr>
      <xdr:spPr>
        <a:xfrm>
          <a:off x="13731240" y="1007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130294</xdr:rowOff>
    </xdr:from>
    <xdr:ext cx="762000" cy="259045"/>
    <xdr:sp macro="" textlink="">
      <xdr:nvSpPr>
        <xdr:cNvPr id="339" name="テキスト ボックス 338"/>
        <xdr:cNvSpPr txBox="1"/>
      </xdr:nvSpPr>
      <xdr:spPr>
        <a:xfrm>
          <a:off x="13469620" y="985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13691</xdr:rowOff>
    </xdr:from>
    <xdr:to>
      <xdr:col>21</xdr:col>
      <xdr:colOff>50800</xdr:colOff>
      <xdr:row>60</xdr:row>
      <xdr:rowOff>115291</xdr:rowOff>
    </xdr:to>
    <xdr:sp macro="" textlink="">
      <xdr:nvSpPr>
        <xdr:cNvPr id="340" name="円/楕円 339"/>
        <xdr:cNvSpPr/>
      </xdr:nvSpPr>
      <xdr:spPr>
        <a:xfrm>
          <a:off x="12964160" y="10072091"/>
          <a:ext cx="482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125468</xdr:rowOff>
    </xdr:from>
    <xdr:ext cx="762000" cy="259045"/>
    <xdr:sp macro="" textlink="">
      <xdr:nvSpPr>
        <xdr:cNvPr id="341" name="テキスト ボックス 340"/>
        <xdr:cNvSpPr txBox="1"/>
      </xdr:nvSpPr>
      <xdr:spPr>
        <a:xfrm>
          <a:off x="12649200" y="984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13208</xdr:rowOff>
    </xdr:from>
    <xdr:to>
      <xdr:col>19</xdr:col>
      <xdr:colOff>533400</xdr:colOff>
      <xdr:row>60</xdr:row>
      <xdr:rowOff>114808</xdr:rowOff>
    </xdr:to>
    <xdr:sp macro="" textlink="">
      <xdr:nvSpPr>
        <xdr:cNvPr id="342" name="円/楕円 341"/>
        <xdr:cNvSpPr/>
      </xdr:nvSpPr>
      <xdr:spPr>
        <a:xfrm>
          <a:off x="12158980" y="1007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124985</xdr:rowOff>
    </xdr:from>
    <xdr:ext cx="762000" cy="259045"/>
    <xdr:sp macro="" textlink="">
      <xdr:nvSpPr>
        <xdr:cNvPr id="343" name="テキスト ボックス 342"/>
        <xdr:cNvSpPr txBox="1"/>
      </xdr:nvSpPr>
      <xdr:spPr>
        <a:xfrm>
          <a:off x="11828780" y="9848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1592560" y="4906010"/>
          <a:ext cx="45313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234167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389906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6187420" y="51562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6187420" y="53428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7701260" y="5156200"/>
          <a:ext cx="1132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7701260" y="5342890"/>
          <a:ext cx="1132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19024600" y="5156200"/>
          <a:ext cx="1132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19024600" y="5342890"/>
          <a:ext cx="1132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1592560" y="5652770"/>
          <a:ext cx="453136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6314420" y="5652770"/>
          <a:ext cx="541528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6314420" y="5652770"/>
          <a:ext cx="3436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6441420" y="5962650"/>
          <a:ext cx="516128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実質公債費比率は</a:t>
          </a:r>
          <a:r>
            <a:rPr kumimoji="1" lang="en-US" altLang="ja-JP" sz="1100">
              <a:solidFill>
                <a:schemeClr val="dk1"/>
              </a:solidFill>
              <a:effectLst/>
              <a:latin typeface="+mn-lt"/>
              <a:ea typeface="+mn-ea"/>
              <a:cs typeface="+mn-cs"/>
            </a:rPr>
            <a:t>6.2%</a:t>
          </a:r>
          <a:r>
            <a:rPr kumimoji="1" lang="ja-JP" altLang="ja-JP" sz="1100">
              <a:solidFill>
                <a:schemeClr val="dk1"/>
              </a:solidFill>
              <a:effectLst/>
              <a:latin typeface="+mn-lt"/>
              <a:ea typeface="+mn-ea"/>
              <a:cs typeface="+mn-cs"/>
            </a:rPr>
            <a:t>となっており、前年度比＋</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ポイント、類似団体比△</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ポイントとなっている。単年度でみると＋</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ポイントとなっており、利息償還を圧縮するため、据置期間を廃止したことや償還方法を元利均等償還から元金均等償還にシフトしたことによる一般会計等の元利償還金の増（＋</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百万円）過疎対策事業債償還終了により元利償還金・準元利償還金に係る基準財政需要額算入額が減（△</a:t>
          </a:r>
          <a:r>
            <a:rPr kumimoji="1" lang="en-US" altLang="ja-JP" sz="1100">
              <a:solidFill>
                <a:schemeClr val="dk1"/>
              </a:solidFill>
              <a:effectLst/>
              <a:latin typeface="+mn-lt"/>
              <a:ea typeface="+mn-ea"/>
              <a:cs typeface="+mn-cs"/>
            </a:rPr>
            <a:t>66</a:t>
          </a:r>
          <a:r>
            <a:rPr kumimoji="1" lang="ja-JP" altLang="ja-JP" sz="1100">
              <a:solidFill>
                <a:schemeClr val="dk1"/>
              </a:solidFill>
              <a:effectLst/>
              <a:latin typeface="+mn-lt"/>
              <a:ea typeface="+mn-ea"/>
              <a:cs typeface="+mn-cs"/>
            </a:rPr>
            <a:t>百万円）となったことが大きく影響している。</a:t>
          </a:r>
          <a:endParaRPr lang="ja-JP" altLang="ja-JP" sz="1400">
            <a:effectLst/>
          </a:endParaRPr>
        </a:p>
        <a:p>
          <a:r>
            <a:rPr kumimoji="1" lang="ja-JP" altLang="ja-JP" sz="1100">
              <a:solidFill>
                <a:schemeClr val="dk1"/>
              </a:solidFill>
              <a:effectLst/>
              <a:latin typeface="+mn-lt"/>
              <a:ea typeface="+mn-ea"/>
              <a:cs typeface="+mn-cs"/>
            </a:rPr>
            <a:t>今後は、平成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年度の大型事業に係る償還が始まることや、据置期間を設けないこと</a:t>
          </a:r>
          <a:r>
            <a:rPr kumimoji="1" lang="ja-JP" altLang="en-US" sz="1100">
              <a:solidFill>
                <a:schemeClr val="dk1"/>
              </a:solidFill>
              <a:effectLst/>
              <a:latin typeface="+mn-lt"/>
              <a:ea typeface="+mn-ea"/>
              <a:cs typeface="+mn-cs"/>
            </a:rPr>
            <a:t>による</a:t>
          </a:r>
          <a:r>
            <a:rPr kumimoji="1" lang="ja-JP" altLang="ja-JP" sz="1100">
              <a:solidFill>
                <a:schemeClr val="dk1"/>
              </a:solidFill>
              <a:effectLst/>
              <a:latin typeface="+mn-lt"/>
              <a:ea typeface="+mn-ea"/>
              <a:cs typeface="+mn-cs"/>
            </a:rPr>
            <a:t>元金償還の開始</a:t>
          </a:r>
          <a:r>
            <a:rPr kumimoji="1" lang="ja-JP" altLang="en-US" sz="1100">
              <a:solidFill>
                <a:schemeClr val="dk1"/>
              </a:solidFill>
              <a:effectLst/>
              <a:latin typeface="+mn-lt"/>
              <a:ea typeface="+mn-ea"/>
              <a:cs typeface="+mn-cs"/>
            </a:rPr>
            <a:t>などで</a:t>
          </a:r>
          <a:r>
            <a:rPr kumimoji="1" lang="ja-JP" altLang="ja-JP" sz="1100">
              <a:solidFill>
                <a:schemeClr val="dk1"/>
              </a:solidFill>
              <a:effectLst/>
              <a:latin typeface="+mn-lt"/>
              <a:ea typeface="+mn-ea"/>
              <a:cs typeface="+mn-cs"/>
            </a:rPr>
            <a:t>一時的</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公債費負担が増加することになるが、償還方法などを適切に管理し、財政健全化に努める。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155446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1592560" y="8012430"/>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089914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0" name="直線コネクタ 359"/>
        <xdr:cNvCxnSpPr/>
      </xdr:nvCxnSpPr>
      <xdr:spPr>
        <a:xfrm>
          <a:off x="11592560" y="7675335"/>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1" name="テキスト ボックス 360"/>
        <xdr:cNvSpPr txBox="1"/>
      </xdr:nvSpPr>
      <xdr:spPr>
        <a:xfrm>
          <a:off x="1089914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2" name="直線コネクタ 361"/>
        <xdr:cNvCxnSpPr/>
      </xdr:nvCxnSpPr>
      <xdr:spPr>
        <a:xfrm>
          <a:off x="11592560" y="7338242"/>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3" name="テキスト ボックス 362"/>
        <xdr:cNvSpPr txBox="1"/>
      </xdr:nvSpPr>
      <xdr:spPr>
        <a:xfrm>
          <a:off x="1089914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4" name="直線コネクタ 363"/>
        <xdr:cNvCxnSpPr/>
      </xdr:nvCxnSpPr>
      <xdr:spPr>
        <a:xfrm>
          <a:off x="11592560" y="7001147"/>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5" name="テキスト ボックス 364"/>
        <xdr:cNvSpPr txBox="1"/>
      </xdr:nvSpPr>
      <xdr:spPr>
        <a:xfrm>
          <a:off x="1089914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6" name="直線コネクタ 365"/>
        <xdr:cNvCxnSpPr/>
      </xdr:nvCxnSpPr>
      <xdr:spPr>
        <a:xfrm>
          <a:off x="11592560" y="6664053"/>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7" name="テキスト ボックス 366"/>
        <xdr:cNvSpPr txBox="1"/>
      </xdr:nvSpPr>
      <xdr:spPr>
        <a:xfrm>
          <a:off x="1089914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8" name="直線コネクタ 367"/>
        <xdr:cNvCxnSpPr/>
      </xdr:nvCxnSpPr>
      <xdr:spPr>
        <a:xfrm>
          <a:off x="11592560" y="6326958"/>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9" name="テキスト ボックス 368"/>
        <xdr:cNvSpPr txBox="1"/>
      </xdr:nvSpPr>
      <xdr:spPr>
        <a:xfrm>
          <a:off x="1089914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0" name="直線コネクタ 369"/>
        <xdr:cNvCxnSpPr/>
      </xdr:nvCxnSpPr>
      <xdr:spPr>
        <a:xfrm>
          <a:off x="11592560" y="5989864"/>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1" name="テキスト ボックス 370"/>
        <xdr:cNvSpPr txBox="1"/>
      </xdr:nvSpPr>
      <xdr:spPr>
        <a:xfrm>
          <a:off x="1089914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1592560" y="5652770"/>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1592560" y="5652770"/>
          <a:ext cx="453136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31448</xdr:rowOff>
    </xdr:from>
    <xdr:to>
      <xdr:col>24</xdr:col>
      <xdr:colOff>558800</xdr:colOff>
      <xdr:row>46</xdr:row>
      <xdr:rowOff>29028</xdr:rowOff>
    </xdr:to>
    <xdr:cxnSp macro="">
      <xdr:nvCxnSpPr>
        <xdr:cNvPr id="374" name="直線コネクタ 373"/>
        <xdr:cNvCxnSpPr/>
      </xdr:nvCxnSpPr>
      <xdr:spPr>
        <a:xfrm flipV="1">
          <a:off x="15372080" y="6066488"/>
          <a:ext cx="0" cy="167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46</xdr:row>
      <xdr:rowOff>1105</xdr:rowOff>
    </xdr:from>
    <xdr:ext cx="762000" cy="259045"/>
    <xdr:sp macro="" textlink="">
      <xdr:nvSpPr>
        <xdr:cNvPr id="375" name="公債費負担の状況最小値テキスト"/>
        <xdr:cNvSpPr txBox="1"/>
      </xdr:nvSpPr>
      <xdr:spPr>
        <a:xfrm>
          <a:off x="15430500" y="771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46</xdr:row>
      <xdr:rowOff>29028</xdr:rowOff>
    </xdr:from>
    <xdr:to>
      <xdr:col>24</xdr:col>
      <xdr:colOff>647700</xdr:colOff>
      <xdr:row>46</xdr:row>
      <xdr:rowOff>29028</xdr:rowOff>
    </xdr:to>
    <xdr:cxnSp macro="">
      <xdr:nvCxnSpPr>
        <xdr:cNvPr id="376" name="直線コネクタ 375"/>
        <xdr:cNvCxnSpPr/>
      </xdr:nvCxnSpPr>
      <xdr:spPr>
        <a:xfrm>
          <a:off x="15283180" y="7740468"/>
          <a:ext cx="1473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117825</xdr:rowOff>
    </xdr:from>
    <xdr:ext cx="762000" cy="259045"/>
    <xdr:sp macro="" textlink="">
      <xdr:nvSpPr>
        <xdr:cNvPr id="377" name="公債費負担の状況最大値テキスト"/>
        <xdr:cNvSpPr txBox="1"/>
      </xdr:nvSpPr>
      <xdr:spPr>
        <a:xfrm>
          <a:off x="15430500" y="5817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31448</xdr:rowOff>
    </xdr:from>
    <xdr:to>
      <xdr:col>24</xdr:col>
      <xdr:colOff>647700</xdr:colOff>
      <xdr:row>36</xdr:row>
      <xdr:rowOff>31448</xdr:rowOff>
    </xdr:to>
    <xdr:cxnSp macro="">
      <xdr:nvCxnSpPr>
        <xdr:cNvPr id="378" name="直線コネクタ 377"/>
        <xdr:cNvCxnSpPr/>
      </xdr:nvCxnSpPr>
      <xdr:spPr>
        <a:xfrm>
          <a:off x="15283180" y="6066488"/>
          <a:ext cx="1473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126093</xdr:rowOff>
    </xdr:from>
    <xdr:to>
      <xdr:col>24</xdr:col>
      <xdr:colOff>558800</xdr:colOff>
      <xdr:row>39</xdr:row>
      <xdr:rowOff>149074</xdr:rowOff>
    </xdr:to>
    <xdr:cxnSp macro="">
      <xdr:nvCxnSpPr>
        <xdr:cNvPr id="379" name="直線コネクタ 378"/>
        <xdr:cNvCxnSpPr/>
      </xdr:nvCxnSpPr>
      <xdr:spPr>
        <a:xfrm>
          <a:off x="14602460" y="6664053"/>
          <a:ext cx="76962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37694</xdr:rowOff>
    </xdr:from>
    <xdr:ext cx="762000" cy="259045"/>
    <xdr:sp macro="" textlink="">
      <xdr:nvSpPr>
        <xdr:cNvPr id="380" name="公債費負担の状況平均値テキスト"/>
        <xdr:cNvSpPr txBox="1"/>
      </xdr:nvSpPr>
      <xdr:spPr>
        <a:xfrm>
          <a:off x="15430500" y="6910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65617</xdr:rowOff>
    </xdr:from>
    <xdr:to>
      <xdr:col>24</xdr:col>
      <xdr:colOff>609600</xdr:colOff>
      <xdr:row>41</xdr:row>
      <xdr:rowOff>167217</xdr:rowOff>
    </xdr:to>
    <xdr:sp macro="" textlink="">
      <xdr:nvSpPr>
        <xdr:cNvPr id="381" name="フローチャート : 判断 380"/>
        <xdr:cNvSpPr/>
      </xdr:nvSpPr>
      <xdr:spPr>
        <a:xfrm>
          <a:off x="15321280" y="693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126093</xdr:rowOff>
    </xdr:from>
    <xdr:to>
      <xdr:col>23</xdr:col>
      <xdr:colOff>406400</xdr:colOff>
      <xdr:row>40</xdr:row>
      <xdr:rowOff>12095</xdr:rowOff>
    </xdr:to>
    <xdr:cxnSp macro="">
      <xdr:nvCxnSpPr>
        <xdr:cNvPr id="382" name="直線コネクタ 381"/>
        <xdr:cNvCxnSpPr/>
      </xdr:nvCxnSpPr>
      <xdr:spPr>
        <a:xfrm flipV="1">
          <a:off x="13782040" y="6664053"/>
          <a:ext cx="820420" cy="5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88598</xdr:rowOff>
    </xdr:from>
    <xdr:to>
      <xdr:col>23</xdr:col>
      <xdr:colOff>457200</xdr:colOff>
      <xdr:row>42</xdr:row>
      <xdr:rowOff>18748</xdr:rowOff>
    </xdr:to>
    <xdr:sp macro="" textlink="">
      <xdr:nvSpPr>
        <xdr:cNvPr id="383" name="フローチャート : 判断 382"/>
        <xdr:cNvSpPr/>
      </xdr:nvSpPr>
      <xdr:spPr>
        <a:xfrm>
          <a:off x="14551660" y="6961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3525</xdr:rowOff>
    </xdr:from>
    <xdr:ext cx="736600" cy="259045"/>
    <xdr:sp macro="" textlink="">
      <xdr:nvSpPr>
        <xdr:cNvPr id="384" name="テキスト ボックス 383"/>
        <xdr:cNvSpPr txBox="1"/>
      </xdr:nvSpPr>
      <xdr:spPr>
        <a:xfrm>
          <a:off x="14221460" y="704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12095</xdr:rowOff>
    </xdr:from>
    <xdr:to>
      <xdr:col>22</xdr:col>
      <xdr:colOff>203200</xdr:colOff>
      <xdr:row>40</xdr:row>
      <xdr:rowOff>149981</xdr:rowOff>
    </xdr:to>
    <xdr:cxnSp macro="">
      <xdr:nvCxnSpPr>
        <xdr:cNvPr id="385" name="直線コネクタ 384"/>
        <xdr:cNvCxnSpPr/>
      </xdr:nvCxnSpPr>
      <xdr:spPr>
        <a:xfrm flipV="1">
          <a:off x="12961620" y="6717695"/>
          <a:ext cx="82042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32052</xdr:rowOff>
    </xdr:from>
    <xdr:to>
      <xdr:col>22</xdr:col>
      <xdr:colOff>254000</xdr:colOff>
      <xdr:row>42</xdr:row>
      <xdr:rowOff>133652</xdr:rowOff>
    </xdr:to>
    <xdr:sp macro="" textlink="">
      <xdr:nvSpPr>
        <xdr:cNvPr id="386" name="フローチャート : 判断 385"/>
        <xdr:cNvSpPr/>
      </xdr:nvSpPr>
      <xdr:spPr>
        <a:xfrm>
          <a:off x="13731240" y="707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118429</xdr:rowOff>
    </xdr:from>
    <xdr:ext cx="762000" cy="259045"/>
    <xdr:sp macro="" textlink="">
      <xdr:nvSpPr>
        <xdr:cNvPr id="387" name="テキスト ボックス 386"/>
        <xdr:cNvSpPr txBox="1"/>
      </xdr:nvSpPr>
      <xdr:spPr>
        <a:xfrm>
          <a:off x="13469620" y="715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149981</xdr:rowOff>
    </xdr:from>
    <xdr:to>
      <xdr:col>21</xdr:col>
      <xdr:colOff>0</xdr:colOff>
      <xdr:row>41</xdr:row>
      <xdr:rowOff>139398</xdr:rowOff>
    </xdr:to>
    <xdr:cxnSp macro="">
      <xdr:nvCxnSpPr>
        <xdr:cNvPr id="388" name="直線コネクタ 387"/>
        <xdr:cNvCxnSpPr/>
      </xdr:nvCxnSpPr>
      <xdr:spPr>
        <a:xfrm flipV="1">
          <a:off x="12209780" y="6855581"/>
          <a:ext cx="751840" cy="15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123976</xdr:rowOff>
    </xdr:from>
    <xdr:to>
      <xdr:col>21</xdr:col>
      <xdr:colOff>50800</xdr:colOff>
      <xdr:row>43</xdr:row>
      <xdr:rowOff>54126</xdr:rowOff>
    </xdr:to>
    <xdr:sp macro="" textlink="">
      <xdr:nvSpPr>
        <xdr:cNvPr id="389" name="フローチャート : 判断 388"/>
        <xdr:cNvSpPr/>
      </xdr:nvSpPr>
      <xdr:spPr>
        <a:xfrm>
          <a:off x="12964160" y="7164856"/>
          <a:ext cx="482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38903</xdr:rowOff>
    </xdr:from>
    <xdr:ext cx="762000" cy="259045"/>
    <xdr:sp macro="" textlink="">
      <xdr:nvSpPr>
        <xdr:cNvPr id="390" name="テキスト ボックス 389"/>
        <xdr:cNvSpPr txBox="1"/>
      </xdr:nvSpPr>
      <xdr:spPr>
        <a:xfrm>
          <a:off x="12649200" y="724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32959</xdr:rowOff>
    </xdr:from>
    <xdr:to>
      <xdr:col>19</xdr:col>
      <xdr:colOff>533400</xdr:colOff>
      <xdr:row>43</xdr:row>
      <xdr:rowOff>134559</xdr:rowOff>
    </xdr:to>
    <xdr:sp macro="" textlink="">
      <xdr:nvSpPr>
        <xdr:cNvPr id="391" name="フローチャート : 判断 390"/>
        <xdr:cNvSpPr/>
      </xdr:nvSpPr>
      <xdr:spPr>
        <a:xfrm>
          <a:off x="12158980" y="724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119336</xdr:rowOff>
    </xdr:from>
    <xdr:ext cx="762000" cy="259045"/>
    <xdr:sp macro="" textlink="">
      <xdr:nvSpPr>
        <xdr:cNvPr id="392" name="テキスト ボックス 391"/>
        <xdr:cNvSpPr txBox="1"/>
      </xdr:nvSpPr>
      <xdr:spPr>
        <a:xfrm>
          <a:off x="11828780" y="732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515618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438656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358138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28143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199388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98274</xdr:rowOff>
    </xdr:from>
    <xdr:to>
      <xdr:col>24</xdr:col>
      <xdr:colOff>609600</xdr:colOff>
      <xdr:row>40</xdr:row>
      <xdr:rowOff>28424</xdr:rowOff>
    </xdr:to>
    <xdr:sp macro="" textlink="">
      <xdr:nvSpPr>
        <xdr:cNvPr id="398" name="円/楕円 397"/>
        <xdr:cNvSpPr/>
      </xdr:nvSpPr>
      <xdr:spPr>
        <a:xfrm>
          <a:off x="15321280" y="66362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114801</xdr:rowOff>
    </xdr:from>
    <xdr:ext cx="762000" cy="259045"/>
    <xdr:sp macro="" textlink="">
      <xdr:nvSpPr>
        <xdr:cNvPr id="399" name="公債費負担の状況該当値テキスト"/>
        <xdr:cNvSpPr txBox="1"/>
      </xdr:nvSpPr>
      <xdr:spPr>
        <a:xfrm>
          <a:off x="15430500" y="6485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75293</xdr:rowOff>
    </xdr:from>
    <xdr:to>
      <xdr:col>23</xdr:col>
      <xdr:colOff>457200</xdr:colOff>
      <xdr:row>40</xdr:row>
      <xdr:rowOff>5443</xdr:rowOff>
    </xdr:to>
    <xdr:sp macro="" textlink="">
      <xdr:nvSpPr>
        <xdr:cNvPr id="400" name="円/楕円 399"/>
        <xdr:cNvSpPr/>
      </xdr:nvSpPr>
      <xdr:spPr>
        <a:xfrm>
          <a:off x="14551660" y="66132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15620</xdr:rowOff>
    </xdr:from>
    <xdr:ext cx="736600" cy="259045"/>
    <xdr:sp macro="" textlink="">
      <xdr:nvSpPr>
        <xdr:cNvPr id="401" name="テキスト ボックス 400"/>
        <xdr:cNvSpPr txBox="1"/>
      </xdr:nvSpPr>
      <xdr:spPr>
        <a:xfrm>
          <a:off x="14221460" y="6385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132745</xdr:rowOff>
    </xdr:from>
    <xdr:to>
      <xdr:col>22</xdr:col>
      <xdr:colOff>254000</xdr:colOff>
      <xdr:row>40</xdr:row>
      <xdr:rowOff>62895</xdr:rowOff>
    </xdr:to>
    <xdr:sp macro="" textlink="">
      <xdr:nvSpPr>
        <xdr:cNvPr id="402" name="円/楕円 401"/>
        <xdr:cNvSpPr/>
      </xdr:nvSpPr>
      <xdr:spPr>
        <a:xfrm>
          <a:off x="13731240" y="6670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73072</xdr:rowOff>
    </xdr:from>
    <xdr:ext cx="762000" cy="259045"/>
    <xdr:sp macro="" textlink="">
      <xdr:nvSpPr>
        <xdr:cNvPr id="403" name="テキスト ボックス 402"/>
        <xdr:cNvSpPr txBox="1"/>
      </xdr:nvSpPr>
      <xdr:spPr>
        <a:xfrm>
          <a:off x="13469620" y="64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99181</xdr:rowOff>
    </xdr:from>
    <xdr:to>
      <xdr:col>21</xdr:col>
      <xdr:colOff>50800</xdr:colOff>
      <xdr:row>41</xdr:row>
      <xdr:rowOff>29331</xdr:rowOff>
    </xdr:to>
    <xdr:sp macro="" textlink="">
      <xdr:nvSpPr>
        <xdr:cNvPr id="404" name="円/楕円 403"/>
        <xdr:cNvSpPr/>
      </xdr:nvSpPr>
      <xdr:spPr>
        <a:xfrm>
          <a:off x="12964160" y="6804781"/>
          <a:ext cx="482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39508</xdr:rowOff>
    </xdr:from>
    <xdr:ext cx="762000" cy="259045"/>
    <xdr:sp macro="" textlink="">
      <xdr:nvSpPr>
        <xdr:cNvPr id="405" name="テキスト ボックス 404"/>
        <xdr:cNvSpPr txBox="1"/>
      </xdr:nvSpPr>
      <xdr:spPr>
        <a:xfrm>
          <a:off x="12649200" y="657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88598</xdr:rowOff>
    </xdr:from>
    <xdr:to>
      <xdr:col>19</xdr:col>
      <xdr:colOff>533400</xdr:colOff>
      <xdr:row>42</xdr:row>
      <xdr:rowOff>18748</xdr:rowOff>
    </xdr:to>
    <xdr:sp macro="" textlink="">
      <xdr:nvSpPr>
        <xdr:cNvPr id="406" name="円/楕円 405"/>
        <xdr:cNvSpPr/>
      </xdr:nvSpPr>
      <xdr:spPr>
        <a:xfrm>
          <a:off x="12158980" y="69618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28925</xdr:rowOff>
    </xdr:from>
    <xdr:ext cx="762000" cy="259045"/>
    <xdr:sp macro="" textlink="">
      <xdr:nvSpPr>
        <xdr:cNvPr id="407" name="テキスト ボックス 406"/>
        <xdr:cNvSpPr txBox="1"/>
      </xdr:nvSpPr>
      <xdr:spPr>
        <a:xfrm>
          <a:off x="11828780" y="673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1592560" y="1179830"/>
          <a:ext cx="453136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238693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381571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6187420" y="14300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6187420" y="161671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7701260" y="1430020"/>
          <a:ext cx="1132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7701260" y="1616710"/>
          <a:ext cx="1132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19024600" y="1430020"/>
          <a:ext cx="1132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19024600" y="1616710"/>
          <a:ext cx="1132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1592560" y="1926590"/>
          <a:ext cx="453136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6314420" y="1926590"/>
          <a:ext cx="541528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6314420" y="1926590"/>
          <a:ext cx="34366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6441420" y="2236470"/>
          <a:ext cx="516128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地方債現在高等の将来負担額よりも基金等の充当可能財源が多いため、比率はマイナスの値（△</a:t>
          </a:r>
          <a:r>
            <a:rPr kumimoji="1" lang="en-US" altLang="ja-JP" sz="1100">
              <a:solidFill>
                <a:schemeClr val="dk1"/>
              </a:solidFill>
              <a:effectLst/>
              <a:latin typeface="+mn-lt"/>
              <a:ea typeface="+mn-ea"/>
              <a:cs typeface="+mn-cs"/>
            </a:rPr>
            <a:t>102.0%</a:t>
          </a:r>
          <a:r>
            <a:rPr kumimoji="1" lang="ja-JP" altLang="ja-JP" sz="1100">
              <a:solidFill>
                <a:schemeClr val="dk1"/>
              </a:solidFill>
              <a:effectLst/>
              <a:latin typeface="+mn-lt"/>
              <a:ea typeface="+mn-ea"/>
              <a:cs typeface="+mn-cs"/>
            </a:rPr>
            <a:t>）となっている。前年度比は△</a:t>
          </a:r>
          <a:r>
            <a:rPr kumimoji="1" lang="en-US" altLang="ja-JP" sz="1100">
              <a:solidFill>
                <a:schemeClr val="dk1"/>
              </a:solidFill>
              <a:effectLst/>
              <a:latin typeface="+mn-lt"/>
              <a:ea typeface="+mn-ea"/>
              <a:cs typeface="+mn-cs"/>
            </a:rPr>
            <a:t>14.6</a:t>
          </a:r>
          <a:r>
            <a:rPr kumimoji="1" lang="ja-JP" altLang="ja-JP" sz="1100">
              <a:solidFill>
                <a:schemeClr val="dk1"/>
              </a:solidFill>
              <a:effectLst/>
              <a:latin typeface="+mn-lt"/>
              <a:ea typeface="+mn-ea"/>
              <a:cs typeface="+mn-cs"/>
            </a:rPr>
            <a:t>ポイントとなっている。</a:t>
          </a:r>
          <a:endParaRPr lang="ja-JP" altLang="ja-JP" sz="1400">
            <a:effectLst/>
          </a:endParaRPr>
        </a:p>
        <a:p>
          <a:r>
            <a:rPr kumimoji="1" lang="ja-JP" altLang="ja-JP" sz="1100">
              <a:solidFill>
                <a:schemeClr val="dk1"/>
              </a:solidFill>
              <a:effectLst/>
              <a:latin typeface="+mn-lt"/>
              <a:ea typeface="+mn-ea"/>
              <a:cs typeface="+mn-cs"/>
            </a:rPr>
            <a:t>地方債現在高は緊急・防災減災事業債の借入などにより増（＋</a:t>
          </a:r>
          <a:r>
            <a:rPr kumimoji="1" lang="en-US" altLang="ja-JP" sz="1100">
              <a:solidFill>
                <a:schemeClr val="dk1"/>
              </a:solidFill>
              <a:effectLst/>
              <a:latin typeface="+mn-lt"/>
              <a:ea typeface="+mn-ea"/>
              <a:cs typeface="+mn-cs"/>
            </a:rPr>
            <a:t>61</a:t>
          </a:r>
          <a:r>
            <a:rPr kumimoji="1" lang="ja-JP" altLang="ja-JP" sz="1100">
              <a:solidFill>
                <a:schemeClr val="dk1"/>
              </a:solidFill>
              <a:effectLst/>
              <a:latin typeface="+mn-lt"/>
              <a:ea typeface="+mn-ea"/>
              <a:cs typeface="+mn-cs"/>
            </a:rPr>
            <a:t>百万円）となっているものの、公営企業債等繰入見込額の減（△</a:t>
          </a:r>
          <a:r>
            <a:rPr kumimoji="1" lang="en-US" altLang="ja-JP" sz="1100">
              <a:solidFill>
                <a:schemeClr val="dk1"/>
              </a:solidFill>
              <a:effectLst/>
              <a:latin typeface="+mn-lt"/>
              <a:ea typeface="+mn-ea"/>
              <a:cs typeface="+mn-cs"/>
            </a:rPr>
            <a:t>187</a:t>
          </a:r>
          <a:r>
            <a:rPr kumimoji="1" lang="ja-JP" altLang="ja-JP" sz="1100">
              <a:solidFill>
                <a:schemeClr val="dk1"/>
              </a:solidFill>
              <a:effectLst/>
              <a:latin typeface="+mn-lt"/>
              <a:ea typeface="+mn-ea"/>
              <a:cs typeface="+mn-cs"/>
            </a:rPr>
            <a:t>百万円）や充当可能基金の増（＋</a:t>
          </a:r>
          <a:r>
            <a:rPr kumimoji="1" lang="en-US" altLang="ja-JP" sz="1100">
              <a:solidFill>
                <a:schemeClr val="dk1"/>
              </a:solidFill>
              <a:effectLst/>
              <a:latin typeface="+mn-lt"/>
              <a:ea typeface="+mn-ea"/>
              <a:cs typeface="+mn-cs"/>
            </a:rPr>
            <a:t>214</a:t>
          </a:r>
          <a:r>
            <a:rPr kumimoji="1" lang="ja-JP" altLang="ja-JP" sz="1100">
              <a:solidFill>
                <a:schemeClr val="dk1"/>
              </a:solidFill>
              <a:effectLst/>
              <a:latin typeface="+mn-lt"/>
              <a:ea typeface="+mn-ea"/>
              <a:cs typeface="+mn-cs"/>
            </a:rPr>
            <a:t>百万円）による充当可能財源の増（＋</a:t>
          </a:r>
          <a:r>
            <a:rPr kumimoji="1" lang="en-US" altLang="ja-JP" sz="1100">
              <a:solidFill>
                <a:schemeClr val="dk1"/>
              </a:solidFill>
              <a:effectLst/>
              <a:latin typeface="+mn-lt"/>
              <a:ea typeface="+mn-ea"/>
              <a:cs typeface="+mn-cs"/>
            </a:rPr>
            <a:t>288</a:t>
          </a:r>
          <a:r>
            <a:rPr kumimoji="1" lang="ja-JP" altLang="ja-JP" sz="1100">
              <a:solidFill>
                <a:schemeClr val="dk1"/>
              </a:solidFill>
              <a:effectLst/>
              <a:latin typeface="+mn-lt"/>
              <a:ea typeface="+mn-ea"/>
              <a:cs typeface="+mn-cs"/>
            </a:rPr>
            <a:t>百万円）などが比率を押し下げる要因となっている。</a:t>
          </a:r>
          <a:endParaRPr lang="ja-JP" altLang="ja-JP" sz="1400">
            <a:effectLst/>
          </a:endParaRPr>
        </a:p>
        <a:p>
          <a:r>
            <a:rPr kumimoji="1" lang="ja-JP" altLang="ja-JP" sz="1100">
              <a:solidFill>
                <a:schemeClr val="dk1"/>
              </a:solidFill>
              <a:effectLst/>
              <a:latin typeface="+mn-lt"/>
              <a:ea typeface="+mn-ea"/>
              <a:cs typeface="+mn-cs"/>
            </a:rPr>
            <a:t>現在、分子はマイナスの値になっているが、公共施設の老朽化対策で充当可能基金の減少が見込まれることや、特定財源が減少することなどがあれば、プラスの値に転じる可能性もあるため、財政運営を堅実に行うことが必要で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155446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1592560" y="4286250"/>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089914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1592560" y="3891703"/>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0899140" y="375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1592560" y="3500967"/>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0899140" y="335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1592560" y="3106420"/>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089914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1592560" y="2711873"/>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0899140" y="257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1592560" y="2321137"/>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0899140" y="218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1592560" y="1926590"/>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1592560" y="1926590"/>
          <a:ext cx="453136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122301</xdr:rowOff>
    </xdr:to>
    <xdr:cxnSp macro="">
      <xdr:nvCxnSpPr>
        <xdr:cNvPr id="436" name="直線コネクタ 435"/>
        <xdr:cNvCxnSpPr/>
      </xdr:nvCxnSpPr>
      <xdr:spPr>
        <a:xfrm flipV="1">
          <a:off x="15372080" y="2321137"/>
          <a:ext cx="0" cy="13216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94378</xdr:rowOff>
    </xdr:from>
    <xdr:ext cx="762000" cy="259045"/>
    <xdr:sp macro="" textlink="">
      <xdr:nvSpPr>
        <xdr:cNvPr id="437" name="将来負担の状況最小値テキスト"/>
        <xdr:cNvSpPr txBox="1"/>
      </xdr:nvSpPr>
      <xdr:spPr>
        <a:xfrm>
          <a:off x="15430500" y="3614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168.1</a:t>
          </a:r>
          <a:endParaRPr kumimoji="1" lang="ja-JP" altLang="en-US" sz="1000" b="1">
            <a:latin typeface="ＭＳ Ｐゴシック"/>
          </a:endParaRPr>
        </a:p>
      </xdr:txBody>
    </xdr:sp>
    <xdr:clientData/>
  </xdr:oneCellAnchor>
  <xdr:twoCellAnchor>
    <xdr:from>
      <xdr:col>24</xdr:col>
      <xdr:colOff>469900</xdr:colOff>
      <xdr:row>21</xdr:row>
      <xdr:rowOff>122301</xdr:rowOff>
    </xdr:from>
    <xdr:to>
      <xdr:col>24</xdr:col>
      <xdr:colOff>647700</xdr:colOff>
      <xdr:row>21</xdr:row>
      <xdr:rowOff>122301</xdr:rowOff>
    </xdr:to>
    <xdr:cxnSp macro="">
      <xdr:nvCxnSpPr>
        <xdr:cNvPr id="438" name="直線コネクタ 437"/>
        <xdr:cNvCxnSpPr/>
      </xdr:nvCxnSpPr>
      <xdr:spPr>
        <a:xfrm>
          <a:off x="15283180" y="3642741"/>
          <a:ext cx="1473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5430500" y="206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5283180" y="2321137"/>
          <a:ext cx="1473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168461</xdr:rowOff>
    </xdr:from>
    <xdr:ext cx="762000" cy="259045"/>
    <xdr:sp macro="" textlink="">
      <xdr:nvSpPr>
        <xdr:cNvPr id="441" name="将来負担の状況平均値テキスト"/>
        <xdr:cNvSpPr txBox="1"/>
      </xdr:nvSpPr>
      <xdr:spPr>
        <a:xfrm>
          <a:off x="15430500" y="2347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24934</xdr:rowOff>
    </xdr:from>
    <xdr:to>
      <xdr:col>24</xdr:col>
      <xdr:colOff>609600</xdr:colOff>
      <xdr:row>14</xdr:row>
      <xdr:rowOff>126534</xdr:rowOff>
    </xdr:to>
    <xdr:sp macro="" textlink="">
      <xdr:nvSpPr>
        <xdr:cNvPr id="442" name="フローチャート : 判断 441"/>
        <xdr:cNvSpPr/>
      </xdr:nvSpPr>
      <xdr:spPr>
        <a:xfrm>
          <a:off x="15321280" y="237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1609</xdr:rowOff>
    </xdr:from>
    <xdr:to>
      <xdr:col>23</xdr:col>
      <xdr:colOff>457200</xdr:colOff>
      <xdr:row>14</xdr:row>
      <xdr:rowOff>103209</xdr:rowOff>
    </xdr:to>
    <xdr:sp macro="" textlink="">
      <xdr:nvSpPr>
        <xdr:cNvPr id="443" name="フローチャート : 判断 442"/>
        <xdr:cNvSpPr/>
      </xdr:nvSpPr>
      <xdr:spPr>
        <a:xfrm>
          <a:off x="14551660" y="234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113386</xdr:rowOff>
    </xdr:from>
    <xdr:ext cx="736600" cy="259045"/>
    <xdr:sp macro="" textlink="">
      <xdr:nvSpPr>
        <xdr:cNvPr id="444" name="テキスト ボックス 443"/>
        <xdr:cNvSpPr txBox="1"/>
      </xdr:nvSpPr>
      <xdr:spPr>
        <a:xfrm>
          <a:off x="14221460" y="212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71586</xdr:rowOff>
    </xdr:from>
    <xdr:to>
      <xdr:col>22</xdr:col>
      <xdr:colOff>254000</xdr:colOff>
      <xdr:row>15</xdr:row>
      <xdr:rowOff>1736</xdr:rowOff>
    </xdr:to>
    <xdr:sp macro="" textlink="">
      <xdr:nvSpPr>
        <xdr:cNvPr id="445" name="フローチャート : 判断 444"/>
        <xdr:cNvSpPr/>
      </xdr:nvSpPr>
      <xdr:spPr>
        <a:xfrm>
          <a:off x="13731240" y="24185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11913</xdr:rowOff>
    </xdr:from>
    <xdr:ext cx="762000" cy="259045"/>
    <xdr:sp macro="" textlink="">
      <xdr:nvSpPr>
        <xdr:cNvPr id="446" name="テキスト ボックス 445"/>
        <xdr:cNvSpPr txBox="1"/>
      </xdr:nvSpPr>
      <xdr:spPr>
        <a:xfrm>
          <a:off x="13469620" y="219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156041</xdr:rowOff>
    </xdr:from>
    <xdr:to>
      <xdr:col>21</xdr:col>
      <xdr:colOff>50800</xdr:colOff>
      <xdr:row>15</xdr:row>
      <xdr:rowOff>86191</xdr:rowOff>
    </xdr:to>
    <xdr:sp macro="" textlink="">
      <xdr:nvSpPr>
        <xdr:cNvPr id="447" name="フローチャート : 判断 446"/>
        <xdr:cNvSpPr/>
      </xdr:nvSpPr>
      <xdr:spPr>
        <a:xfrm>
          <a:off x="12964160" y="2503001"/>
          <a:ext cx="482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96368</xdr:rowOff>
    </xdr:from>
    <xdr:ext cx="762000" cy="259045"/>
    <xdr:sp macro="" textlink="">
      <xdr:nvSpPr>
        <xdr:cNvPr id="448" name="テキスト ボックス 447"/>
        <xdr:cNvSpPr txBox="1"/>
      </xdr:nvSpPr>
      <xdr:spPr>
        <a:xfrm>
          <a:off x="12649200" y="227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32046</xdr:rowOff>
    </xdr:from>
    <xdr:to>
      <xdr:col>19</xdr:col>
      <xdr:colOff>533400</xdr:colOff>
      <xdr:row>15</xdr:row>
      <xdr:rowOff>133646</xdr:rowOff>
    </xdr:to>
    <xdr:sp macro="" textlink="">
      <xdr:nvSpPr>
        <xdr:cNvPr id="449" name="フローチャート : 判断 448"/>
        <xdr:cNvSpPr/>
      </xdr:nvSpPr>
      <xdr:spPr>
        <a:xfrm>
          <a:off x="12158980" y="254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143823</xdr:rowOff>
    </xdr:from>
    <xdr:ext cx="762000" cy="259045"/>
    <xdr:sp macro="" textlink="">
      <xdr:nvSpPr>
        <xdr:cNvPr id="450" name="テキスト ボックス 449"/>
        <xdr:cNvSpPr txBox="1"/>
      </xdr:nvSpPr>
      <xdr:spPr>
        <a:xfrm>
          <a:off x="11828780" y="232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515618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438656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358138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28143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199388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1461750" cy="496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7258030" y="186690"/>
          <a:ext cx="351917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7283430" y="212090"/>
          <a:ext cx="347472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7293590" y="237490"/>
          <a:ext cx="343281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長崎県佐々町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4738350"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4763750"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4789150"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69950"/>
          <a:ext cx="20783550" cy="1386078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691515" y="1493520"/>
          <a:ext cx="8691880" cy="16573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18515" y="1521460"/>
          <a:ext cx="1259840" cy="16167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014855" y="1521460"/>
          <a:ext cx="1132840" cy="16167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13,822
13,778
32.27
6,330,110
6,005,564
296,146
3,500,489
4,590,628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211195" y="1521460"/>
          <a:ext cx="1386840" cy="16167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4598035" y="1540510"/>
          <a:ext cx="182626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6424295" y="1540510"/>
          <a:ext cx="113284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7620635" y="1553210"/>
          <a:ext cx="56642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4598035" y="235966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6487795" y="2359660"/>
          <a:ext cx="3086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9535795" y="1493520"/>
          <a:ext cx="1296035" cy="1116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9796145" y="1553210"/>
          <a:ext cx="1130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9796145" y="1816100"/>
          <a:ext cx="113093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9796145" y="2138680"/>
          <a:ext cx="113093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9637395" y="164211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9672320" y="1591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9672320" y="185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9716770" y="211328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9637395" y="211328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9716770" y="234759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9637395" y="248666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28015" y="3416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28015" y="366649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28015" y="391287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28015" y="41630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691515" y="4596130"/>
          <a:ext cx="42113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4915535" y="465963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4915535" y="484632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6398895" y="4659630"/>
          <a:ext cx="1259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6398895" y="4846320"/>
          <a:ext cx="1259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787463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787463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691515" y="5156200"/>
          <a:ext cx="421132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164455" y="5156200"/>
          <a:ext cx="478345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227955" y="5156200"/>
          <a:ext cx="34213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266055" y="5466080"/>
          <a:ext cx="4599940"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前年度比</a:t>
          </a:r>
          <a:r>
            <a:rPr kumimoji="1" lang="en-US" altLang="ja-JP" sz="1100">
              <a:latin typeface="ＭＳ Ｐゴシック"/>
            </a:rPr>
            <a:t>+0.4</a:t>
          </a:r>
          <a:r>
            <a:rPr kumimoji="1" lang="ja-JP" altLang="en-US" sz="1100">
              <a:latin typeface="ＭＳ Ｐゴシック"/>
            </a:rPr>
            <a:t>ポイント、類似団体比△</a:t>
          </a:r>
          <a:r>
            <a:rPr kumimoji="1" lang="en-US" altLang="ja-JP" sz="1100">
              <a:latin typeface="ＭＳ Ｐゴシック"/>
            </a:rPr>
            <a:t>3.9</a:t>
          </a:r>
          <a:r>
            <a:rPr kumimoji="1" lang="ja-JP" altLang="en-US" sz="1100">
              <a:latin typeface="ＭＳ Ｐゴシック"/>
            </a:rPr>
            <a:t>ポイントとなっている。</a:t>
          </a:r>
          <a:endParaRPr kumimoji="1" lang="en-US" altLang="ja-JP" sz="1100">
            <a:latin typeface="ＭＳ Ｐゴシック"/>
          </a:endParaRPr>
        </a:p>
        <a:p>
          <a:r>
            <a:rPr kumimoji="1" lang="ja-JP" altLang="en-US" sz="1100">
              <a:latin typeface="ＭＳ Ｐゴシック"/>
            </a:rPr>
            <a:t>一般職給与は△</a:t>
          </a:r>
          <a:r>
            <a:rPr kumimoji="1" lang="en-US" altLang="ja-JP" sz="1100">
              <a:latin typeface="ＭＳ Ｐゴシック"/>
            </a:rPr>
            <a:t>12</a:t>
          </a:r>
          <a:r>
            <a:rPr kumimoji="1" lang="ja-JP" altLang="en-US" sz="1100">
              <a:latin typeface="ＭＳ Ｐゴシック"/>
            </a:rPr>
            <a:t>百万円と減少しているが、その他の特別職給与、嘱託員報酬等の増加が上回り、前年度に比べ増加している。</a:t>
          </a:r>
          <a:endParaRPr kumimoji="1" lang="en-US" altLang="ja-JP" sz="11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本町は全国的に正規職員数が少ないため、今後は定員適正管理を図りつつ、低い水準を保つ。</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653415"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691515" y="738886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250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691515" y="694309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804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691515" y="649732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3589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691515" y="604774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59093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691515" y="560197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4635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691515" y="515620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0177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691515" y="5156200"/>
          <a:ext cx="421132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19558</xdr:rowOff>
    </xdr:from>
    <xdr:to>
      <xdr:col>7</xdr:col>
      <xdr:colOff>15875</xdr:colOff>
      <xdr:row>41</xdr:row>
      <xdr:rowOff>42418</xdr:rowOff>
    </xdr:to>
    <xdr:cxnSp macro="">
      <xdr:nvCxnSpPr>
        <xdr:cNvPr id="59" name="直線コネクタ 58"/>
        <xdr:cNvCxnSpPr/>
      </xdr:nvCxnSpPr>
      <xdr:spPr>
        <a:xfrm flipV="1">
          <a:off x="4344035" y="5886958"/>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14495</xdr:rowOff>
    </xdr:from>
    <xdr:ext cx="762000" cy="259045"/>
    <xdr:sp macro="" textlink="">
      <xdr:nvSpPr>
        <xdr:cNvPr id="60" name="人件費最小値テキスト"/>
        <xdr:cNvSpPr txBox="1"/>
      </xdr:nvSpPr>
      <xdr:spPr>
        <a:xfrm>
          <a:off x="4432935" y="6887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39.4</a:t>
          </a:r>
          <a:endParaRPr kumimoji="1" lang="ja-JP" altLang="en-US" sz="1000" b="1">
            <a:latin typeface="ＭＳ Ｐゴシック"/>
          </a:endParaRPr>
        </a:p>
      </xdr:txBody>
    </xdr:sp>
    <xdr:clientData/>
  </xdr:oneCellAnchor>
  <xdr:twoCellAnchor>
    <xdr:from>
      <xdr:col>6</xdr:col>
      <xdr:colOff>612775</xdr:colOff>
      <xdr:row>41</xdr:row>
      <xdr:rowOff>42418</xdr:rowOff>
    </xdr:from>
    <xdr:to>
      <xdr:col>7</xdr:col>
      <xdr:colOff>104775</xdr:colOff>
      <xdr:row>41</xdr:row>
      <xdr:rowOff>42418</xdr:rowOff>
    </xdr:to>
    <xdr:cxnSp macro="">
      <xdr:nvCxnSpPr>
        <xdr:cNvPr id="61" name="直線コネクタ 60"/>
        <xdr:cNvCxnSpPr/>
      </xdr:nvCxnSpPr>
      <xdr:spPr>
        <a:xfrm>
          <a:off x="4323715" y="6915658"/>
          <a:ext cx="1092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105935</xdr:rowOff>
    </xdr:from>
    <xdr:ext cx="762000" cy="259045"/>
    <xdr:sp macro="" textlink="">
      <xdr:nvSpPr>
        <xdr:cNvPr id="62" name="人件費最大値テキスト"/>
        <xdr:cNvSpPr txBox="1"/>
      </xdr:nvSpPr>
      <xdr:spPr>
        <a:xfrm>
          <a:off x="4432935" y="563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612775</xdr:colOff>
      <xdr:row>35</xdr:row>
      <xdr:rowOff>19558</xdr:rowOff>
    </xdr:from>
    <xdr:to>
      <xdr:col>7</xdr:col>
      <xdr:colOff>104775</xdr:colOff>
      <xdr:row>35</xdr:row>
      <xdr:rowOff>19558</xdr:rowOff>
    </xdr:to>
    <xdr:cxnSp macro="">
      <xdr:nvCxnSpPr>
        <xdr:cNvPr id="63" name="直線コネクタ 62"/>
        <xdr:cNvCxnSpPr/>
      </xdr:nvCxnSpPr>
      <xdr:spPr>
        <a:xfrm>
          <a:off x="4323715" y="5886958"/>
          <a:ext cx="1092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143002</xdr:rowOff>
    </xdr:from>
    <xdr:to>
      <xdr:col>7</xdr:col>
      <xdr:colOff>15875</xdr:colOff>
      <xdr:row>35</xdr:row>
      <xdr:rowOff>161290</xdr:rowOff>
    </xdr:to>
    <xdr:cxnSp macro="">
      <xdr:nvCxnSpPr>
        <xdr:cNvPr id="64" name="直線コネクタ 63"/>
        <xdr:cNvCxnSpPr/>
      </xdr:nvCxnSpPr>
      <xdr:spPr>
        <a:xfrm>
          <a:off x="3642995" y="6010402"/>
          <a:ext cx="70104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89425</xdr:rowOff>
    </xdr:from>
    <xdr:ext cx="762000" cy="259045"/>
    <xdr:sp macro="" textlink="">
      <xdr:nvSpPr>
        <xdr:cNvPr id="65" name="人件費平均値テキスト"/>
        <xdr:cNvSpPr txBox="1"/>
      </xdr:nvSpPr>
      <xdr:spPr>
        <a:xfrm>
          <a:off x="4432935" y="6124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117348</xdr:rowOff>
    </xdr:from>
    <xdr:to>
      <xdr:col>7</xdr:col>
      <xdr:colOff>66675</xdr:colOff>
      <xdr:row>37</xdr:row>
      <xdr:rowOff>47498</xdr:rowOff>
    </xdr:to>
    <xdr:sp macro="" textlink="">
      <xdr:nvSpPr>
        <xdr:cNvPr id="66" name="フローチャート : 判断 65"/>
        <xdr:cNvSpPr/>
      </xdr:nvSpPr>
      <xdr:spPr>
        <a:xfrm>
          <a:off x="4331335" y="6152388"/>
          <a:ext cx="635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143002</xdr:rowOff>
    </xdr:from>
    <xdr:to>
      <xdr:col>5</xdr:col>
      <xdr:colOff>549275</xdr:colOff>
      <xdr:row>36</xdr:row>
      <xdr:rowOff>49276</xdr:rowOff>
    </xdr:to>
    <xdr:cxnSp macro="">
      <xdr:nvCxnSpPr>
        <xdr:cNvPr id="67" name="直線コネクタ 66"/>
        <xdr:cNvCxnSpPr/>
      </xdr:nvCxnSpPr>
      <xdr:spPr>
        <a:xfrm flipV="1">
          <a:off x="2822575" y="6010402"/>
          <a:ext cx="820420"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144780</xdr:rowOff>
    </xdr:from>
    <xdr:to>
      <xdr:col>5</xdr:col>
      <xdr:colOff>600075</xdr:colOff>
      <xdr:row>37</xdr:row>
      <xdr:rowOff>74930</xdr:rowOff>
    </xdr:to>
    <xdr:sp macro="" textlink="">
      <xdr:nvSpPr>
        <xdr:cNvPr id="68" name="フローチャート : 判断 67"/>
        <xdr:cNvSpPr/>
      </xdr:nvSpPr>
      <xdr:spPr>
        <a:xfrm>
          <a:off x="3592195" y="6179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59707</xdr:rowOff>
    </xdr:from>
    <xdr:ext cx="736600" cy="259045"/>
    <xdr:sp macro="" textlink="">
      <xdr:nvSpPr>
        <xdr:cNvPr id="69" name="テキスト ボックス 68"/>
        <xdr:cNvSpPr txBox="1"/>
      </xdr:nvSpPr>
      <xdr:spPr>
        <a:xfrm>
          <a:off x="3261995" y="626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21844</xdr:rowOff>
    </xdr:from>
    <xdr:to>
      <xdr:col>4</xdr:col>
      <xdr:colOff>346075</xdr:colOff>
      <xdr:row>36</xdr:row>
      <xdr:rowOff>49276</xdr:rowOff>
    </xdr:to>
    <xdr:cxnSp macro="">
      <xdr:nvCxnSpPr>
        <xdr:cNvPr id="70" name="直線コネクタ 69"/>
        <xdr:cNvCxnSpPr/>
      </xdr:nvCxnSpPr>
      <xdr:spPr>
        <a:xfrm>
          <a:off x="2002155" y="6056884"/>
          <a:ext cx="82042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2771775" y="61661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45991</xdr:rowOff>
    </xdr:from>
    <xdr:ext cx="762000" cy="259045"/>
    <xdr:sp macro="" textlink="">
      <xdr:nvSpPr>
        <xdr:cNvPr id="72" name="テキスト ボックス 71"/>
        <xdr:cNvSpPr txBox="1"/>
      </xdr:nvSpPr>
      <xdr:spPr>
        <a:xfrm>
          <a:off x="2479675" y="624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8128</xdr:rowOff>
    </xdr:from>
    <xdr:to>
      <xdr:col>3</xdr:col>
      <xdr:colOff>142875</xdr:colOff>
      <xdr:row>36</xdr:row>
      <xdr:rowOff>21844</xdr:rowOff>
    </xdr:to>
    <xdr:cxnSp macro="">
      <xdr:nvCxnSpPr>
        <xdr:cNvPr id="73" name="直線コネクタ 72"/>
        <xdr:cNvCxnSpPr/>
      </xdr:nvCxnSpPr>
      <xdr:spPr>
        <a:xfrm>
          <a:off x="1242695" y="6043168"/>
          <a:ext cx="75946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4" name="フローチャート : 判断 73"/>
        <xdr:cNvSpPr/>
      </xdr:nvSpPr>
      <xdr:spPr>
        <a:xfrm>
          <a:off x="1951355" y="620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87139</xdr:rowOff>
    </xdr:from>
    <xdr:ext cx="762000" cy="259045"/>
    <xdr:sp macro="" textlink="">
      <xdr:nvSpPr>
        <xdr:cNvPr id="75" name="テキスト ボックス 74"/>
        <xdr:cNvSpPr txBox="1"/>
      </xdr:nvSpPr>
      <xdr:spPr>
        <a:xfrm>
          <a:off x="1689735" y="628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5334</xdr:rowOff>
    </xdr:from>
    <xdr:to>
      <xdr:col>1</xdr:col>
      <xdr:colOff>676275</xdr:colOff>
      <xdr:row>37</xdr:row>
      <xdr:rowOff>106934</xdr:rowOff>
    </xdr:to>
    <xdr:sp macro="" textlink="">
      <xdr:nvSpPr>
        <xdr:cNvPr id="76" name="フローチャート : 判断 75"/>
        <xdr:cNvSpPr/>
      </xdr:nvSpPr>
      <xdr:spPr>
        <a:xfrm>
          <a:off x="1199515" y="6208014"/>
          <a:ext cx="406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91711</xdr:rowOff>
    </xdr:from>
    <xdr:ext cx="762000" cy="259045"/>
    <xdr:sp macro="" textlink="">
      <xdr:nvSpPr>
        <xdr:cNvPr id="77" name="テキスト ボックス 76"/>
        <xdr:cNvSpPr txBox="1"/>
      </xdr:nvSpPr>
      <xdr:spPr>
        <a:xfrm>
          <a:off x="869315" y="629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19671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42709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60667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85483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03441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110490</xdr:rowOff>
    </xdr:from>
    <xdr:to>
      <xdr:col>7</xdr:col>
      <xdr:colOff>66675</xdr:colOff>
      <xdr:row>36</xdr:row>
      <xdr:rowOff>40640</xdr:rowOff>
    </xdr:to>
    <xdr:sp macro="" textlink="">
      <xdr:nvSpPr>
        <xdr:cNvPr id="83" name="円/楕円 82"/>
        <xdr:cNvSpPr/>
      </xdr:nvSpPr>
      <xdr:spPr>
        <a:xfrm>
          <a:off x="4331335" y="5977890"/>
          <a:ext cx="635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127017</xdr:rowOff>
    </xdr:from>
    <xdr:ext cx="762000" cy="259045"/>
    <xdr:sp macro="" textlink="">
      <xdr:nvSpPr>
        <xdr:cNvPr id="84" name="人件費該当値テキスト"/>
        <xdr:cNvSpPr txBox="1"/>
      </xdr:nvSpPr>
      <xdr:spPr>
        <a:xfrm>
          <a:off x="4432935"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92202</xdr:rowOff>
    </xdr:from>
    <xdr:to>
      <xdr:col>5</xdr:col>
      <xdr:colOff>600075</xdr:colOff>
      <xdr:row>36</xdr:row>
      <xdr:rowOff>22352</xdr:rowOff>
    </xdr:to>
    <xdr:sp macro="" textlink="">
      <xdr:nvSpPr>
        <xdr:cNvPr id="85" name="円/楕円 84"/>
        <xdr:cNvSpPr/>
      </xdr:nvSpPr>
      <xdr:spPr>
        <a:xfrm>
          <a:off x="3592195" y="59596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32529</xdr:rowOff>
    </xdr:from>
    <xdr:ext cx="736600" cy="259045"/>
    <xdr:sp macro="" textlink="">
      <xdr:nvSpPr>
        <xdr:cNvPr id="86" name="テキスト ボックス 85"/>
        <xdr:cNvSpPr txBox="1"/>
      </xdr:nvSpPr>
      <xdr:spPr>
        <a:xfrm>
          <a:off x="3261995" y="573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169926</xdr:rowOff>
    </xdr:from>
    <xdr:to>
      <xdr:col>4</xdr:col>
      <xdr:colOff>396875</xdr:colOff>
      <xdr:row>36</xdr:row>
      <xdr:rowOff>100076</xdr:rowOff>
    </xdr:to>
    <xdr:sp macro="" textlink="">
      <xdr:nvSpPr>
        <xdr:cNvPr id="87" name="円/楕円 86"/>
        <xdr:cNvSpPr/>
      </xdr:nvSpPr>
      <xdr:spPr>
        <a:xfrm>
          <a:off x="2771775" y="60373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110253</xdr:rowOff>
    </xdr:from>
    <xdr:ext cx="762000" cy="259045"/>
    <xdr:sp macro="" textlink="">
      <xdr:nvSpPr>
        <xdr:cNvPr id="88" name="テキスト ボックス 87"/>
        <xdr:cNvSpPr txBox="1"/>
      </xdr:nvSpPr>
      <xdr:spPr>
        <a:xfrm>
          <a:off x="2479675" y="581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142494</xdr:rowOff>
    </xdr:from>
    <xdr:to>
      <xdr:col>3</xdr:col>
      <xdr:colOff>193675</xdr:colOff>
      <xdr:row>36</xdr:row>
      <xdr:rowOff>72644</xdr:rowOff>
    </xdr:to>
    <xdr:sp macro="" textlink="">
      <xdr:nvSpPr>
        <xdr:cNvPr id="89" name="円/楕円 88"/>
        <xdr:cNvSpPr/>
      </xdr:nvSpPr>
      <xdr:spPr>
        <a:xfrm>
          <a:off x="1951355" y="60098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82821</xdr:rowOff>
    </xdr:from>
    <xdr:ext cx="762000" cy="259045"/>
    <xdr:sp macro="" textlink="">
      <xdr:nvSpPr>
        <xdr:cNvPr id="90" name="テキスト ボックス 89"/>
        <xdr:cNvSpPr txBox="1"/>
      </xdr:nvSpPr>
      <xdr:spPr>
        <a:xfrm>
          <a:off x="1689735" y="578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128778</xdr:rowOff>
    </xdr:from>
    <xdr:to>
      <xdr:col>1</xdr:col>
      <xdr:colOff>676275</xdr:colOff>
      <xdr:row>36</xdr:row>
      <xdr:rowOff>58928</xdr:rowOff>
    </xdr:to>
    <xdr:sp macro="" textlink="">
      <xdr:nvSpPr>
        <xdr:cNvPr id="91" name="円/楕円 90"/>
        <xdr:cNvSpPr/>
      </xdr:nvSpPr>
      <xdr:spPr>
        <a:xfrm>
          <a:off x="1199515" y="5996178"/>
          <a:ext cx="406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69105</xdr:rowOff>
    </xdr:from>
    <xdr:ext cx="762000" cy="259045"/>
    <xdr:sp macro="" textlink="">
      <xdr:nvSpPr>
        <xdr:cNvPr id="92" name="テキスト ボックス 91"/>
        <xdr:cNvSpPr txBox="1"/>
      </xdr:nvSpPr>
      <xdr:spPr>
        <a:xfrm>
          <a:off x="869315" y="5768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1207750" y="1243330"/>
          <a:ext cx="42113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5431770" y="130683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5431770" y="149352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6915130" y="1306830"/>
          <a:ext cx="1259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6915130" y="1493520"/>
          <a:ext cx="1259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18390870" y="130683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18390870" y="14935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1207750" y="1803400"/>
          <a:ext cx="421132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5680690" y="1803400"/>
          <a:ext cx="47853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5744190" y="1803400"/>
          <a:ext cx="34061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5782290" y="2113280"/>
          <a:ext cx="4599940"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し尿・浄化槽汚泥処理委託料や電子計算費電算機リース料などの増加により前年度比</a:t>
          </a:r>
          <a:r>
            <a:rPr kumimoji="1" lang="en-US" altLang="ja-JP" sz="1100">
              <a:latin typeface="ＭＳ Ｐゴシック"/>
            </a:rPr>
            <a:t>+2.9</a:t>
          </a:r>
          <a:r>
            <a:rPr kumimoji="1" lang="ja-JP" altLang="en-US" sz="1100">
              <a:latin typeface="ＭＳ Ｐゴシック"/>
            </a:rPr>
            <a:t>ポイント、類似団体比</a:t>
          </a:r>
          <a:r>
            <a:rPr kumimoji="1" lang="en-US" altLang="ja-JP" sz="1100">
              <a:latin typeface="ＭＳ Ｐゴシック"/>
            </a:rPr>
            <a:t>+4.2</a:t>
          </a:r>
          <a:r>
            <a:rPr kumimoji="1" lang="ja-JP" altLang="en-US" sz="1100">
              <a:latin typeface="ＭＳ Ｐゴシック"/>
            </a:rPr>
            <a:t>ポイントとなっている。</a:t>
          </a:r>
          <a:endParaRPr kumimoji="1" lang="en-US" altLang="ja-JP" sz="1100">
            <a:latin typeface="ＭＳ Ｐゴシック"/>
          </a:endParaRPr>
        </a:p>
        <a:p>
          <a:r>
            <a:rPr kumimoji="1" lang="ja-JP" altLang="en-US" sz="1100">
              <a:latin typeface="ＭＳ Ｐゴシック"/>
            </a:rPr>
            <a:t>今後は創意工夫による経費抑制に努める。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1169650" y="16167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1207750" y="403606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0768330" y="38976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1207750" y="366649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0768330" y="35242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1207750" y="329311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0768330" y="31546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1207750" y="291973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0768330" y="27813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1207750" y="254635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0768330" y="24079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1207750" y="217678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0768330" y="20345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1207750" y="180340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0768330" y="16649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1207750" y="1803400"/>
          <a:ext cx="421132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20</xdr:row>
      <xdr:rowOff>104140</xdr:rowOff>
    </xdr:to>
    <xdr:cxnSp macro="">
      <xdr:nvCxnSpPr>
        <xdr:cNvPr id="120" name="直線コネクタ 119"/>
        <xdr:cNvCxnSpPr/>
      </xdr:nvCxnSpPr>
      <xdr:spPr>
        <a:xfrm flipV="1">
          <a:off x="14860270" y="230251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76217</xdr:rowOff>
    </xdr:from>
    <xdr:ext cx="762000" cy="259045"/>
    <xdr:sp macro="" textlink="">
      <xdr:nvSpPr>
        <xdr:cNvPr id="121" name="物件費最小値テキスト"/>
        <xdr:cNvSpPr txBox="1"/>
      </xdr:nvSpPr>
      <xdr:spPr>
        <a:xfrm>
          <a:off x="14949170" y="342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23</xdr:col>
      <xdr:colOff>628650</xdr:colOff>
      <xdr:row>20</xdr:row>
      <xdr:rowOff>104140</xdr:rowOff>
    </xdr:from>
    <xdr:to>
      <xdr:col>24</xdr:col>
      <xdr:colOff>120650</xdr:colOff>
      <xdr:row>20</xdr:row>
      <xdr:rowOff>104140</xdr:rowOff>
    </xdr:to>
    <xdr:cxnSp macro="">
      <xdr:nvCxnSpPr>
        <xdr:cNvPr id="122" name="直線コネクタ 121"/>
        <xdr:cNvCxnSpPr/>
      </xdr:nvCxnSpPr>
      <xdr:spPr>
        <a:xfrm>
          <a:off x="14824710" y="3456940"/>
          <a:ext cx="1244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494917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4824710" y="2302510"/>
          <a:ext cx="1244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54610</xdr:rowOff>
    </xdr:from>
    <xdr:to>
      <xdr:col>24</xdr:col>
      <xdr:colOff>31750</xdr:colOff>
      <xdr:row>18</xdr:row>
      <xdr:rowOff>104140</xdr:rowOff>
    </xdr:to>
    <xdr:cxnSp macro="">
      <xdr:nvCxnSpPr>
        <xdr:cNvPr id="125" name="直線コネクタ 124"/>
        <xdr:cNvCxnSpPr/>
      </xdr:nvCxnSpPr>
      <xdr:spPr>
        <a:xfrm>
          <a:off x="14159230" y="2904490"/>
          <a:ext cx="70104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92727</xdr:rowOff>
    </xdr:from>
    <xdr:ext cx="762000" cy="259045"/>
    <xdr:sp macro="" textlink="">
      <xdr:nvSpPr>
        <xdr:cNvPr id="126" name="物件費平均値テキスト"/>
        <xdr:cNvSpPr txBox="1"/>
      </xdr:nvSpPr>
      <xdr:spPr>
        <a:xfrm>
          <a:off x="14949170" y="260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27" name="フローチャート : 判断 126"/>
        <xdr:cNvSpPr/>
      </xdr:nvSpPr>
      <xdr:spPr>
        <a:xfrm>
          <a:off x="14824710" y="275844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134620</xdr:rowOff>
    </xdr:from>
    <xdr:to>
      <xdr:col>22</xdr:col>
      <xdr:colOff>565150</xdr:colOff>
      <xdr:row>17</xdr:row>
      <xdr:rowOff>54610</xdr:rowOff>
    </xdr:to>
    <xdr:cxnSp macro="">
      <xdr:nvCxnSpPr>
        <xdr:cNvPr id="128" name="直線コネクタ 127"/>
        <xdr:cNvCxnSpPr/>
      </xdr:nvCxnSpPr>
      <xdr:spPr>
        <a:xfrm>
          <a:off x="13338810" y="2816860"/>
          <a:ext cx="82042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60960</xdr:rowOff>
    </xdr:from>
    <xdr:to>
      <xdr:col>22</xdr:col>
      <xdr:colOff>615950</xdr:colOff>
      <xdr:row>16</xdr:row>
      <xdr:rowOff>162560</xdr:rowOff>
    </xdr:to>
    <xdr:sp macro="" textlink="">
      <xdr:nvSpPr>
        <xdr:cNvPr id="129" name="フローチャート : 判断 128"/>
        <xdr:cNvSpPr/>
      </xdr:nvSpPr>
      <xdr:spPr>
        <a:xfrm>
          <a:off x="1410843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1287</xdr:rowOff>
    </xdr:from>
    <xdr:ext cx="736600" cy="259045"/>
    <xdr:sp macro="" textlink="">
      <xdr:nvSpPr>
        <xdr:cNvPr id="130" name="テキスト ボックス 129"/>
        <xdr:cNvSpPr txBox="1"/>
      </xdr:nvSpPr>
      <xdr:spPr>
        <a:xfrm>
          <a:off x="13778230" y="2515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81280</xdr:rowOff>
    </xdr:from>
    <xdr:to>
      <xdr:col>21</xdr:col>
      <xdr:colOff>361950</xdr:colOff>
      <xdr:row>16</xdr:row>
      <xdr:rowOff>134620</xdr:rowOff>
    </xdr:to>
    <xdr:cxnSp macro="">
      <xdr:nvCxnSpPr>
        <xdr:cNvPr id="131" name="直線コネクタ 130"/>
        <xdr:cNvCxnSpPr/>
      </xdr:nvCxnSpPr>
      <xdr:spPr>
        <a:xfrm>
          <a:off x="12518390" y="2763520"/>
          <a:ext cx="8204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2" name="フローチャート : 判断 131"/>
        <xdr:cNvSpPr/>
      </xdr:nvSpPr>
      <xdr:spPr>
        <a:xfrm>
          <a:off x="1328801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134637</xdr:rowOff>
    </xdr:from>
    <xdr:ext cx="762000" cy="259045"/>
    <xdr:sp macro="" textlink="">
      <xdr:nvSpPr>
        <xdr:cNvPr id="133" name="テキスト ボックス 132"/>
        <xdr:cNvSpPr txBox="1"/>
      </xdr:nvSpPr>
      <xdr:spPr>
        <a:xfrm>
          <a:off x="1297305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35560</xdr:rowOff>
    </xdr:from>
    <xdr:to>
      <xdr:col>20</xdr:col>
      <xdr:colOff>158750</xdr:colOff>
      <xdr:row>16</xdr:row>
      <xdr:rowOff>81280</xdr:rowOff>
    </xdr:to>
    <xdr:cxnSp macro="">
      <xdr:nvCxnSpPr>
        <xdr:cNvPr id="134" name="直線コネクタ 133"/>
        <xdr:cNvCxnSpPr/>
      </xdr:nvCxnSpPr>
      <xdr:spPr>
        <a:xfrm>
          <a:off x="11743690" y="2717800"/>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5" name="フローチャート : 判断 134"/>
        <xdr:cNvSpPr/>
      </xdr:nvSpPr>
      <xdr:spPr>
        <a:xfrm>
          <a:off x="1246759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111777</xdr:rowOff>
    </xdr:from>
    <xdr:ext cx="762000" cy="259045"/>
    <xdr:sp macro="" textlink="">
      <xdr:nvSpPr>
        <xdr:cNvPr id="136" name="テキスト ボックス 135"/>
        <xdr:cNvSpPr txBox="1"/>
      </xdr:nvSpPr>
      <xdr:spPr>
        <a:xfrm>
          <a:off x="1220597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37" name="フローチャート : 判断 136"/>
        <xdr:cNvSpPr/>
      </xdr:nvSpPr>
      <xdr:spPr>
        <a:xfrm>
          <a:off x="11715750" y="2670810"/>
          <a:ext cx="330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96537</xdr:rowOff>
    </xdr:from>
    <xdr:ext cx="762000" cy="259045"/>
    <xdr:sp macro="" textlink="">
      <xdr:nvSpPr>
        <xdr:cNvPr id="138" name="テキスト ボックス 137"/>
        <xdr:cNvSpPr txBox="1"/>
      </xdr:nvSpPr>
      <xdr:spPr>
        <a:xfrm>
          <a:off x="1138555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471295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394333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312291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235583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155065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53340</xdr:rowOff>
    </xdr:from>
    <xdr:to>
      <xdr:col>24</xdr:col>
      <xdr:colOff>82550</xdr:colOff>
      <xdr:row>18</xdr:row>
      <xdr:rowOff>154940</xdr:rowOff>
    </xdr:to>
    <xdr:sp macro="" textlink="">
      <xdr:nvSpPr>
        <xdr:cNvPr id="144" name="円/楕円 143"/>
        <xdr:cNvSpPr/>
      </xdr:nvSpPr>
      <xdr:spPr>
        <a:xfrm>
          <a:off x="14824710" y="3070860"/>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25417</xdr:rowOff>
    </xdr:from>
    <xdr:ext cx="762000" cy="259045"/>
    <xdr:sp macro="" textlink="">
      <xdr:nvSpPr>
        <xdr:cNvPr id="145" name="物件費該当値テキスト"/>
        <xdr:cNvSpPr txBox="1"/>
      </xdr:nvSpPr>
      <xdr:spPr>
        <a:xfrm>
          <a:off x="1494917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3810</xdr:rowOff>
    </xdr:from>
    <xdr:to>
      <xdr:col>22</xdr:col>
      <xdr:colOff>615950</xdr:colOff>
      <xdr:row>17</xdr:row>
      <xdr:rowOff>105410</xdr:rowOff>
    </xdr:to>
    <xdr:sp macro="" textlink="">
      <xdr:nvSpPr>
        <xdr:cNvPr id="146" name="円/楕円 145"/>
        <xdr:cNvSpPr/>
      </xdr:nvSpPr>
      <xdr:spPr>
        <a:xfrm>
          <a:off x="14108430" y="285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90187</xdr:rowOff>
    </xdr:from>
    <xdr:ext cx="736600" cy="259045"/>
    <xdr:sp macro="" textlink="">
      <xdr:nvSpPr>
        <xdr:cNvPr id="147" name="テキスト ボックス 146"/>
        <xdr:cNvSpPr txBox="1"/>
      </xdr:nvSpPr>
      <xdr:spPr>
        <a:xfrm>
          <a:off x="13778230" y="2940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83820</xdr:rowOff>
    </xdr:from>
    <xdr:to>
      <xdr:col>21</xdr:col>
      <xdr:colOff>412750</xdr:colOff>
      <xdr:row>17</xdr:row>
      <xdr:rowOff>13970</xdr:rowOff>
    </xdr:to>
    <xdr:sp macro="" textlink="">
      <xdr:nvSpPr>
        <xdr:cNvPr id="148" name="円/楕円 147"/>
        <xdr:cNvSpPr/>
      </xdr:nvSpPr>
      <xdr:spPr>
        <a:xfrm>
          <a:off x="13288010" y="2766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170197</xdr:rowOff>
    </xdr:from>
    <xdr:ext cx="762000" cy="259045"/>
    <xdr:sp macro="" textlink="">
      <xdr:nvSpPr>
        <xdr:cNvPr id="149" name="テキスト ボックス 148"/>
        <xdr:cNvSpPr txBox="1"/>
      </xdr:nvSpPr>
      <xdr:spPr>
        <a:xfrm>
          <a:off x="1297305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30480</xdr:rowOff>
    </xdr:from>
    <xdr:to>
      <xdr:col>20</xdr:col>
      <xdr:colOff>209550</xdr:colOff>
      <xdr:row>16</xdr:row>
      <xdr:rowOff>132080</xdr:rowOff>
    </xdr:to>
    <xdr:sp macro="" textlink="">
      <xdr:nvSpPr>
        <xdr:cNvPr id="150" name="円/楕円 149"/>
        <xdr:cNvSpPr/>
      </xdr:nvSpPr>
      <xdr:spPr>
        <a:xfrm>
          <a:off x="1246759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116857</xdr:rowOff>
    </xdr:from>
    <xdr:ext cx="762000" cy="259045"/>
    <xdr:sp macro="" textlink="">
      <xdr:nvSpPr>
        <xdr:cNvPr id="151" name="テキスト ボックス 150"/>
        <xdr:cNvSpPr txBox="1"/>
      </xdr:nvSpPr>
      <xdr:spPr>
        <a:xfrm>
          <a:off x="1220597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52" name="円/楕円 151"/>
        <xdr:cNvSpPr/>
      </xdr:nvSpPr>
      <xdr:spPr>
        <a:xfrm>
          <a:off x="11715750" y="2670810"/>
          <a:ext cx="330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71137</xdr:rowOff>
    </xdr:from>
    <xdr:ext cx="762000" cy="259045"/>
    <xdr:sp macro="" textlink="">
      <xdr:nvSpPr>
        <xdr:cNvPr id="153" name="テキスト ボックス 152"/>
        <xdr:cNvSpPr txBox="1"/>
      </xdr:nvSpPr>
      <xdr:spPr>
        <a:xfrm>
          <a:off x="1138555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691515" y="7948930"/>
          <a:ext cx="42113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4915535" y="801243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4915535" y="819912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6398895" y="8012430"/>
          <a:ext cx="1259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6398895" y="8199120"/>
          <a:ext cx="1259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787463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787463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691515" y="8509000"/>
          <a:ext cx="421132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164455" y="8509000"/>
          <a:ext cx="478345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227955" y="8509000"/>
          <a:ext cx="34213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266055" y="8818880"/>
          <a:ext cx="4599940"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前年度比</a:t>
          </a:r>
          <a:r>
            <a:rPr kumimoji="1" lang="en-US" altLang="ja-JP" sz="1100">
              <a:latin typeface="ＭＳ Ｐゴシック"/>
            </a:rPr>
            <a:t>+1.4</a:t>
          </a:r>
          <a:r>
            <a:rPr kumimoji="1" lang="ja-JP" altLang="en-US" sz="1100">
              <a:latin typeface="ＭＳ Ｐゴシック"/>
            </a:rPr>
            <a:t>ポイント、類似団体比</a:t>
          </a:r>
          <a:r>
            <a:rPr kumimoji="1" lang="en-US" altLang="ja-JP" sz="1100">
              <a:latin typeface="ＭＳ Ｐゴシック"/>
            </a:rPr>
            <a:t>+4.2</a:t>
          </a:r>
          <a:r>
            <a:rPr kumimoji="1" lang="ja-JP" altLang="en-US" sz="1100">
              <a:latin typeface="ＭＳ Ｐゴシック"/>
            </a:rPr>
            <a:t>ポイントとなっている。</a:t>
          </a:r>
          <a:endParaRPr kumimoji="1" lang="en-US" altLang="ja-JP" sz="1100">
            <a:latin typeface="ＭＳ Ｐゴシック"/>
          </a:endParaRPr>
        </a:p>
        <a:p>
          <a:r>
            <a:rPr kumimoji="1" lang="ja-JP" altLang="en-US" sz="1100">
              <a:latin typeface="ＭＳ Ｐゴシック"/>
            </a:rPr>
            <a:t>施設型給付費負担金の増（</a:t>
          </a:r>
          <a:r>
            <a:rPr kumimoji="1" lang="en-US" altLang="ja-JP" sz="1100">
              <a:latin typeface="ＭＳ Ｐゴシック"/>
            </a:rPr>
            <a:t>+79</a:t>
          </a:r>
          <a:r>
            <a:rPr kumimoji="1" lang="ja-JP" altLang="en-US" sz="1100">
              <a:latin typeface="ＭＳ Ｐゴシック"/>
            </a:rPr>
            <a:t>百万円）、高齢者外出支援タクシー利用助成の増（</a:t>
          </a:r>
          <a:r>
            <a:rPr kumimoji="1" lang="en-US" altLang="ja-JP" sz="1100">
              <a:latin typeface="ＭＳ Ｐゴシック"/>
            </a:rPr>
            <a:t>+7</a:t>
          </a:r>
          <a:r>
            <a:rPr kumimoji="1" lang="ja-JP" altLang="en-US" sz="1100">
              <a:latin typeface="ＭＳ Ｐゴシック"/>
            </a:rPr>
            <a:t>百万円）、障害者自立支援給付費の増（</a:t>
          </a:r>
          <a:r>
            <a:rPr kumimoji="1" lang="en-US" altLang="ja-JP" sz="1100">
              <a:latin typeface="ＭＳ Ｐゴシック"/>
            </a:rPr>
            <a:t>+5</a:t>
          </a:r>
          <a:r>
            <a:rPr kumimoji="1" lang="ja-JP" altLang="en-US" sz="1100">
              <a:latin typeface="ＭＳ Ｐゴシック"/>
            </a:rPr>
            <a:t>百万円）などの増要因があげられる。</a:t>
          </a:r>
          <a:endParaRPr kumimoji="1" lang="en-US" altLang="ja-JP" sz="1100">
            <a:latin typeface="ＭＳ Ｐゴシック"/>
          </a:endParaRPr>
        </a:p>
        <a:p>
          <a:r>
            <a:rPr kumimoji="1" lang="ja-JP" altLang="en-US" sz="1100">
              <a:latin typeface="ＭＳ Ｐゴシック"/>
            </a:rPr>
            <a:t>これら扶助費の抑制は困難であるが、他の経常経費の抑制に努め、財政圧迫に歯止めをかける。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653415"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691515" y="1074166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603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691515" y="1037209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2298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691515" y="999871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98602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691515" y="962533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4869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691515" y="925195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1135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691515" y="888238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7401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691515" y="850900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3705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691515" y="8509000"/>
          <a:ext cx="421132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62</xdr:row>
      <xdr:rowOff>12700</xdr:rowOff>
    </xdr:to>
    <xdr:cxnSp macro="">
      <xdr:nvCxnSpPr>
        <xdr:cNvPr id="181" name="直線コネクタ 180"/>
        <xdr:cNvCxnSpPr/>
      </xdr:nvCxnSpPr>
      <xdr:spPr>
        <a:xfrm flipV="1">
          <a:off x="4344035" y="889762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432935" y="1038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323715" y="10406380"/>
          <a:ext cx="1092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4" name="扶助費最大値テキスト"/>
        <xdr:cNvSpPr txBox="1"/>
      </xdr:nvSpPr>
      <xdr:spPr>
        <a:xfrm>
          <a:off x="4432935" y="864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5" name="直線コネクタ 184"/>
        <xdr:cNvCxnSpPr/>
      </xdr:nvCxnSpPr>
      <xdr:spPr>
        <a:xfrm>
          <a:off x="4323715" y="8897620"/>
          <a:ext cx="1092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50800</xdr:rowOff>
    </xdr:from>
    <xdr:to>
      <xdr:col>7</xdr:col>
      <xdr:colOff>15875</xdr:colOff>
      <xdr:row>61</xdr:row>
      <xdr:rowOff>146050</xdr:rowOff>
    </xdr:to>
    <xdr:cxnSp macro="">
      <xdr:nvCxnSpPr>
        <xdr:cNvPr id="186" name="直線コネクタ 185"/>
        <xdr:cNvCxnSpPr/>
      </xdr:nvCxnSpPr>
      <xdr:spPr>
        <a:xfrm>
          <a:off x="3642995" y="10109200"/>
          <a:ext cx="70104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168927</xdr:rowOff>
    </xdr:from>
    <xdr:ext cx="762000" cy="259045"/>
    <xdr:sp macro="" textlink="">
      <xdr:nvSpPr>
        <xdr:cNvPr id="187" name="扶助費平均値テキスト"/>
        <xdr:cNvSpPr txBox="1"/>
      </xdr:nvSpPr>
      <xdr:spPr>
        <a:xfrm>
          <a:off x="4432935" y="938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152400</xdr:rowOff>
    </xdr:from>
    <xdr:to>
      <xdr:col>7</xdr:col>
      <xdr:colOff>66675</xdr:colOff>
      <xdr:row>57</xdr:row>
      <xdr:rowOff>82550</xdr:rowOff>
    </xdr:to>
    <xdr:sp macro="" textlink="">
      <xdr:nvSpPr>
        <xdr:cNvPr id="188" name="フローチャート : 判断 187"/>
        <xdr:cNvSpPr/>
      </xdr:nvSpPr>
      <xdr:spPr>
        <a:xfrm>
          <a:off x="4331335" y="9540240"/>
          <a:ext cx="635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165100</xdr:rowOff>
    </xdr:from>
    <xdr:to>
      <xdr:col>5</xdr:col>
      <xdr:colOff>549275</xdr:colOff>
      <xdr:row>60</xdr:row>
      <xdr:rowOff>50800</xdr:rowOff>
    </xdr:to>
    <xdr:cxnSp macro="">
      <xdr:nvCxnSpPr>
        <xdr:cNvPr id="189" name="直線コネクタ 188"/>
        <xdr:cNvCxnSpPr/>
      </xdr:nvCxnSpPr>
      <xdr:spPr>
        <a:xfrm>
          <a:off x="2822575" y="10055860"/>
          <a:ext cx="8204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0" name="フローチャート : 判断 189"/>
        <xdr:cNvSpPr/>
      </xdr:nvSpPr>
      <xdr:spPr>
        <a:xfrm>
          <a:off x="3592195" y="944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168927</xdr:rowOff>
    </xdr:from>
    <xdr:ext cx="736600" cy="259045"/>
    <xdr:sp macro="" textlink="">
      <xdr:nvSpPr>
        <xdr:cNvPr id="191" name="テキスト ボックス 190"/>
        <xdr:cNvSpPr txBox="1"/>
      </xdr:nvSpPr>
      <xdr:spPr>
        <a:xfrm>
          <a:off x="3261995" y="9221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69850</xdr:rowOff>
    </xdr:from>
    <xdr:to>
      <xdr:col>4</xdr:col>
      <xdr:colOff>346075</xdr:colOff>
      <xdr:row>59</xdr:row>
      <xdr:rowOff>165100</xdr:rowOff>
    </xdr:to>
    <xdr:cxnSp macro="">
      <xdr:nvCxnSpPr>
        <xdr:cNvPr id="192" name="直線コネクタ 191"/>
        <xdr:cNvCxnSpPr/>
      </xdr:nvCxnSpPr>
      <xdr:spPr>
        <a:xfrm>
          <a:off x="2002155" y="9960610"/>
          <a:ext cx="82042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3" name="フローチャート : 判断 192"/>
        <xdr:cNvSpPr/>
      </xdr:nvSpPr>
      <xdr:spPr>
        <a:xfrm>
          <a:off x="2771775" y="94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130827</xdr:rowOff>
    </xdr:from>
    <xdr:ext cx="762000" cy="259045"/>
    <xdr:sp macro="" textlink="">
      <xdr:nvSpPr>
        <xdr:cNvPr id="194" name="テキスト ボックス 193"/>
        <xdr:cNvSpPr txBox="1"/>
      </xdr:nvSpPr>
      <xdr:spPr>
        <a:xfrm>
          <a:off x="2479675" y="918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31750</xdr:rowOff>
    </xdr:from>
    <xdr:to>
      <xdr:col>3</xdr:col>
      <xdr:colOff>142875</xdr:colOff>
      <xdr:row>59</xdr:row>
      <xdr:rowOff>69850</xdr:rowOff>
    </xdr:to>
    <xdr:cxnSp macro="">
      <xdr:nvCxnSpPr>
        <xdr:cNvPr id="195" name="直線コネクタ 194"/>
        <xdr:cNvCxnSpPr/>
      </xdr:nvCxnSpPr>
      <xdr:spPr>
        <a:xfrm>
          <a:off x="1242695" y="9922510"/>
          <a:ext cx="7594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196" name="フローチャート : 判断 195"/>
        <xdr:cNvSpPr/>
      </xdr:nvSpPr>
      <xdr:spPr>
        <a:xfrm>
          <a:off x="1951355" y="94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130827</xdr:rowOff>
    </xdr:from>
    <xdr:ext cx="762000" cy="259045"/>
    <xdr:sp macro="" textlink="">
      <xdr:nvSpPr>
        <xdr:cNvPr id="197" name="テキスト ボックス 196"/>
        <xdr:cNvSpPr txBox="1"/>
      </xdr:nvSpPr>
      <xdr:spPr>
        <a:xfrm>
          <a:off x="1689735" y="918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198" name="フローチャート : 判断 197"/>
        <xdr:cNvSpPr/>
      </xdr:nvSpPr>
      <xdr:spPr>
        <a:xfrm>
          <a:off x="1199515" y="9334500"/>
          <a:ext cx="406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54627</xdr:rowOff>
    </xdr:from>
    <xdr:ext cx="762000" cy="259045"/>
    <xdr:sp macro="" textlink="">
      <xdr:nvSpPr>
        <xdr:cNvPr id="199" name="テキスト ボックス 198"/>
        <xdr:cNvSpPr txBox="1"/>
      </xdr:nvSpPr>
      <xdr:spPr>
        <a:xfrm>
          <a:off x="869315" y="910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19671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42709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60667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85483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03441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61</xdr:row>
      <xdr:rowOff>95250</xdr:rowOff>
    </xdr:from>
    <xdr:to>
      <xdr:col>7</xdr:col>
      <xdr:colOff>66675</xdr:colOff>
      <xdr:row>62</xdr:row>
      <xdr:rowOff>25400</xdr:rowOff>
    </xdr:to>
    <xdr:sp macro="" textlink="">
      <xdr:nvSpPr>
        <xdr:cNvPr id="205" name="円/楕円 204"/>
        <xdr:cNvSpPr/>
      </xdr:nvSpPr>
      <xdr:spPr>
        <a:xfrm>
          <a:off x="4331335" y="10321290"/>
          <a:ext cx="635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61</xdr:row>
      <xdr:rowOff>3827</xdr:rowOff>
    </xdr:from>
    <xdr:ext cx="762000" cy="259045"/>
    <xdr:sp macro="" textlink="">
      <xdr:nvSpPr>
        <xdr:cNvPr id="206" name="扶助費該当値テキスト"/>
        <xdr:cNvSpPr txBox="1"/>
      </xdr:nvSpPr>
      <xdr:spPr>
        <a:xfrm>
          <a:off x="4432935" y="10229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0</xdr:rowOff>
    </xdr:from>
    <xdr:to>
      <xdr:col>5</xdr:col>
      <xdr:colOff>600075</xdr:colOff>
      <xdr:row>60</xdr:row>
      <xdr:rowOff>101600</xdr:rowOff>
    </xdr:to>
    <xdr:sp macro="" textlink="">
      <xdr:nvSpPr>
        <xdr:cNvPr id="207" name="円/楕円 206"/>
        <xdr:cNvSpPr/>
      </xdr:nvSpPr>
      <xdr:spPr>
        <a:xfrm>
          <a:off x="3592195"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86377</xdr:rowOff>
    </xdr:from>
    <xdr:ext cx="736600" cy="259045"/>
    <xdr:sp macro="" textlink="">
      <xdr:nvSpPr>
        <xdr:cNvPr id="208" name="テキスト ボックス 207"/>
        <xdr:cNvSpPr txBox="1"/>
      </xdr:nvSpPr>
      <xdr:spPr>
        <a:xfrm>
          <a:off x="3261995"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114300</xdr:rowOff>
    </xdr:from>
    <xdr:to>
      <xdr:col>4</xdr:col>
      <xdr:colOff>396875</xdr:colOff>
      <xdr:row>60</xdr:row>
      <xdr:rowOff>44450</xdr:rowOff>
    </xdr:to>
    <xdr:sp macro="" textlink="">
      <xdr:nvSpPr>
        <xdr:cNvPr id="209" name="円/楕円 208"/>
        <xdr:cNvSpPr/>
      </xdr:nvSpPr>
      <xdr:spPr>
        <a:xfrm>
          <a:off x="2771775" y="10005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29227</xdr:rowOff>
    </xdr:from>
    <xdr:ext cx="762000" cy="259045"/>
    <xdr:sp macro="" textlink="">
      <xdr:nvSpPr>
        <xdr:cNvPr id="210" name="テキスト ボックス 209"/>
        <xdr:cNvSpPr txBox="1"/>
      </xdr:nvSpPr>
      <xdr:spPr>
        <a:xfrm>
          <a:off x="2479675"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19050</xdr:rowOff>
    </xdr:from>
    <xdr:to>
      <xdr:col>3</xdr:col>
      <xdr:colOff>193675</xdr:colOff>
      <xdr:row>59</xdr:row>
      <xdr:rowOff>120650</xdr:rowOff>
    </xdr:to>
    <xdr:sp macro="" textlink="">
      <xdr:nvSpPr>
        <xdr:cNvPr id="211" name="円/楕円 210"/>
        <xdr:cNvSpPr/>
      </xdr:nvSpPr>
      <xdr:spPr>
        <a:xfrm>
          <a:off x="1951355" y="990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105427</xdr:rowOff>
    </xdr:from>
    <xdr:ext cx="762000" cy="259045"/>
    <xdr:sp macro="" textlink="">
      <xdr:nvSpPr>
        <xdr:cNvPr id="212" name="テキスト ボックス 211"/>
        <xdr:cNvSpPr txBox="1"/>
      </xdr:nvSpPr>
      <xdr:spPr>
        <a:xfrm>
          <a:off x="1689735" y="999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152400</xdr:rowOff>
    </xdr:from>
    <xdr:to>
      <xdr:col>1</xdr:col>
      <xdr:colOff>676275</xdr:colOff>
      <xdr:row>59</xdr:row>
      <xdr:rowOff>82550</xdr:rowOff>
    </xdr:to>
    <xdr:sp macro="" textlink="">
      <xdr:nvSpPr>
        <xdr:cNvPr id="213" name="円/楕円 212"/>
        <xdr:cNvSpPr/>
      </xdr:nvSpPr>
      <xdr:spPr>
        <a:xfrm>
          <a:off x="1199515" y="9875520"/>
          <a:ext cx="406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67327</xdr:rowOff>
    </xdr:from>
    <xdr:ext cx="762000" cy="259045"/>
    <xdr:sp macro="" textlink="">
      <xdr:nvSpPr>
        <xdr:cNvPr id="214" name="テキスト ボックス 213"/>
        <xdr:cNvSpPr txBox="1"/>
      </xdr:nvSpPr>
      <xdr:spPr>
        <a:xfrm>
          <a:off x="869315"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1207750" y="7948930"/>
          <a:ext cx="42113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5431770" y="801243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5431770" y="819912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6915130" y="8012430"/>
          <a:ext cx="1259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6915130" y="8199120"/>
          <a:ext cx="1259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18390870" y="801243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18390870" y="81991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1207750" y="8509000"/>
          <a:ext cx="421132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5680690" y="8509000"/>
          <a:ext cx="47853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5744190" y="8509000"/>
          <a:ext cx="34061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5782290" y="8818880"/>
          <a:ext cx="4599940"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前年度比△</a:t>
          </a:r>
          <a:r>
            <a:rPr kumimoji="1" lang="en-US" altLang="ja-JP" sz="1100">
              <a:latin typeface="ＭＳ Ｐゴシック"/>
            </a:rPr>
            <a:t>0.8</a:t>
          </a:r>
          <a:r>
            <a:rPr kumimoji="1" lang="ja-JP" altLang="en-US" sz="1100">
              <a:latin typeface="ＭＳ Ｐゴシック"/>
            </a:rPr>
            <a:t>ポイントとなっおり、主な要因は特別会計への繰出金の減である。特に公共下水道事業会計への繰出金の減（△</a:t>
          </a:r>
          <a:r>
            <a:rPr kumimoji="1" lang="en-US" altLang="ja-JP" sz="1100">
              <a:latin typeface="ＭＳ Ｐゴシック"/>
            </a:rPr>
            <a:t>23</a:t>
          </a:r>
          <a:r>
            <a:rPr kumimoji="1" lang="ja-JP" altLang="en-US" sz="1100">
              <a:latin typeface="ＭＳ Ｐゴシック"/>
            </a:rPr>
            <a:t>百万円）によるところが大きい。</a:t>
          </a:r>
          <a:r>
            <a:rPr kumimoji="1" lang="ja-JP" altLang="ja-JP" sz="1100">
              <a:solidFill>
                <a:schemeClr val="dk1"/>
              </a:solidFill>
              <a:effectLst/>
              <a:latin typeface="+mn-lt"/>
              <a:ea typeface="+mn-ea"/>
              <a:cs typeface="+mn-cs"/>
            </a:rPr>
            <a:t>類似団体比</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ポイントとなっている。</a:t>
          </a:r>
          <a:endParaRPr lang="ja-JP" altLang="ja-JP">
            <a:effectLst/>
          </a:endParaRPr>
        </a:p>
        <a:p>
          <a:r>
            <a:rPr kumimoji="1" lang="ja-JP" altLang="en-US" sz="1100">
              <a:latin typeface="ＭＳ Ｐゴシック"/>
            </a:rPr>
            <a:t>今後も特別会計への繰出金の抑制を図るために各特別会計の適正な事業運営に努める必要がある。</a:t>
          </a:r>
          <a:endParaRPr kumimoji="1" lang="en-US" altLang="ja-JP" sz="11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1169650"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1207750" y="1074166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0768330" y="10603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1207750" y="1029589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0768330" y="10157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1207750" y="985012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0768330" y="97117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1207750" y="940054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0768330" y="9262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1207750" y="895477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0768330" y="88163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1207750" y="850900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1207750" y="8509000"/>
          <a:ext cx="421132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165862</xdr:rowOff>
    </xdr:from>
    <xdr:to>
      <xdr:col>24</xdr:col>
      <xdr:colOff>31750</xdr:colOff>
      <xdr:row>59</xdr:row>
      <xdr:rowOff>165862</xdr:rowOff>
    </xdr:to>
    <xdr:cxnSp macro="">
      <xdr:nvCxnSpPr>
        <xdr:cNvPr id="239" name="直線コネクタ 238"/>
        <xdr:cNvCxnSpPr/>
      </xdr:nvCxnSpPr>
      <xdr:spPr>
        <a:xfrm flipV="1">
          <a:off x="14860270" y="9050782"/>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137939</xdr:rowOff>
    </xdr:from>
    <xdr:ext cx="762000" cy="259045"/>
    <xdr:sp macro="" textlink="">
      <xdr:nvSpPr>
        <xdr:cNvPr id="240" name="その他最小値テキスト"/>
        <xdr:cNvSpPr txBox="1"/>
      </xdr:nvSpPr>
      <xdr:spPr>
        <a:xfrm>
          <a:off x="14949170" y="1002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59</xdr:row>
      <xdr:rowOff>165862</xdr:rowOff>
    </xdr:from>
    <xdr:to>
      <xdr:col>24</xdr:col>
      <xdr:colOff>120650</xdr:colOff>
      <xdr:row>59</xdr:row>
      <xdr:rowOff>165862</xdr:rowOff>
    </xdr:to>
    <xdr:cxnSp macro="">
      <xdr:nvCxnSpPr>
        <xdr:cNvPr id="241" name="直線コネクタ 240"/>
        <xdr:cNvCxnSpPr/>
      </xdr:nvCxnSpPr>
      <xdr:spPr>
        <a:xfrm>
          <a:off x="14824710" y="10056622"/>
          <a:ext cx="1244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80789</xdr:rowOff>
    </xdr:from>
    <xdr:ext cx="762000" cy="259045"/>
    <xdr:sp macro="" textlink="">
      <xdr:nvSpPr>
        <xdr:cNvPr id="242" name="その他最大値テキスト"/>
        <xdr:cNvSpPr txBox="1"/>
      </xdr:nvSpPr>
      <xdr:spPr>
        <a:xfrm>
          <a:off x="14949170" y="879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53</xdr:row>
      <xdr:rowOff>165862</xdr:rowOff>
    </xdr:from>
    <xdr:to>
      <xdr:col>24</xdr:col>
      <xdr:colOff>120650</xdr:colOff>
      <xdr:row>53</xdr:row>
      <xdr:rowOff>165862</xdr:rowOff>
    </xdr:to>
    <xdr:cxnSp macro="">
      <xdr:nvCxnSpPr>
        <xdr:cNvPr id="243" name="直線コネクタ 242"/>
        <xdr:cNvCxnSpPr/>
      </xdr:nvCxnSpPr>
      <xdr:spPr>
        <a:xfrm>
          <a:off x="14824710" y="9050782"/>
          <a:ext cx="1244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115570</xdr:rowOff>
    </xdr:from>
    <xdr:to>
      <xdr:col>24</xdr:col>
      <xdr:colOff>31750</xdr:colOff>
      <xdr:row>57</xdr:row>
      <xdr:rowOff>152146</xdr:rowOff>
    </xdr:to>
    <xdr:cxnSp macro="">
      <xdr:nvCxnSpPr>
        <xdr:cNvPr id="244" name="直線コネクタ 243"/>
        <xdr:cNvCxnSpPr/>
      </xdr:nvCxnSpPr>
      <xdr:spPr>
        <a:xfrm flipV="1">
          <a:off x="14159230" y="9671050"/>
          <a:ext cx="70104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45" name="その他平均値テキスト"/>
        <xdr:cNvSpPr txBox="1"/>
      </xdr:nvSpPr>
      <xdr:spPr>
        <a:xfrm>
          <a:off x="14949170" y="9358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46" name="フローチャート : 判断 245"/>
        <xdr:cNvSpPr/>
      </xdr:nvSpPr>
      <xdr:spPr>
        <a:xfrm>
          <a:off x="14824710" y="950976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53848</xdr:rowOff>
    </xdr:from>
    <xdr:to>
      <xdr:col>22</xdr:col>
      <xdr:colOff>565150</xdr:colOff>
      <xdr:row>57</xdr:row>
      <xdr:rowOff>152146</xdr:rowOff>
    </xdr:to>
    <xdr:cxnSp macro="">
      <xdr:nvCxnSpPr>
        <xdr:cNvPr id="247" name="直線コネクタ 246"/>
        <xdr:cNvCxnSpPr/>
      </xdr:nvCxnSpPr>
      <xdr:spPr>
        <a:xfrm>
          <a:off x="13338810" y="9441688"/>
          <a:ext cx="820420" cy="26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8" name="フローチャート : 判断 247"/>
        <xdr:cNvSpPr/>
      </xdr:nvSpPr>
      <xdr:spPr>
        <a:xfrm>
          <a:off x="14108430" y="9532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49" name="テキスト ボックス 248"/>
        <xdr:cNvSpPr txBox="1"/>
      </xdr:nvSpPr>
      <xdr:spPr>
        <a:xfrm>
          <a:off x="13778230" y="9305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53848</xdr:rowOff>
    </xdr:from>
    <xdr:to>
      <xdr:col>21</xdr:col>
      <xdr:colOff>361950</xdr:colOff>
      <xdr:row>56</xdr:row>
      <xdr:rowOff>67564</xdr:rowOff>
    </xdr:to>
    <xdr:cxnSp macro="">
      <xdr:nvCxnSpPr>
        <xdr:cNvPr id="250" name="直線コネクタ 249"/>
        <xdr:cNvCxnSpPr/>
      </xdr:nvCxnSpPr>
      <xdr:spPr>
        <a:xfrm flipV="1">
          <a:off x="12518390" y="9441688"/>
          <a:ext cx="82042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131064</xdr:rowOff>
    </xdr:from>
    <xdr:to>
      <xdr:col>21</xdr:col>
      <xdr:colOff>412750</xdr:colOff>
      <xdr:row>57</xdr:row>
      <xdr:rowOff>61214</xdr:rowOff>
    </xdr:to>
    <xdr:sp macro="" textlink="">
      <xdr:nvSpPr>
        <xdr:cNvPr id="251" name="フローチャート : 判断 250"/>
        <xdr:cNvSpPr/>
      </xdr:nvSpPr>
      <xdr:spPr>
        <a:xfrm>
          <a:off x="13288010" y="95189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45991</xdr:rowOff>
    </xdr:from>
    <xdr:ext cx="762000" cy="259045"/>
    <xdr:sp macro="" textlink="">
      <xdr:nvSpPr>
        <xdr:cNvPr id="252" name="テキスト ボックス 251"/>
        <xdr:cNvSpPr txBox="1"/>
      </xdr:nvSpPr>
      <xdr:spPr>
        <a:xfrm>
          <a:off x="12973050" y="960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67564</xdr:rowOff>
    </xdr:from>
    <xdr:to>
      <xdr:col>20</xdr:col>
      <xdr:colOff>158750</xdr:colOff>
      <xdr:row>56</xdr:row>
      <xdr:rowOff>81280</xdr:rowOff>
    </xdr:to>
    <xdr:cxnSp macro="">
      <xdr:nvCxnSpPr>
        <xdr:cNvPr id="253" name="直線コネクタ 252"/>
        <xdr:cNvCxnSpPr/>
      </xdr:nvCxnSpPr>
      <xdr:spPr>
        <a:xfrm flipV="1">
          <a:off x="11743690" y="9455404"/>
          <a:ext cx="7747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126492</xdr:rowOff>
    </xdr:from>
    <xdr:to>
      <xdr:col>20</xdr:col>
      <xdr:colOff>209550</xdr:colOff>
      <xdr:row>57</xdr:row>
      <xdr:rowOff>56642</xdr:rowOff>
    </xdr:to>
    <xdr:sp macro="" textlink="">
      <xdr:nvSpPr>
        <xdr:cNvPr id="254" name="フローチャート : 判断 253"/>
        <xdr:cNvSpPr/>
      </xdr:nvSpPr>
      <xdr:spPr>
        <a:xfrm>
          <a:off x="12467590" y="95143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41419</xdr:rowOff>
    </xdr:from>
    <xdr:ext cx="762000" cy="259045"/>
    <xdr:sp macro="" textlink="">
      <xdr:nvSpPr>
        <xdr:cNvPr id="255" name="テキスト ボックス 254"/>
        <xdr:cNvSpPr txBox="1"/>
      </xdr:nvSpPr>
      <xdr:spPr>
        <a:xfrm>
          <a:off x="12205970" y="959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103632</xdr:rowOff>
    </xdr:from>
    <xdr:to>
      <xdr:col>19</xdr:col>
      <xdr:colOff>6350</xdr:colOff>
      <xdr:row>57</xdr:row>
      <xdr:rowOff>33782</xdr:rowOff>
    </xdr:to>
    <xdr:sp macro="" textlink="">
      <xdr:nvSpPr>
        <xdr:cNvPr id="256" name="フローチャート : 判断 255"/>
        <xdr:cNvSpPr/>
      </xdr:nvSpPr>
      <xdr:spPr>
        <a:xfrm>
          <a:off x="11715750" y="9491472"/>
          <a:ext cx="330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18559</xdr:rowOff>
    </xdr:from>
    <xdr:ext cx="762000" cy="259045"/>
    <xdr:sp macro="" textlink="">
      <xdr:nvSpPr>
        <xdr:cNvPr id="257" name="テキスト ボックス 256"/>
        <xdr:cNvSpPr txBox="1"/>
      </xdr:nvSpPr>
      <xdr:spPr>
        <a:xfrm>
          <a:off x="11385550" y="9574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471295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394333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312291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235583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155065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64770</xdr:rowOff>
    </xdr:from>
    <xdr:to>
      <xdr:col>24</xdr:col>
      <xdr:colOff>82550</xdr:colOff>
      <xdr:row>57</xdr:row>
      <xdr:rowOff>166370</xdr:rowOff>
    </xdr:to>
    <xdr:sp macro="" textlink="">
      <xdr:nvSpPr>
        <xdr:cNvPr id="263" name="円/楕円 262"/>
        <xdr:cNvSpPr/>
      </xdr:nvSpPr>
      <xdr:spPr>
        <a:xfrm>
          <a:off x="14824710" y="9620250"/>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36847</xdr:rowOff>
    </xdr:from>
    <xdr:ext cx="762000" cy="259045"/>
    <xdr:sp macro="" textlink="">
      <xdr:nvSpPr>
        <xdr:cNvPr id="264" name="その他該当値テキスト"/>
        <xdr:cNvSpPr txBox="1"/>
      </xdr:nvSpPr>
      <xdr:spPr>
        <a:xfrm>
          <a:off x="1494917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101346</xdr:rowOff>
    </xdr:from>
    <xdr:to>
      <xdr:col>22</xdr:col>
      <xdr:colOff>615950</xdr:colOff>
      <xdr:row>58</xdr:row>
      <xdr:rowOff>31496</xdr:rowOff>
    </xdr:to>
    <xdr:sp macro="" textlink="">
      <xdr:nvSpPr>
        <xdr:cNvPr id="265" name="円/楕円 264"/>
        <xdr:cNvSpPr/>
      </xdr:nvSpPr>
      <xdr:spPr>
        <a:xfrm>
          <a:off x="14108430" y="96568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16273</xdr:rowOff>
    </xdr:from>
    <xdr:ext cx="736600" cy="259045"/>
    <xdr:sp macro="" textlink="">
      <xdr:nvSpPr>
        <xdr:cNvPr id="266" name="テキスト ボックス 265"/>
        <xdr:cNvSpPr txBox="1"/>
      </xdr:nvSpPr>
      <xdr:spPr>
        <a:xfrm>
          <a:off x="13778230" y="9739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3048</xdr:rowOff>
    </xdr:from>
    <xdr:to>
      <xdr:col>21</xdr:col>
      <xdr:colOff>412750</xdr:colOff>
      <xdr:row>56</xdr:row>
      <xdr:rowOff>104648</xdr:rowOff>
    </xdr:to>
    <xdr:sp macro="" textlink="">
      <xdr:nvSpPr>
        <xdr:cNvPr id="267" name="円/楕円 266"/>
        <xdr:cNvSpPr/>
      </xdr:nvSpPr>
      <xdr:spPr>
        <a:xfrm>
          <a:off x="13288010" y="939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114825</xdr:rowOff>
    </xdr:from>
    <xdr:ext cx="762000" cy="259045"/>
    <xdr:sp macro="" textlink="">
      <xdr:nvSpPr>
        <xdr:cNvPr id="268" name="テキスト ボックス 267"/>
        <xdr:cNvSpPr txBox="1"/>
      </xdr:nvSpPr>
      <xdr:spPr>
        <a:xfrm>
          <a:off x="12973050" y="916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16764</xdr:rowOff>
    </xdr:from>
    <xdr:to>
      <xdr:col>20</xdr:col>
      <xdr:colOff>209550</xdr:colOff>
      <xdr:row>56</xdr:row>
      <xdr:rowOff>118364</xdr:rowOff>
    </xdr:to>
    <xdr:sp macro="" textlink="">
      <xdr:nvSpPr>
        <xdr:cNvPr id="269" name="円/楕円 268"/>
        <xdr:cNvSpPr/>
      </xdr:nvSpPr>
      <xdr:spPr>
        <a:xfrm>
          <a:off x="12467590" y="940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128541</xdr:rowOff>
    </xdr:from>
    <xdr:ext cx="762000" cy="259045"/>
    <xdr:sp macro="" textlink="">
      <xdr:nvSpPr>
        <xdr:cNvPr id="270" name="テキスト ボックス 269"/>
        <xdr:cNvSpPr txBox="1"/>
      </xdr:nvSpPr>
      <xdr:spPr>
        <a:xfrm>
          <a:off x="12205970" y="918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71" name="円/楕円 270"/>
        <xdr:cNvSpPr/>
      </xdr:nvSpPr>
      <xdr:spPr>
        <a:xfrm>
          <a:off x="11715750" y="9418320"/>
          <a:ext cx="330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72" name="テキスト ボックス 271"/>
        <xdr:cNvSpPr txBox="1"/>
      </xdr:nvSpPr>
      <xdr:spPr>
        <a:xfrm>
          <a:off x="1138555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1207750" y="4596130"/>
          <a:ext cx="42113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5431770" y="465963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5431770" y="484632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6915130" y="4659630"/>
          <a:ext cx="1259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6915130" y="4846320"/>
          <a:ext cx="1259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18390870" y="465963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18390870" y="48463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1207750" y="5156200"/>
          <a:ext cx="421132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5680690" y="5156200"/>
          <a:ext cx="47853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5744190" y="5156200"/>
          <a:ext cx="34061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5782290" y="5466080"/>
          <a:ext cx="4599940"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前年度比△</a:t>
          </a:r>
          <a:r>
            <a:rPr kumimoji="1" lang="en-US" altLang="ja-JP" sz="1100">
              <a:latin typeface="ＭＳ Ｐゴシック"/>
            </a:rPr>
            <a:t>0.5</a:t>
          </a:r>
          <a:r>
            <a:rPr kumimoji="1" lang="ja-JP" altLang="en-US" sz="1100">
              <a:latin typeface="ＭＳ Ｐゴシック"/>
            </a:rPr>
            <a:t>ポイントとなっており、北松南部清掃一部事務組合の解散による負担金の減（△</a:t>
          </a:r>
          <a:r>
            <a:rPr kumimoji="1" lang="en-US" altLang="ja-JP" sz="1100">
              <a:latin typeface="ＭＳ Ｐゴシック"/>
            </a:rPr>
            <a:t>12</a:t>
          </a:r>
          <a:r>
            <a:rPr kumimoji="1" lang="ja-JP" altLang="en-US" sz="1100">
              <a:latin typeface="ＭＳ Ｐゴシック"/>
            </a:rPr>
            <a:t>百万円）が主な減要因である。類似団体と比較しても△</a:t>
          </a:r>
          <a:r>
            <a:rPr kumimoji="1" lang="en-US" altLang="ja-JP" sz="1100">
              <a:latin typeface="ＭＳ Ｐゴシック"/>
            </a:rPr>
            <a:t>5.3</a:t>
          </a:r>
          <a:r>
            <a:rPr kumimoji="1" lang="ja-JP" altLang="en-US" sz="1100">
              <a:latin typeface="ＭＳ Ｐゴシック"/>
            </a:rPr>
            <a:t>ポイントと低い値となっているが、今後も各種団体への補助金の必要性や効果を勘案し、廃止・縮小に努める。</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1169650"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1207750" y="738886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0768330" y="7250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1207750" y="694309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0768330" y="6804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1207750" y="649732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0768330" y="63589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1207750" y="604774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0768330" y="59093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1207750" y="560197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0768330" y="54635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1207750" y="515620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1207750" y="5156200"/>
          <a:ext cx="421132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117856</xdr:rowOff>
    </xdr:from>
    <xdr:to>
      <xdr:col>24</xdr:col>
      <xdr:colOff>31750</xdr:colOff>
      <xdr:row>40</xdr:row>
      <xdr:rowOff>127000</xdr:rowOff>
    </xdr:to>
    <xdr:cxnSp macro="">
      <xdr:nvCxnSpPr>
        <xdr:cNvPr id="297" name="直線コネクタ 296"/>
        <xdr:cNvCxnSpPr/>
      </xdr:nvCxnSpPr>
      <xdr:spPr>
        <a:xfrm flipV="1">
          <a:off x="14860270" y="581761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99077</xdr:rowOff>
    </xdr:from>
    <xdr:ext cx="762000" cy="259045"/>
    <xdr:sp macro="" textlink="">
      <xdr:nvSpPr>
        <xdr:cNvPr id="298" name="補助費等最小値テキスト"/>
        <xdr:cNvSpPr txBox="1"/>
      </xdr:nvSpPr>
      <xdr:spPr>
        <a:xfrm>
          <a:off x="14949170" y="680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23</xdr:col>
      <xdr:colOff>628650</xdr:colOff>
      <xdr:row>40</xdr:row>
      <xdr:rowOff>127000</xdr:rowOff>
    </xdr:from>
    <xdr:to>
      <xdr:col>24</xdr:col>
      <xdr:colOff>120650</xdr:colOff>
      <xdr:row>40</xdr:row>
      <xdr:rowOff>127000</xdr:rowOff>
    </xdr:to>
    <xdr:cxnSp macro="">
      <xdr:nvCxnSpPr>
        <xdr:cNvPr id="299" name="直線コネクタ 298"/>
        <xdr:cNvCxnSpPr/>
      </xdr:nvCxnSpPr>
      <xdr:spPr>
        <a:xfrm>
          <a:off x="14824710" y="6832600"/>
          <a:ext cx="1244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32783</xdr:rowOff>
    </xdr:from>
    <xdr:ext cx="762000" cy="259045"/>
    <xdr:sp macro="" textlink="">
      <xdr:nvSpPr>
        <xdr:cNvPr id="300" name="補助費等最大値テキスト"/>
        <xdr:cNvSpPr txBox="1"/>
      </xdr:nvSpPr>
      <xdr:spPr>
        <a:xfrm>
          <a:off x="14949170" y="5564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23</xdr:col>
      <xdr:colOff>628650</xdr:colOff>
      <xdr:row>34</xdr:row>
      <xdr:rowOff>117856</xdr:rowOff>
    </xdr:from>
    <xdr:to>
      <xdr:col>24</xdr:col>
      <xdr:colOff>120650</xdr:colOff>
      <xdr:row>34</xdr:row>
      <xdr:rowOff>117856</xdr:rowOff>
    </xdr:to>
    <xdr:cxnSp macro="">
      <xdr:nvCxnSpPr>
        <xdr:cNvPr id="301" name="直線コネクタ 300"/>
        <xdr:cNvCxnSpPr/>
      </xdr:nvCxnSpPr>
      <xdr:spPr>
        <a:xfrm>
          <a:off x="14824710" y="5817616"/>
          <a:ext cx="1244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138430</xdr:rowOff>
    </xdr:from>
    <xdr:to>
      <xdr:col>24</xdr:col>
      <xdr:colOff>31750</xdr:colOff>
      <xdr:row>35</xdr:row>
      <xdr:rowOff>161290</xdr:rowOff>
    </xdr:to>
    <xdr:cxnSp macro="">
      <xdr:nvCxnSpPr>
        <xdr:cNvPr id="302" name="直線コネクタ 301"/>
        <xdr:cNvCxnSpPr/>
      </xdr:nvCxnSpPr>
      <xdr:spPr>
        <a:xfrm flipV="1">
          <a:off x="14159230" y="6005830"/>
          <a:ext cx="7010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130573</xdr:rowOff>
    </xdr:from>
    <xdr:ext cx="762000" cy="259045"/>
    <xdr:sp macro="" textlink="">
      <xdr:nvSpPr>
        <xdr:cNvPr id="303" name="補助費等平均値テキスト"/>
        <xdr:cNvSpPr txBox="1"/>
      </xdr:nvSpPr>
      <xdr:spPr>
        <a:xfrm>
          <a:off x="1494917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158496</xdr:rowOff>
    </xdr:from>
    <xdr:to>
      <xdr:col>24</xdr:col>
      <xdr:colOff>82550</xdr:colOff>
      <xdr:row>37</xdr:row>
      <xdr:rowOff>88646</xdr:rowOff>
    </xdr:to>
    <xdr:sp macro="" textlink="">
      <xdr:nvSpPr>
        <xdr:cNvPr id="304" name="フローチャート : 判断 303"/>
        <xdr:cNvSpPr/>
      </xdr:nvSpPr>
      <xdr:spPr>
        <a:xfrm>
          <a:off x="14824710" y="6193536"/>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147574</xdr:rowOff>
    </xdr:from>
    <xdr:to>
      <xdr:col>22</xdr:col>
      <xdr:colOff>565150</xdr:colOff>
      <xdr:row>35</xdr:row>
      <xdr:rowOff>161290</xdr:rowOff>
    </xdr:to>
    <xdr:cxnSp macro="">
      <xdr:nvCxnSpPr>
        <xdr:cNvPr id="305" name="直線コネクタ 304"/>
        <xdr:cNvCxnSpPr/>
      </xdr:nvCxnSpPr>
      <xdr:spPr>
        <a:xfrm>
          <a:off x="13338810" y="6014974"/>
          <a:ext cx="82042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6" name="フローチャート : 判断 305"/>
        <xdr:cNvSpPr/>
      </xdr:nvSpPr>
      <xdr:spPr>
        <a:xfrm>
          <a:off x="14108430" y="61843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07" name="テキスト ボックス 306"/>
        <xdr:cNvSpPr txBox="1"/>
      </xdr:nvSpPr>
      <xdr:spPr>
        <a:xfrm>
          <a:off x="13778230" y="6266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124714</xdr:rowOff>
    </xdr:from>
    <xdr:to>
      <xdr:col>21</xdr:col>
      <xdr:colOff>361950</xdr:colOff>
      <xdr:row>35</xdr:row>
      <xdr:rowOff>147574</xdr:rowOff>
    </xdr:to>
    <xdr:cxnSp macro="">
      <xdr:nvCxnSpPr>
        <xdr:cNvPr id="308" name="直線コネクタ 307"/>
        <xdr:cNvCxnSpPr/>
      </xdr:nvCxnSpPr>
      <xdr:spPr>
        <a:xfrm>
          <a:off x="12518390" y="5992114"/>
          <a:ext cx="8204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09" name="フローチャート : 判断 308"/>
        <xdr:cNvSpPr/>
      </xdr:nvSpPr>
      <xdr:spPr>
        <a:xfrm>
          <a:off x="13288010" y="6179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10" name="テキスト ボックス 309"/>
        <xdr:cNvSpPr txBox="1"/>
      </xdr:nvSpPr>
      <xdr:spPr>
        <a:xfrm>
          <a:off x="12973050" y="626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120142</xdr:rowOff>
    </xdr:from>
    <xdr:to>
      <xdr:col>20</xdr:col>
      <xdr:colOff>158750</xdr:colOff>
      <xdr:row>35</xdr:row>
      <xdr:rowOff>124714</xdr:rowOff>
    </xdr:to>
    <xdr:cxnSp macro="">
      <xdr:nvCxnSpPr>
        <xdr:cNvPr id="311" name="直線コネクタ 310"/>
        <xdr:cNvCxnSpPr/>
      </xdr:nvCxnSpPr>
      <xdr:spPr>
        <a:xfrm>
          <a:off x="11743690" y="5987542"/>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2" name="フローチャート : 判断 311"/>
        <xdr:cNvSpPr/>
      </xdr:nvSpPr>
      <xdr:spPr>
        <a:xfrm>
          <a:off x="12467590" y="6179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59707</xdr:rowOff>
    </xdr:from>
    <xdr:ext cx="762000" cy="259045"/>
    <xdr:sp macro="" textlink="">
      <xdr:nvSpPr>
        <xdr:cNvPr id="313" name="テキスト ボックス 312"/>
        <xdr:cNvSpPr txBox="1"/>
      </xdr:nvSpPr>
      <xdr:spPr>
        <a:xfrm>
          <a:off x="12205970" y="626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4" name="フローチャート : 判断 313"/>
        <xdr:cNvSpPr/>
      </xdr:nvSpPr>
      <xdr:spPr>
        <a:xfrm>
          <a:off x="11715750" y="6184392"/>
          <a:ext cx="330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64279</xdr:rowOff>
    </xdr:from>
    <xdr:ext cx="762000" cy="259045"/>
    <xdr:sp macro="" textlink="">
      <xdr:nvSpPr>
        <xdr:cNvPr id="315" name="テキスト ボックス 314"/>
        <xdr:cNvSpPr txBox="1"/>
      </xdr:nvSpPr>
      <xdr:spPr>
        <a:xfrm>
          <a:off x="11385550" y="626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471295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394333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312291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235583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155065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87630</xdr:rowOff>
    </xdr:from>
    <xdr:to>
      <xdr:col>24</xdr:col>
      <xdr:colOff>82550</xdr:colOff>
      <xdr:row>36</xdr:row>
      <xdr:rowOff>17780</xdr:rowOff>
    </xdr:to>
    <xdr:sp macro="" textlink="">
      <xdr:nvSpPr>
        <xdr:cNvPr id="321" name="円/楕円 320"/>
        <xdr:cNvSpPr/>
      </xdr:nvSpPr>
      <xdr:spPr>
        <a:xfrm>
          <a:off x="14824710" y="595503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104157</xdr:rowOff>
    </xdr:from>
    <xdr:ext cx="762000" cy="259045"/>
    <xdr:sp macro="" textlink="">
      <xdr:nvSpPr>
        <xdr:cNvPr id="322" name="補助費等該当値テキスト"/>
        <xdr:cNvSpPr txBox="1"/>
      </xdr:nvSpPr>
      <xdr:spPr>
        <a:xfrm>
          <a:off x="1494917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110490</xdr:rowOff>
    </xdr:from>
    <xdr:to>
      <xdr:col>22</xdr:col>
      <xdr:colOff>615950</xdr:colOff>
      <xdr:row>36</xdr:row>
      <xdr:rowOff>40640</xdr:rowOff>
    </xdr:to>
    <xdr:sp macro="" textlink="">
      <xdr:nvSpPr>
        <xdr:cNvPr id="323" name="円/楕円 322"/>
        <xdr:cNvSpPr/>
      </xdr:nvSpPr>
      <xdr:spPr>
        <a:xfrm>
          <a:off x="14108430" y="5977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50817</xdr:rowOff>
    </xdr:from>
    <xdr:ext cx="736600" cy="259045"/>
    <xdr:sp macro="" textlink="">
      <xdr:nvSpPr>
        <xdr:cNvPr id="324" name="テキスト ボックス 323"/>
        <xdr:cNvSpPr txBox="1"/>
      </xdr:nvSpPr>
      <xdr:spPr>
        <a:xfrm>
          <a:off x="1377823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96774</xdr:rowOff>
    </xdr:from>
    <xdr:to>
      <xdr:col>21</xdr:col>
      <xdr:colOff>412750</xdr:colOff>
      <xdr:row>36</xdr:row>
      <xdr:rowOff>26924</xdr:rowOff>
    </xdr:to>
    <xdr:sp macro="" textlink="">
      <xdr:nvSpPr>
        <xdr:cNvPr id="325" name="円/楕円 324"/>
        <xdr:cNvSpPr/>
      </xdr:nvSpPr>
      <xdr:spPr>
        <a:xfrm>
          <a:off x="13288010" y="59641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37101</xdr:rowOff>
    </xdr:from>
    <xdr:ext cx="762000" cy="259045"/>
    <xdr:sp macro="" textlink="">
      <xdr:nvSpPr>
        <xdr:cNvPr id="326" name="テキスト ボックス 325"/>
        <xdr:cNvSpPr txBox="1"/>
      </xdr:nvSpPr>
      <xdr:spPr>
        <a:xfrm>
          <a:off x="12973050" y="573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73914</xdr:rowOff>
    </xdr:from>
    <xdr:to>
      <xdr:col>20</xdr:col>
      <xdr:colOff>209550</xdr:colOff>
      <xdr:row>36</xdr:row>
      <xdr:rowOff>4064</xdr:rowOff>
    </xdr:to>
    <xdr:sp macro="" textlink="">
      <xdr:nvSpPr>
        <xdr:cNvPr id="327" name="円/楕円 326"/>
        <xdr:cNvSpPr/>
      </xdr:nvSpPr>
      <xdr:spPr>
        <a:xfrm>
          <a:off x="12467590" y="59413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14241</xdr:rowOff>
    </xdr:from>
    <xdr:ext cx="762000" cy="259045"/>
    <xdr:sp macro="" textlink="">
      <xdr:nvSpPr>
        <xdr:cNvPr id="328" name="テキスト ボックス 327"/>
        <xdr:cNvSpPr txBox="1"/>
      </xdr:nvSpPr>
      <xdr:spPr>
        <a:xfrm>
          <a:off x="12205970" y="571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69342</xdr:rowOff>
    </xdr:from>
    <xdr:to>
      <xdr:col>19</xdr:col>
      <xdr:colOff>6350</xdr:colOff>
      <xdr:row>35</xdr:row>
      <xdr:rowOff>170942</xdr:rowOff>
    </xdr:to>
    <xdr:sp macro="" textlink="">
      <xdr:nvSpPr>
        <xdr:cNvPr id="329" name="円/楕円 328"/>
        <xdr:cNvSpPr/>
      </xdr:nvSpPr>
      <xdr:spPr>
        <a:xfrm>
          <a:off x="11715750" y="5936742"/>
          <a:ext cx="330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9669</xdr:rowOff>
    </xdr:from>
    <xdr:ext cx="762000" cy="259045"/>
    <xdr:sp macro="" textlink="">
      <xdr:nvSpPr>
        <xdr:cNvPr id="330" name="テキスト ボックス 329"/>
        <xdr:cNvSpPr txBox="1"/>
      </xdr:nvSpPr>
      <xdr:spPr>
        <a:xfrm>
          <a:off x="11385550" y="570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691515" y="11301730"/>
          <a:ext cx="42113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4915535" y="1136523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4915535" y="1155192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6398895" y="11365230"/>
          <a:ext cx="1259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6398895" y="11551920"/>
          <a:ext cx="1259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787463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787463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691515" y="11861800"/>
          <a:ext cx="421132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164455" y="11861800"/>
          <a:ext cx="478345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227955" y="11861800"/>
          <a:ext cx="34213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266055" y="12171680"/>
          <a:ext cx="4599940"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前年度比</a:t>
          </a:r>
          <a:r>
            <a:rPr kumimoji="1" lang="en-US" altLang="ja-JP" sz="1100">
              <a:latin typeface="ＭＳ Ｐゴシック"/>
            </a:rPr>
            <a:t>+0.2</a:t>
          </a:r>
          <a:r>
            <a:rPr kumimoji="1" lang="ja-JP" altLang="en-US" sz="1100">
              <a:latin typeface="ＭＳ Ｐゴシック"/>
            </a:rPr>
            <a:t>ポイント、類似団体比△</a:t>
          </a:r>
          <a:r>
            <a:rPr kumimoji="1" lang="en-US" altLang="ja-JP" sz="1100">
              <a:latin typeface="ＭＳ Ｐゴシック"/>
            </a:rPr>
            <a:t>3.7</a:t>
          </a:r>
          <a:r>
            <a:rPr kumimoji="1" lang="ja-JP" altLang="en-US" sz="1100">
              <a:latin typeface="ＭＳ Ｐゴシック"/>
            </a:rPr>
            <a:t>ポイントとなっている。</a:t>
          </a:r>
          <a:endParaRPr kumimoji="1" lang="en-US" altLang="ja-JP" sz="1100">
            <a:latin typeface="ＭＳ Ｐゴシック"/>
          </a:endParaRPr>
        </a:p>
        <a:p>
          <a:r>
            <a:rPr kumimoji="1" lang="ja-JP" altLang="en-US" sz="1100">
              <a:latin typeface="ＭＳ Ｐゴシック"/>
            </a:rPr>
            <a:t>主な増要因としては臨時財政対策債の増（</a:t>
          </a:r>
          <a:r>
            <a:rPr kumimoji="1" lang="en-US" altLang="ja-JP" sz="1100">
              <a:latin typeface="ＭＳ Ｐゴシック"/>
            </a:rPr>
            <a:t>+33</a:t>
          </a:r>
          <a:r>
            <a:rPr kumimoji="1" lang="ja-JP" altLang="en-US" sz="1100">
              <a:latin typeface="ＭＳ Ｐゴシック"/>
            </a:rPr>
            <a:t>百万円）、総合防災システム整備事業にかかる緊急防災・減災事業債の増（</a:t>
          </a:r>
          <a:r>
            <a:rPr kumimoji="1" lang="en-US" altLang="ja-JP" sz="1100">
              <a:latin typeface="ＭＳ Ｐゴシック"/>
            </a:rPr>
            <a:t>+20</a:t>
          </a:r>
          <a:r>
            <a:rPr kumimoji="1" lang="ja-JP" altLang="en-US" sz="1100">
              <a:latin typeface="ＭＳ Ｐゴシック"/>
            </a:rPr>
            <a:t>百万円）があげられる。減要因としては過疎対策事業債の減（△</a:t>
          </a:r>
          <a:r>
            <a:rPr kumimoji="1" lang="en-US" altLang="ja-JP" sz="1100">
              <a:latin typeface="ＭＳ Ｐゴシック"/>
            </a:rPr>
            <a:t>55</a:t>
          </a:r>
          <a:r>
            <a:rPr kumimoji="1" lang="ja-JP" altLang="en-US" sz="1100">
              <a:latin typeface="ＭＳ Ｐゴシック"/>
            </a:rPr>
            <a:t>百万円）によるところが大きい。</a:t>
          </a:r>
          <a:endParaRPr kumimoji="1" lang="en-US" altLang="ja-JP" sz="1100">
            <a:latin typeface="ＭＳ Ｐゴシック"/>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年度の大型事業に係る償還が始まることや、据置期間を設けないことによる元金償還の開始などで一時的に公債費負担が増加することになるが、償還方法などを適切に管理し</a:t>
          </a:r>
          <a:r>
            <a:rPr kumimoji="1" lang="ja-JP" altLang="en-US" sz="1100">
              <a:solidFill>
                <a:schemeClr val="dk1"/>
              </a:solidFill>
              <a:effectLst/>
              <a:latin typeface="+mn-lt"/>
              <a:ea typeface="+mn-ea"/>
              <a:cs typeface="+mn-cs"/>
            </a:rPr>
            <a:t>、公債費抑制に努める</a:t>
          </a:r>
          <a:r>
            <a:rPr kumimoji="1" lang="ja-JP" altLang="ja-JP" sz="1100">
              <a:solidFill>
                <a:schemeClr val="dk1"/>
              </a:solidFill>
              <a:effectLst/>
              <a:latin typeface="+mn-lt"/>
              <a:ea typeface="+mn-ea"/>
              <a:cs typeface="+mn-cs"/>
            </a:rPr>
            <a:t>。</a:t>
          </a:r>
          <a:endParaRPr kumimoji="1" lang="en-US" altLang="ja-JP" sz="11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653415"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691515" y="1409446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3956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691515" y="1364869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691515" y="1320292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0645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691515" y="1275334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61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691515" y="1230757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1691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691515" y="1186180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691515" y="11861800"/>
          <a:ext cx="421132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1270</xdr:rowOff>
    </xdr:from>
    <xdr:to>
      <xdr:col>7</xdr:col>
      <xdr:colOff>15875</xdr:colOff>
      <xdr:row>81</xdr:row>
      <xdr:rowOff>88137</xdr:rowOff>
    </xdr:to>
    <xdr:cxnSp macro="">
      <xdr:nvCxnSpPr>
        <xdr:cNvPr id="355" name="直線コネクタ 354"/>
        <xdr:cNvCxnSpPr/>
      </xdr:nvCxnSpPr>
      <xdr:spPr>
        <a:xfrm flipV="1">
          <a:off x="4344035" y="12574270"/>
          <a:ext cx="0" cy="1092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60214</xdr:rowOff>
    </xdr:from>
    <xdr:ext cx="762000" cy="259045"/>
    <xdr:sp macro="" textlink="">
      <xdr:nvSpPr>
        <xdr:cNvPr id="356" name="公債費最小値テキスト"/>
        <xdr:cNvSpPr txBox="1"/>
      </xdr:nvSpPr>
      <xdr:spPr>
        <a:xfrm>
          <a:off x="4432935" y="1363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6</xdr:col>
      <xdr:colOff>612775</xdr:colOff>
      <xdr:row>81</xdr:row>
      <xdr:rowOff>88137</xdr:rowOff>
    </xdr:from>
    <xdr:to>
      <xdr:col>7</xdr:col>
      <xdr:colOff>104775</xdr:colOff>
      <xdr:row>81</xdr:row>
      <xdr:rowOff>88137</xdr:rowOff>
    </xdr:to>
    <xdr:cxnSp macro="">
      <xdr:nvCxnSpPr>
        <xdr:cNvPr id="357" name="直線コネクタ 356"/>
        <xdr:cNvCxnSpPr/>
      </xdr:nvCxnSpPr>
      <xdr:spPr>
        <a:xfrm>
          <a:off x="4323715" y="13666977"/>
          <a:ext cx="1092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87647</xdr:rowOff>
    </xdr:from>
    <xdr:ext cx="762000" cy="259045"/>
    <xdr:sp macro="" textlink="">
      <xdr:nvSpPr>
        <xdr:cNvPr id="358" name="公債費最大値テキスト"/>
        <xdr:cNvSpPr txBox="1"/>
      </xdr:nvSpPr>
      <xdr:spPr>
        <a:xfrm>
          <a:off x="4432935" y="1232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75</xdr:row>
      <xdr:rowOff>1270</xdr:rowOff>
    </xdr:from>
    <xdr:to>
      <xdr:col>7</xdr:col>
      <xdr:colOff>104775</xdr:colOff>
      <xdr:row>75</xdr:row>
      <xdr:rowOff>1270</xdr:rowOff>
    </xdr:to>
    <xdr:cxnSp macro="">
      <xdr:nvCxnSpPr>
        <xdr:cNvPr id="359" name="直線コネクタ 358"/>
        <xdr:cNvCxnSpPr/>
      </xdr:nvCxnSpPr>
      <xdr:spPr>
        <a:xfrm>
          <a:off x="4323715" y="12574270"/>
          <a:ext cx="1092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94996</xdr:rowOff>
    </xdr:from>
    <xdr:to>
      <xdr:col>7</xdr:col>
      <xdr:colOff>15875</xdr:colOff>
      <xdr:row>76</xdr:row>
      <xdr:rowOff>104139</xdr:rowOff>
    </xdr:to>
    <xdr:cxnSp macro="">
      <xdr:nvCxnSpPr>
        <xdr:cNvPr id="360" name="直線コネクタ 359"/>
        <xdr:cNvCxnSpPr/>
      </xdr:nvCxnSpPr>
      <xdr:spPr>
        <a:xfrm>
          <a:off x="3642995" y="12835636"/>
          <a:ext cx="70104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23131</xdr:rowOff>
    </xdr:from>
    <xdr:ext cx="762000" cy="259045"/>
    <xdr:sp macro="" textlink="">
      <xdr:nvSpPr>
        <xdr:cNvPr id="361" name="公債費平均値テキスト"/>
        <xdr:cNvSpPr txBox="1"/>
      </xdr:nvSpPr>
      <xdr:spPr>
        <a:xfrm>
          <a:off x="4432935" y="1293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51054</xdr:rowOff>
    </xdr:from>
    <xdr:to>
      <xdr:col>7</xdr:col>
      <xdr:colOff>66675</xdr:colOff>
      <xdr:row>77</xdr:row>
      <xdr:rowOff>152654</xdr:rowOff>
    </xdr:to>
    <xdr:sp macro="" textlink="">
      <xdr:nvSpPr>
        <xdr:cNvPr id="362" name="フローチャート : 判断 361"/>
        <xdr:cNvSpPr/>
      </xdr:nvSpPr>
      <xdr:spPr>
        <a:xfrm>
          <a:off x="4331335" y="12959334"/>
          <a:ext cx="635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94996</xdr:rowOff>
    </xdr:from>
    <xdr:to>
      <xdr:col>5</xdr:col>
      <xdr:colOff>549275</xdr:colOff>
      <xdr:row>76</xdr:row>
      <xdr:rowOff>159004</xdr:rowOff>
    </xdr:to>
    <xdr:cxnSp macro="">
      <xdr:nvCxnSpPr>
        <xdr:cNvPr id="363" name="直線コネクタ 362"/>
        <xdr:cNvCxnSpPr/>
      </xdr:nvCxnSpPr>
      <xdr:spPr>
        <a:xfrm flipV="1">
          <a:off x="2822575" y="12835636"/>
          <a:ext cx="82042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73913</xdr:rowOff>
    </xdr:from>
    <xdr:to>
      <xdr:col>5</xdr:col>
      <xdr:colOff>600075</xdr:colOff>
      <xdr:row>78</xdr:row>
      <xdr:rowOff>4063</xdr:rowOff>
    </xdr:to>
    <xdr:sp macro="" textlink="">
      <xdr:nvSpPr>
        <xdr:cNvPr id="364" name="フローチャート : 判断 363"/>
        <xdr:cNvSpPr/>
      </xdr:nvSpPr>
      <xdr:spPr>
        <a:xfrm>
          <a:off x="3592195" y="129821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160290</xdr:rowOff>
    </xdr:from>
    <xdr:ext cx="736600" cy="259045"/>
    <xdr:sp macro="" textlink="">
      <xdr:nvSpPr>
        <xdr:cNvPr id="365" name="テキスト ボックス 364"/>
        <xdr:cNvSpPr txBox="1"/>
      </xdr:nvSpPr>
      <xdr:spPr>
        <a:xfrm>
          <a:off x="3261995" y="13068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149861</xdr:rowOff>
    </xdr:from>
    <xdr:to>
      <xdr:col>4</xdr:col>
      <xdr:colOff>346075</xdr:colOff>
      <xdr:row>76</xdr:row>
      <xdr:rowOff>159004</xdr:rowOff>
    </xdr:to>
    <xdr:cxnSp macro="">
      <xdr:nvCxnSpPr>
        <xdr:cNvPr id="366" name="直線コネクタ 365"/>
        <xdr:cNvCxnSpPr/>
      </xdr:nvCxnSpPr>
      <xdr:spPr>
        <a:xfrm>
          <a:off x="2002155" y="12890501"/>
          <a:ext cx="82042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67" name="フローチャート : 判断 366"/>
        <xdr:cNvSpPr/>
      </xdr:nvSpPr>
      <xdr:spPr>
        <a:xfrm>
          <a:off x="2771775" y="130004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7129</xdr:rowOff>
    </xdr:from>
    <xdr:ext cx="762000" cy="259045"/>
    <xdr:sp macro="" textlink="">
      <xdr:nvSpPr>
        <xdr:cNvPr id="368" name="テキスト ボックス 367"/>
        <xdr:cNvSpPr txBox="1"/>
      </xdr:nvSpPr>
      <xdr:spPr>
        <a:xfrm>
          <a:off x="2479675" y="1308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149861</xdr:rowOff>
    </xdr:from>
    <xdr:to>
      <xdr:col>3</xdr:col>
      <xdr:colOff>142875</xdr:colOff>
      <xdr:row>76</xdr:row>
      <xdr:rowOff>149861</xdr:rowOff>
    </xdr:to>
    <xdr:cxnSp macro="">
      <xdr:nvCxnSpPr>
        <xdr:cNvPr id="369" name="直線コネクタ 368"/>
        <xdr:cNvCxnSpPr/>
      </xdr:nvCxnSpPr>
      <xdr:spPr>
        <a:xfrm>
          <a:off x="1242695" y="12890501"/>
          <a:ext cx="7594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0" name="フローチャート : 判断 369"/>
        <xdr:cNvSpPr/>
      </xdr:nvSpPr>
      <xdr:spPr>
        <a:xfrm>
          <a:off x="1951355" y="13027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34562</xdr:rowOff>
    </xdr:from>
    <xdr:ext cx="762000" cy="259045"/>
    <xdr:sp macro="" textlink="">
      <xdr:nvSpPr>
        <xdr:cNvPr id="371" name="テキスト ボックス 370"/>
        <xdr:cNvSpPr txBox="1"/>
      </xdr:nvSpPr>
      <xdr:spPr>
        <a:xfrm>
          <a:off x="1689735" y="13110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2" name="フローチャート : 判断 371"/>
        <xdr:cNvSpPr/>
      </xdr:nvSpPr>
      <xdr:spPr>
        <a:xfrm>
          <a:off x="1199515" y="13027915"/>
          <a:ext cx="406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73" name="テキスト ボックス 372"/>
        <xdr:cNvSpPr txBox="1"/>
      </xdr:nvSpPr>
      <xdr:spPr>
        <a:xfrm>
          <a:off x="869315" y="13110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19671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42709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60667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85483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03441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79" name="円/楕円 378"/>
        <xdr:cNvSpPr/>
      </xdr:nvSpPr>
      <xdr:spPr>
        <a:xfrm>
          <a:off x="4331335" y="12793979"/>
          <a:ext cx="635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69867</xdr:rowOff>
    </xdr:from>
    <xdr:ext cx="762000" cy="259045"/>
    <xdr:sp macro="" textlink="">
      <xdr:nvSpPr>
        <xdr:cNvPr id="380" name="公債費該当値テキスト"/>
        <xdr:cNvSpPr txBox="1"/>
      </xdr:nvSpPr>
      <xdr:spPr>
        <a:xfrm>
          <a:off x="4432935" y="1264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44196</xdr:rowOff>
    </xdr:from>
    <xdr:to>
      <xdr:col>5</xdr:col>
      <xdr:colOff>600075</xdr:colOff>
      <xdr:row>76</xdr:row>
      <xdr:rowOff>145796</xdr:rowOff>
    </xdr:to>
    <xdr:sp macro="" textlink="">
      <xdr:nvSpPr>
        <xdr:cNvPr id="381" name="円/楕円 380"/>
        <xdr:cNvSpPr/>
      </xdr:nvSpPr>
      <xdr:spPr>
        <a:xfrm>
          <a:off x="3592195" y="1278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155973</xdr:rowOff>
    </xdr:from>
    <xdr:ext cx="736600" cy="259045"/>
    <xdr:sp macro="" textlink="">
      <xdr:nvSpPr>
        <xdr:cNvPr id="382" name="テキスト ボックス 381"/>
        <xdr:cNvSpPr txBox="1"/>
      </xdr:nvSpPr>
      <xdr:spPr>
        <a:xfrm>
          <a:off x="3261995" y="12561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108204</xdr:rowOff>
    </xdr:from>
    <xdr:to>
      <xdr:col>4</xdr:col>
      <xdr:colOff>396875</xdr:colOff>
      <xdr:row>77</xdr:row>
      <xdr:rowOff>38354</xdr:rowOff>
    </xdr:to>
    <xdr:sp macro="" textlink="">
      <xdr:nvSpPr>
        <xdr:cNvPr id="383" name="円/楕円 382"/>
        <xdr:cNvSpPr/>
      </xdr:nvSpPr>
      <xdr:spPr>
        <a:xfrm>
          <a:off x="2771775" y="128488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48531</xdr:rowOff>
    </xdr:from>
    <xdr:ext cx="762000" cy="259045"/>
    <xdr:sp macro="" textlink="">
      <xdr:nvSpPr>
        <xdr:cNvPr id="384" name="テキスト ボックス 383"/>
        <xdr:cNvSpPr txBox="1"/>
      </xdr:nvSpPr>
      <xdr:spPr>
        <a:xfrm>
          <a:off x="2479675" y="1262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99061</xdr:rowOff>
    </xdr:from>
    <xdr:to>
      <xdr:col>3</xdr:col>
      <xdr:colOff>193675</xdr:colOff>
      <xdr:row>77</xdr:row>
      <xdr:rowOff>29211</xdr:rowOff>
    </xdr:to>
    <xdr:sp macro="" textlink="">
      <xdr:nvSpPr>
        <xdr:cNvPr id="385" name="円/楕円 384"/>
        <xdr:cNvSpPr/>
      </xdr:nvSpPr>
      <xdr:spPr>
        <a:xfrm>
          <a:off x="1951355" y="128397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39387</xdr:rowOff>
    </xdr:from>
    <xdr:ext cx="762000" cy="259045"/>
    <xdr:sp macro="" textlink="">
      <xdr:nvSpPr>
        <xdr:cNvPr id="386" name="テキスト ボックス 385"/>
        <xdr:cNvSpPr txBox="1"/>
      </xdr:nvSpPr>
      <xdr:spPr>
        <a:xfrm>
          <a:off x="1689735"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87" name="円/楕円 386"/>
        <xdr:cNvSpPr/>
      </xdr:nvSpPr>
      <xdr:spPr>
        <a:xfrm>
          <a:off x="1199515" y="12839701"/>
          <a:ext cx="406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39387</xdr:rowOff>
    </xdr:from>
    <xdr:ext cx="762000" cy="259045"/>
    <xdr:sp macro="" textlink="">
      <xdr:nvSpPr>
        <xdr:cNvPr id="388" name="テキスト ボックス 387"/>
        <xdr:cNvSpPr txBox="1"/>
      </xdr:nvSpPr>
      <xdr:spPr>
        <a:xfrm>
          <a:off x="869315"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1207750" y="11301730"/>
          <a:ext cx="42113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5431770" y="1136523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5431770" y="1155192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6915130" y="11365230"/>
          <a:ext cx="1259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6915130" y="11551920"/>
          <a:ext cx="1259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18390870" y="1136523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18390870" y="115519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1207750" y="11861800"/>
          <a:ext cx="421132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5680690" y="11861800"/>
          <a:ext cx="47853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5744190" y="11861800"/>
          <a:ext cx="34061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5782290" y="12171680"/>
          <a:ext cx="4599940"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前年度比</a:t>
          </a:r>
          <a:r>
            <a:rPr kumimoji="1" lang="en-US" altLang="ja-JP" sz="1100">
              <a:latin typeface="ＭＳ Ｐゴシック"/>
            </a:rPr>
            <a:t>+3.4</a:t>
          </a:r>
          <a:r>
            <a:rPr kumimoji="1" lang="ja-JP" altLang="en-US" sz="1100">
              <a:latin typeface="ＭＳ Ｐゴシック"/>
            </a:rPr>
            <a:t>ポイント、類似団体比</a:t>
          </a:r>
          <a:r>
            <a:rPr kumimoji="1" lang="en-US" altLang="ja-JP" sz="1100">
              <a:latin typeface="ＭＳ Ｐゴシック"/>
            </a:rPr>
            <a:t>+1.7</a:t>
          </a:r>
          <a:r>
            <a:rPr kumimoji="1" lang="ja-JP" altLang="en-US" sz="1100">
              <a:latin typeface="ＭＳ Ｐゴシック"/>
            </a:rPr>
            <a:t>ポイントとなっている。</a:t>
          </a:r>
          <a:endParaRPr kumimoji="1" lang="en-US" altLang="ja-JP" sz="1100">
            <a:latin typeface="ＭＳ Ｐゴシック"/>
          </a:endParaRPr>
        </a:p>
        <a:p>
          <a:r>
            <a:rPr kumimoji="1" lang="ja-JP" altLang="en-US" sz="1100">
              <a:latin typeface="ＭＳ Ｐゴシック"/>
            </a:rPr>
            <a:t>特に増加要因と考えられるのは物件費（前年度比</a:t>
          </a:r>
          <a:r>
            <a:rPr kumimoji="1" lang="en-US" altLang="ja-JP" sz="1100">
              <a:latin typeface="ＭＳ Ｐゴシック"/>
            </a:rPr>
            <a:t>+2.9</a:t>
          </a:r>
          <a:r>
            <a:rPr kumimoji="1" lang="ja-JP" altLang="en-US" sz="1100">
              <a:latin typeface="ＭＳ Ｐゴシック"/>
            </a:rPr>
            <a:t>ポイント）のし尿・浄化槽汚泥処理委託料（</a:t>
          </a:r>
          <a:r>
            <a:rPr kumimoji="1" lang="en-US" altLang="ja-JP" sz="1100">
              <a:latin typeface="ＭＳ Ｐゴシック"/>
            </a:rPr>
            <a:t>+53</a:t>
          </a:r>
          <a:r>
            <a:rPr kumimoji="1" lang="ja-JP" altLang="en-US" sz="1100">
              <a:latin typeface="ＭＳ Ｐゴシック"/>
            </a:rPr>
            <a:t>百万円）と扶助費（前年度比</a:t>
          </a:r>
          <a:r>
            <a:rPr kumimoji="1" lang="en-US" altLang="ja-JP" sz="1100">
              <a:latin typeface="ＭＳ Ｐゴシック"/>
            </a:rPr>
            <a:t>+1.4</a:t>
          </a:r>
          <a:r>
            <a:rPr kumimoji="1" lang="ja-JP" altLang="en-US" sz="1100">
              <a:latin typeface="ＭＳ Ｐゴシック"/>
            </a:rPr>
            <a:t>ポイント）の保育所施設型給付費負担金（</a:t>
          </a:r>
          <a:r>
            <a:rPr kumimoji="1" lang="en-US" altLang="ja-JP" sz="1100">
              <a:latin typeface="ＭＳ Ｐゴシック"/>
            </a:rPr>
            <a:t>+71</a:t>
          </a:r>
          <a:r>
            <a:rPr kumimoji="1" lang="ja-JP" altLang="en-US" sz="1100">
              <a:latin typeface="ＭＳ Ｐゴシック"/>
            </a:rPr>
            <a:t>百万円）である。</a:t>
          </a:r>
          <a:endParaRPr kumimoji="1" lang="en-US" altLang="ja-JP" sz="11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今後、物件費については創意工夫による抑制、また、</a:t>
          </a:r>
          <a:r>
            <a:rPr kumimoji="1" lang="ja-JP" altLang="ja-JP" sz="1100">
              <a:solidFill>
                <a:schemeClr val="dk1"/>
              </a:solidFill>
              <a:effectLst/>
              <a:latin typeface="+mn-lt"/>
              <a:ea typeface="+mn-ea"/>
              <a:cs typeface="+mn-cs"/>
            </a:rPr>
            <a:t>扶助費については圧縮が困難と考えるため、他の経常経費を抑えていく必要がある。</a:t>
          </a:r>
          <a:endParaRPr lang="ja-JP" altLang="ja-JP">
            <a:effectLst/>
          </a:endParaRPr>
        </a:p>
        <a:p>
          <a:endParaRPr kumimoji="1" lang="ja-JP" altLang="en-US" sz="11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1169650"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1207750" y="1409446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0768330" y="13956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3" name="直線コネクタ 402"/>
        <xdr:cNvCxnSpPr/>
      </xdr:nvCxnSpPr>
      <xdr:spPr>
        <a:xfrm>
          <a:off x="11207750" y="1372489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4" name="テキスト ボックス 403"/>
        <xdr:cNvSpPr txBox="1"/>
      </xdr:nvSpPr>
      <xdr:spPr>
        <a:xfrm>
          <a:off x="10768330" y="135826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5" name="直線コネクタ 404"/>
        <xdr:cNvCxnSpPr/>
      </xdr:nvCxnSpPr>
      <xdr:spPr>
        <a:xfrm>
          <a:off x="11207750" y="1335151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6" name="テキスト ボックス 405"/>
        <xdr:cNvSpPr txBox="1"/>
      </xdr:nvSpPr>
      <xdr:spPr>
        <a:xfrm>
          <a:off x="10768330" y="132130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7" name="直線コネクタ 406"/>
        <xdr:cNvCxnSpPr/>
      </xdr:nvCxnSpPr>
      <xdr:spPr>
        <a:xfrm>
          <a:off x="11207750" y="1297813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8" name="テキスト ボックス 407"/>
        <xdr:cNvSpPr txBox="1"/>
      </xdr:nvSpPr>
      <xdr:spPr>
        <a:xfrm>
          <a:off x="10768330" y="128397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9" name="直線コネクタ 408"/>
        <xdr:cNvCxnSpPr/>
      </xdr:nvCxnSpPr>
      <xdr:spPr>
        <a:xfrm>
          <a:off x="11207750" y="1260475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0" name="テキスト ボックス 409"/>
        <xdr:cNvSpPr txBox="1"/>
      </xdr:nvSpPr>
      <xdr:spPr>
        <a:xfrm>
          <a:off x="10768330" y="124663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1" name="直線コネクタ 410"/>
        <xdr:cNvCxnSpPr/>
      </xdr:nvCxnSpPr>
      <xdr:spPr>
        <a:xfrm>
          <a:off x="11207750" y="1223518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2" name="テキスト ボックス 411"/>
        <xdr:cNvSpPr txBox="1"/>
      </xdr:nvSpPr>
      <xdr:spPr>
        <a:xfrm>
          <a:off x="10768330" y="120929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3" name="直線コネクタ 412"/>
        <xdr:cNvCxnSpPr/>
      </xdr:nvCxnSpPr>
      <xdr:spPr>
        <a:xfrm>
          <a:off x="11207750" y="1186180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4" name="テキスト ボックス 413"/>
        <xdr:cNvSpPr txBox="1"/>
      </xdr:nvSpPr>
      <xdr:spPr>
        <a:xfrm>
          <a:off x="10768330" y="117233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5" name="公債費以外グラフ枠"/>
        <xdr:cNvSpPr/>
      </xdr:nvSpPr>
      <xdr:spPr>
        <a:xfrm>
          <a:off x="11207750" y="11861800"/>
          <a:ext cx="421132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50800</xdr:rowOff>
    </xdr:from>
    <xdr:to>
      <xdr:col>24</xdr:col>
      <xdr:colOff>31750</xdr:colOff>
      <xdr:row>80</xdr:row>
      <xdr:rowOff>107950</xdr:rowOff>
    </xdr:to>
    <xdr:cxnSp macro="">
      <xdr:nvCxnSpPr>
        <xdr:cNvPr id="416" name="直線コネクタ 415"/>
        <xdr:cNvCxnSpPr/>
      </xdr:nvCxnSpPr>
      <xdr:spPr>
        <a:xfrm flipV="1">
          <a:off x="14860270" y="12456160"/>
          <a:ext cx="0" cy="106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80027</xdr:rowOff>
    </xdr:from>
    <xdr:ext cx="762000" cy="259045"/>
    <xdr:sp macro="" textlink="">
      <xdr:nvSpPr>
        <xdr:cNvPr id="417" name="公債費以外最小値テキスト"/>
        <xdr:cNvSpPr txBox="1"/>
      </xdr:nvSpPr>
      <xdr:spPr>
        <a:xfrm>
          <a:off x="14949170" y="1349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23</xdr:col>
      <xdr:colOff>628650</xdr:colOff>
      <xdr:row>80</xdr:row>
      <xdr:rowOff>107950</xdr:rowOff>
    </xdr:from>
    <xdr:to>
      <xdr:col>24</xdr:col>
      <xdr:colOff>120650</xdr:colOff>
      <xdr:row>80</xdr:row>
      <xdr:rowOff>107950</xdr:rowOff>
    </xdr:to>
    <xdr:cxnSp macro="">
      <xdr:nvCxnSpPr>
        <xdr:cNvPr id="418" name="直線コネクタ 417"/>
        <xdr:cNvCxnSpPr/>
      </xdr:nvCxnSpPr>
      <xdr:spPr>
        <a:xfrm>
          <a:off x="14824710" y="13519150"/>
          <a:ext cx="1244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137177</xdr:rowOff>
    </xdr:from>
    <xdr:ext cx="762000" cy="259045"/>
    <xdr:sp macro="" textlink="">
      <xdr:nvSpPr>
        <xdr:cNvPr id="419" name="公債費以外最大値テキスト"/>
        <xdr:cNvSpPr txBox="1"/>
      </xdr:nvSpPr>
      <xdr:spPr>
        <a:xfrm>
          <a:off x="1494917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56.0</a:t>
          </a:r>
          <a:endParaRPr kumimoji="1" lang="ja-JP" altLang="en-US" sz="1000" b="1">
            <a:latin typeface="ＭＳ Ｐゴシック"/>
          </a:endParaRPr>
        </a:p>
      </xdr:txBody>
    </xdr:sp>
    <xdr:clientData/>
  </xdr:oneCellAnchor>
  <xdr:twoCellAnchor>
    <xdr:from>
      <xdr:col>23</xdr:col>
      <xdr:colOff>628650</xdr:colOff>
      <xdr:row>74</xdr:row>
      <xdr:rowOff>50800</xdr:rowOff>
    </xdr:from>
    <xdr:to>
      <xdr:col>24</xdr:col>
      <xdr:colOff>120650</xdr:colOff>
      <xdr:row>74</xdr:row>
      <xdr:rowOff>50800</xdr:rowOff>
    </xdr:to>
    <xdr:cxnSp macro="">
      <xdr:nvCxnSpPr>
        <xdr:cNvPr id="420" name="直線コネクタ 419"/>
        <xdr:cNvCxnSpPr/>
      </xdr:nvCxnSpPr>
      <xdr:spPr>
        <a:xfrm>
          <a:off x="14824710" y="12456160"/>
          <a:ext cx="1244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24130</xdr:rowOff>
    </xdr:from>
    <xdr:to>
      <xdr:col>24</xdr:col>
      <xdr:colOff>31750</xdr:colOff>
      <xdr:row>77</xdr:row>
      <xdr:rowOff>153670</xdr:rowOff>
    </xdr:to>
    <xdr:cxnSp macro="">
      <xdr:nvCxnSpPr>
        <xdr:cNvPr id="421" name="直線コネクタ 420"/>
        <xdr:cNvCxnSpPr/>
      </xdr:nvCxnSpPr>
      <xdr:spPr>
        <a:xfrm>
          <a:off x="14159230" y="12932410"/>
          <a:ext cx="70104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54627</xdr:rowOff>
    </xdr:from>
    <xdr:ext cx="762000" cy="259045"/>
    <xdr:sp macro="" textlink="">
      <xdr:nvSpPr>
        <xdr:cNvPr id="422" name="公債費以外平均値テキスト"/>
        <xdr:cNvSpPr txBox="1"/>
      </xdr:nvSpPr>
      <xdr:spPr>
        <a:xfrm>
          <a:off x="14949170" y="127952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38100</xdr:rowOff>
    </xdr:from>
    <xdr:to>
      <xdr:col>24</xdr:col>
      <xdr:colOff>82550</xdr:colOff>
      <xdr:row>77</xdr:row>
      <xdr:rowOff>139700</xdr:rowOff>
    </xdr:to>
    <xdr:sp macro="" textlink="">
      <xdr:nvSpPr>
        <xdr:cNvPr id="423" name="フローチャート : 判断 422"/>
        <xdr:cNvSpPr/>
      </xdr:nvSpPr>
      <xdr:spPr>
        <a:xfrm>
          <a:off x="14824710" y="12946380"/>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138430</xdr:rowOff>
    </xdr:from>
    <xdr:to>
      <xdr:col>22</xdr:col>
      <xdr:colOff>565150</xdr:colOff>
      <xdr:row>77</xdr:row>
      <xdr:rowOff>24130</xdr:rowOff>
    </xdr:to>
    <xdr:cxnSp macro="">
      <xdr:nvCxnSpPr>
        <xdr:cNvPr id="424" name="直線コネクタ 423"/>
        <xdr:cNvCxnSpPr/>
      </xdr:nvCxnSpPr>
      <xdr:spPr>
        <a:xfrm>
          <a:off x="13338810" y="12711430"/>
          <a:ext cx="82042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45720</xdr:rowOff>
    </xdr:from>
    <xdr:to>
      <xdr:col>22</xdr:col>
      <xdr:colOff>615950</xdr:colOff>
      <xdr:row>77</xdr:row>
      <xdr:rowOff>147320</xdr:rowOff>
    </xdr:to>
    <xdr:sp macro="" textlink="">
      <xdr:nvSpPr>
        <xdr:cNvPr id="425" name="フローチャート : 判断 424"/>
        <xdr:cNvSpPr/>
      </xdr:nvSpPr>
      <xdr:spPr>
        <a:xfrm>
          <a:off x="1410843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132097</xdr:rowOff>
    </xdr:from>
    <xdr:ext cx="736600" cy="259045"/>
    <xdr:sp macro="" textlink="">
      <xdr:nvSpPr>
        <xdr:cNvPr id="426" name="テキスト ボックス 425"/>
        <xdr:cNvSpPr txBox="1"/>
      </xdr:nvSpPr>
      <xdr:spPr>
        <a:xfrm>
          <a:off x="13778230" y="1304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62230</xdr:rowOff>
    </xdr:from>
    <xdr:to>
      <xdr:col>21</xdr:col>
      <xdr:colOff>361950</xdr:colOff>
      <xdr:row>75</xdr:row>
      <xdr:rowOff>138430</xdr:rowOff>
    </xdr:to>
    <xdr:cxnSp macro="">
      <xdr:nvCxnSpPr>
        <xdr:cNvPr id="427" name="直線コネクタ 426"/>
        <xdr:cNvCxnSpPr/>
      </xdr:nvCxnSpPr>
      <xdr:spPr>
        <a:xfrm>
          <a:off x="12518390" y="12635230"/>
          <a:ext cx="82042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163830</xdr:rowOff>
    </xdr:from>
    <xdr:to>
      <xdr:col>21</xdr:col>
      <xdr:colOff>412750</xdr:colOff>
      <xdr:row>77</xdr:row>
      <xdr:rowOff>93980</xdr:rowOff>
    </xdr:to>
    <xdr:sp macro="" textlink="">
      <xdr:nvSpPr>
        <xdr:cNvPr id="428" name="フローチャート : 判断 427"/>
        <xdr:cNvSpPr/>
      </xdr:nvSpPr>
      <xdr:spPr>
        <a:xfrm>
          <a:off x="13288010" y="12904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78757</xdr:rowOff>
    </xdr:from>
    <xdr:ext cx="762000" cy="259045"/>
    <xdr:sp macro="" textlink="">
      <xdr:nvSpPr>
        <xdr:cNvPr id="429" name="テキスト ボックス 428"/>
        <xdr:cNvSpPr txBox="1"/>
      </xdr:nvSpPr>
      <xdr:spPr>
        <a:xfrm>
          <a:off x="12973050" y="1298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27940</xdr:rowOff>
    </xdr:from>
    <xdr:to>
      <xdr:col>20</xdr:col>
      <xdr:colOff>158750</xdr:colOff>
      <xdr:row>75</xdr:row>
      <xdr:rowOff>62230</xdr:rowOff>
    </xdr:to>
    <xdr:cxnSp macro="">
      <xdr:nvCxnSpPr>
        <xdr:cNvPr id="430" name="直線コネクタ 429"/>
        <xdr:cNvCxnSpPr/>
      </xdr:nvCxnSpPr>
      <xdr:spPr>
        <a:xfrm>
          <a:off x="11743690" y="1260094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1" name="フローチャート : 判断 430"/>
        <xdr:cNvSpPr/>
      </xdr:nvSpPr>
      <xdr:spPr>
        <a:xfrm>
          <a:off x="12467590" y="1291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97807</xdr:rowOff>
    </xdr:from>
    <xdr:ext cx="762000" cy="259045"/>
    <xdr:sp macro="" textlink="">
      <xdr:nvSpPr>
        <xdr:cNvPr id="432" name="テキスト ボックス 431"/>
        <xdr:cNvSpPr txBox="1"/>
      </xdr:nvSpPr>
      <xdr:spPr>
        <a:xfrm>
          <a:off x="12205970" y="1300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148589</xdr:rowOff>
    </xdr:from>
    <xdr:to>
      <xdr:col>19</xdr:col>
      <xdr:colOff>6350</xdr:colOff>
      <xdr:row>77</xdr:row>
      <xdr:rowOff>78739</xdr:rowOff>
    </xdr:to>
    <xdr:sp macro="" textlink="">
      <xdr:nvSpPr>
        <xdr:cNvPr id="433" name="フローチャート : 判断 432"/>
        <xdr:cNvSpPr/>
      </xdr:nvSpPr>
      <xdr:spPr>
        <a:xfrm>
          <a:off x="11715750" y="12889229"/>
          <a:ext cx="330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63516</xdr:rowOff>
    </xdr:from>
    <xdr:ext cx="762000" cy="259045"/>
    <xdr:sp macro="" textlink="">
      <xdr:nvSpPr>
        <xdr:cNvPr id="434" name="テキスト ボックス 433"/>
        <xdr:cNvSpPr txBox="1"/>
      </xdr:nvSpPr>
      <xdr:spPr>
        <a:xfrm>
          <a:off x="11385550" y="12971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5" name="テキスト ボックス 434"/>
        <xdr:cNvSpPr txBox="1"/>
      </xdr:nvSpPr>
      <xdr:spPr>
        <a:xfrm>
          <a:off x="1471295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6" name="テキスト ボックス 435"/>
        <xdr:cNvSpPr txBox="1"/>
      </xdr:nvSpPr>
      <xdr:spPr>
        <a:xfrm>
          <a:off x="1394333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7" name="テキスト ボックス 436"/>
        <xdr:cNvSpPr txBox="1"/>
      </xdr:nvSpPr>
      <xdr:spPr>
        <a:xfrm>
          <a:off x="1312291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8" name="テキスト ボックス 437"/>
        <xdr:cNvSpPr txBox="1"/>
      </xdr:nvSpPr>
      <xdr:spPr>
        <a:xfrm>
          <a:off x="1235583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9" name="テキスト ボックス 438"/>
        <xdr:cNvSpPr txBox="1"/>
      </xdr:nvSpPr>
      <xdr:spPr>
        <a:xfrm>
          <a:off x="1155065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102870</xdr:rowOff>
    </xdr:from>
    <xdr:to>
      <xdr:col>24</xdr:col>
      <xdr:colOff>82550</xdr:colOff>
      <xdr:row>78</xdr:row>
      <xdr:rowOff>33020</xdr:rowOff>
    </xdr:to>
    <xdr:sp macro="" textlink="">
      <xdr:nvSpPr>
        <xdr:cNvPr id="440" name="円/楕円 439"/>
        <xdr:cNvSpPr/>
      </xdr:nvSpPr>
      <xdr:spPr>
        <a:xfrm>
          <a:off x="14824710" y="1301115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74947</xdr:rowOff>
    </xdr:from>
    <xdr:ext cx="762000" cy="259045"/>
    <xdr:sp macro="" textlink="">
      <xdr:nvSpPr>
        <xdr:cNvPr id="441" name="公債費以外該当値テキスト"/>
        <xdr:cNvSpPr txBox="1"/>
      </xdr:nvSpPr>
      <xdr:spPr>
        <a:xfrm>
          <a:off x="1494917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144780</xdr:rowOff>
    </xdr:from>
    <xdr:to>
      <xdr:col>22</xdr:col>
      <xdr:colOff>615950</xdr:colOff>
      <xdr:row>77</xdr:row>
      <xdr:rowOff>74930</xdr:rowOff>
    </xdr:to>
    <xdr:sp macro="" textlink="">
      <xdr:nvSpPr>
        <xdr:cNvPr id="442" name="円/楕円 441"/>
        <xdr:cNvSpPr/>
      </xdr:nvSpPr>
      <xdr:spPr>
        <a:xfrm>
          <a:off x="14108430" y="1288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43" name="テキスト ボックス 442"/>
        <xdr:cNvSpPr txBox="1"/>
      </xdr:nvSpPr>
      <xdr:spPr>
        <a:xfrm>
          <a:off x="13778230" y="12658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87630</xdr:rowOff>
    </xdr:from>
    <xdr:to>
      <xdr:col>21</xdr:col>
      <xdr:colOff>412750</xdr:colOff>
      <xdr:row>76</xdr:row>
      <xdr:rowOff>17780</xdr:rowOff>
    </xdr:to>
    <xdr:sp macro="" textlink="">
      <xdr:nvSpPr>
        <xdr:cNvPr id="444" name="円/楕円 443"/>
        <xdr:cNvSpPr/>
      </xdr:nvSpPr>
      <xdr:spPr>
        <a:xfrm>
          <a:off x="13288010" y="126606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27957</xdr:rowOff>
    </xdr:from>
    <xdr:ext cx="762000" cy="259045"/>
    <xdr:sp macro="" textlink="">
      <xdr:nvSpPr>
        <xdr:cNvPr id="445" name="テキスト ボックス 444"/>
        <xdr:cNvSpPr txBox="1"/>
      </xdr:nvSpPr>
      <xdr:spPr>
        <a:xfrm>
          <a:off x="12973050"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11430</xdr:rowOff>
    </xdr:from>
    <xdr:to>
      <xdr:col>20</xdr:col>
      <xdr:colOff>209550</xdr:colOff>
      <xdr:row>75</xdr:row>
      <xdr:rowOff>113030</xdr:rowOff>
    </xdr:to>
    <xdr:sp macro="" textlink="">
      <xdr:nvSpPr>
        <xdr:cNvPr id="446" name="円/楕円 445"/>
        <xdr:cNvSpPr/>
      </xdr:nvSpPr>
      <xdr:spPr>
        <a:xfrm>
          <a:off x="12467590" y="1258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123207</xdr:rowOff>
    </xdr:from>
    <xdr:ext cx="762000" cy="259045"/>
    <xdr:sp macro="" textlink="">
      <xdr:nvSpPr>
        <xdr:cNvPr id="447" name="テキスト ボックス 446"/>
        <xdr:cNvSpPr txBox="1"/>
      </xdr:nvSpPr>
      <xdr:spPr>
        <a:xfrm>
          <a:off x="12205970" y="1236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148590</xdr:rowOff>
    </xdr:from>
    <xdr:to>
      <xdr:col>19</xdr:col>
      <xdr:colOff>6350</xdr:colOff>
      <xdr:row>75</xdr:row>
      <xdr:rowOff>78740</xdr:rowOff>
    </xdr:to>
    <xdr:sp macro="" textlink="">
      <xdr:nvSpPr>
        <xdr:cNvPr id="448" name="円/楕円 447"/>
        <xdr:cNvSpPr/>
      </xdr:nvSpPr>
      <xdr:spPr>
        <a:xfrm>
          <a:off x="11715750" y="12553950"/>
          <a:ext cx="330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88917</xdr:rowOff>
    </xdr:from>
    <xdr:ext cx="762000" cy="259045"/>
    <xdr:sp macro="" textlink="">
      <xdr:nvSpPr>
        <xdr:cNvPr id="449" name="テキスト ボックス 448"/>
        <xdr:cNvSpPr txBox="1"/>
      </xdr:nvSpPr>
      <xdr:spPr>
        <a:xfrm>
          <a:off x="1138555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1156950" cy="4330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2724765" y="0"/>
          <a:ext cx="2628265"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2726670" y="12700"/>
          <a:ext cx="2618105"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2724130" y="31750"/>
          <a:ext cx="2600959" cy="3162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長崎県佐々町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0648950" y="0"/>
          <a:ext cx="1901825"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0674350" y="12700"/>
          <a:ext cx="1857375"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0699750" y="31750"/>
          <a:ext cx="1800225" cy="31623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038985" y="11763375"/>
          <a:ext cx="3799840" cy="250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505710" y="11801475"/>
          <a:ext cx="1157605"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188210" y="11890375"/>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289810" y="1183957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084955" y="11839575"/>
          <a:ext cx="5016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262120" y="11801475"/>
          <a:ext cx="1157605"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038985" y="1047115"/>
          <a:ext cx="379984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47115"/>
          <a:ext cx="1221105" cy="112014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61415"/>
          <a:ext cx="1157605" cy="2463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20495"/>
          <a:ext cx="1157605"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17675"/>
          <a:ext cx="1157605" cy="6235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21105"/>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670685"/>
          <a:ext cx="0" cy="135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670685"/>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0119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44065"/>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17411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33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038985" y="1607185"/>
          <a:ext cx="3799840" cy="223647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564005" y="123380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038985" y="3843655"/>
          <a:ext cx="379984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297305" y="370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038985" y="3470275"/>
          <a:ext cx="379984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297305" y="333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038985" y="3096895"/>
          <a:ext cx="379984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297305" y="295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038985" y="2723515"/>
          <a:ext cx="379984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297305" y="2585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038985" y="2353945"/>
          <a:ext cx="379984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297305" y="2215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038985" y="1980565"/>
          <a:ext cx="379984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297305" y="184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038985" y="1607185"/>
          <a:ext cx="379984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297305" y="1468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038985" y="1607185"/>
          <a:ext cx="3799840" cy="223647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89563</xdr:rowOff>
    </xdr:from>
    <xdr:to>
      <xdr:col>4</xdr:col>
      <xdr:colOff>1117600</xdr:colOff>
      <xdr:row>20</xdr:row>
      <xdr:rowOff>4371</xdr:rowOff>
    </xdr:to>
    <xdr:cxnSp macro="">
      <xdr:nvCxnSpPr>
        <xdr:cNvPr id="45" name="直線コネクタ 44"/>
        <xdr:cNvCxnSpPr/>
      </xdr:nvCxnSpPr>
      <xdr:spPr bwMode="auto">
        <a:xfrm flipV="1">
          <a:off x="5102860" y="2139343"/>
          <a:ext cx="0" cy="12559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147898</xdr:rowOff>
    </xdr:from>
    <xdr:ext cx="762000" cy="259045"/>
    <xdr:sp macro="" textlink="">
      <xdr:nvSpPr>
        <xdr:cNvPr id="46" name="人口1人当たり決算額の推移最小値テキスト130"/>
        <xdr:cNvSpPr txBox="1"/>
      </xdr:nvSpPr>
      <xdr:spPr>
        <a:xfrm>
          <a:off x="5178425" y="3371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59,843</a:t>
          </a:r>
          <a:endParaRPr kumimoji="1" lang="ja-JP" altLang="en-US" sz="1000" b="1">
            <a:latin typeface="ＭＳ Ｐゴシック"/>
          </a:endParaRPr>
        </a:p>
      </xdr:txBody>
    </xdr:sp>
    <xdr:clientData/>
  </xdr:oneCellAnchor>
  <xdr:twoCellAnchor>
    <xdr:from>
      <xdr:col>4</xdr:col>
      <xdr:colOff>1028700</xdr:colOff>
      <xdr:row>20</xdr:row>
      <xdr:rowOff>4371</xdr:rowOff>
    </xdr:from>
    <xdr:to>
      <xdr:col>5</xdr:col>
      <xdr:colOff>73025</xdr:colOff>
      <xdr:row>20</xdr:row>
      <xdr:rowOff>4371</xdr:rowOff>
    </xdr:to>
    <xdr:cxnSp macro="">
      <xdr:nvCxnSpPr>
        <xdr:cNvPr id="47" name="直線コネクタ 46"/>
        <xdr:cNvCxnSpPr/>
      </xdr:nvCxnSpPr>
      <xdr:spPr bwMode="auto">
        <a:xfrm>
          <a:off x="5105400" y="3395271"/>
          <a:ext cx="7302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4490</xdr:rowOff>
    </xdr:from>
    <xdr:ext cx="762000" cy="259045"/>
    <xdr:sp macro="" textlink="">
      <xdr:nvSpPr>
        <xdr:cNvPr id="48" name="人口1人当たり決算額の推移最大値テキスト130"/>
        <xdr:cNvSpPr txBox="1"/>
      </xdr:nvSpPr>
      <xdr:spPr>
        <a:xfrm>
          <a:off x="5178425" y="188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228,663</a:t>
          </a:r>
          <a:endParaRPr kumimoji="1" lang="ja-JP" altLang="en-US" sz="1000" b="1">
            <a:latin typeface="ＭＳ Ｐゴシック"/>
          </a:endParaRPr>
        </a:p>
      </xdr:txBody>
    </xdr:sp>
    <xdr:clientData/>
  </xdr:oneCellAnchor>
  <xdr:twoCellAnchor>
    <xdr:from>
      <xdr:col>4</xdr:col>
      <xdr:colOff>1028700</xdr:colOff>
      <xdr:row>12</xdr:row>
      <xdr:rowOff>89563</xdr:rowOff>
    </xdr:from>
    <xdr:to>
      <xdr:col>5</xdr:col>
      <xdr:colOff>73025</xdr:colOff>
      <xdr:row>12</xdr:row>
      <xdr:rowOff>89563</xdr:rowOff>
    </xdr:to>
    <xdr:cxnSp macro="">
      <xdr:nvCxnSpPr>
        <xdr:cNvPr id="49" name="直線コネクタ 48"/>
        <xdr:cNvCxnSpPr/>
      </xdr:nvCxnSpPr>
      <xdr:spPr bwMode="auto">
        <a:xfrm>
          <a:off x="5105400" y="2139343"/>
          <a:ext cx="7302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117399</xdr:rowOff>
    </xdr:from>
    <xdr:to>
      <xdr:col>4</xdr:col>
      <xdr:colOff>1117600</xdr:colOff>
      <xdr:row>19</xdr:row>
      <xdr:rowOff>126718</xdr:rowOff>
    </xdr:to>
    <xdr:cxnSp macro="">
      <xdr:nvCxnSpPr>
        <xdr:cNvPr id="50" name="直線コネクタ 49"/>
        <xdr:cNvCxnSpPr/>
      </xdr:nvCxnSpPr>
      <xdr:spPr bwMode="auto">
        <a:xfrm>
          <a:off x="4554220" y="3340659"/>
          <a:ext cx="548640" cy="9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114802</xdr:rowOff>
    </xdr:from>
    <xdr:ext cx="762000" cy="259045"/>
    <xdr:sp macro="" textlink="">
      <xdr:nvSpPr>
        <xdr:cNvPr id="51" name="人口1人当たり決算額の推移平均値テキスト130"/>
        <xdr:cNvSpPr txBox="1"/>
      </xdr:nvSpPr>
      <xdr:spPr>
        <a:xfrm>
          <a:off x="5178425" y="28351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108,353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98275</xdr:rowOff>
    </xdr:from>
    <xdr:to>
      <xdr:col>5</xdr:col>
      <xdr:colOff>34925</xdr:colOff>
      <xdr:row>18</xdr:row>
      <xdr:rowOff>28425</xdr:rowOff>
    </xdr:to>
    <xdr:sp macro="" textlink="">
      <xdr:nvSpPr>
        <xdr:cNvPr id="52" name="フローチャート : 判断 51"/>
        <xdr:cNvSpPr/>
      </xdr:nvSpPr>
      <xdr:spPr bwMode="auto">
        <a:xfrm>
          <a:off x="5105400" y="2986255"/>
          <a:ext cx="349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116553</xdr:rowOff>
    </xdr:from>
    <xdr:to>
      <xdr:col>4</xdr:col>
      <xdr:colOff>469900</xdr:colOff>
      <xdr:row>19</xdr:row>
      <xdr:rowOff>117399</xdr:rowOff>
    </xdr:to>
    <xdr:cxnSp macro="">
      <xdr:nvCxnSpPr>
        <xdr:cNvPr id="53" name="直線コネクタ 52"/>
        <xdr:cNvCxnSpPr/>
      </xdr:nvCxnSpPr>
      <xdr:spPr bwMode="auto">
        <a:xfrm>
          <a:off x="3968115" y="3339813"/>
          <a:ext cx="586105" cy="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92461</xdr:rowOff>
    </xdr:from>
    <xdr:to>
      <xdr:col>4</xdr:col>
      <xdr:colOff>520700</xdr:colOff>
      <xdr:row>18</xdr:row>
      <xdr:rowOff>22611</xdr:rowOff>
    </xdr:to>
    <xdr:sp macro="" textlink="">
      <xdr:nvSpPr>
        <xdr:cNvPr id="54" name="フローチャート : 判断 53"/>
        <xdr:cNvSpPr/>
      </xdr:nvSpPr>
      <xdr:spPr bwMode="auto">
        <a:xfrm>
          <a:off x="4503420" y="2980441"/>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32788</xdr:rowOff>
    </xdr:from>
    <xdr:ext cx="736600" cy="259045"/>
    <xdr:sp macro="" textlink="">
      <xdr:nvSpPr>
        <xdr:cNvPr id="55" name="テキスト ボックス 54"/>
        <xdr:cNvSpPr txBox="1"/>
      </xdr:nvSpPr>
      <xdr:spPr>
        <a:xfrm>
          <a:off x="4173220" y="2753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114777</xdr:rowOff>
    </xdr:from>
    <xdr:to>
      <xdr:col>3</xdr:col>
      <xdr:colOff>904875</xdr:colOff>
      <xdr:row>19</xdr:row>
      <xdr:rowOff>116553</xdr:rowOff>
    </xdr:to>
    <xdr:cxnSp macro="">
      <xdr:nvCxnSpPr>
        <xdr:cNvPr id="56" name="直線コネクタ 55"/>
        <xdr:cNvCxnSpPr/>
      </xdr:nvCxnSpPr>
      <xdr:spPr bwMode="auto">
        <a:xfrm>
          <a:off x="3269615" y="3338037"/>
          <a:ext cx="698500" cy="1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115146</xdr:rowOff>
    </xdr:from>
    <xdr:to>
      <xdr:col>3</xdr:col>
      <xdr:colOff>955675</xdr:colOff>
      <xdr:row>18</xdr:row>
      <xdr:rowOff>45296</xdr:rowOff>
    </xdr:to>
    <xdr:sp macro="" textlink="">
      <xdr:nvSpPr>
        <xdr:cNvPr id="57" name="フローチャート : 判断 56"/>
        <xdr:cNvSpPr/>
      </xdr:nvSpPr>
      <xdr:spPr bwMode="auto">
        <a:xfrm>
          <a:off x="3917315" y="3003126"/>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55473</xdr:rowOff>
    </xdr:from>
    <xdr:ext cx="762000" cy="259045"/>
    <xdr:sp macro="" textlink="">
      <xdr:nvSpPr>
        <xdr:cNvPr id="58" name="テキスト ボックス 57"/>
        <xdr:cNvSpPr txBox="1"/>
      </xdr:nvSpPr>
      <xdr:spPr>
        <a:xfrm>
          <a:off x="3587115" y="277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114777</xdr:rowOff>
    </xdr:from>
    <xdr:to>
      <xdr:col>3</xdr:col>
      <xdr:colOff>206375</xdr:colOff>
      <xdr:row>19</xdr:row>
      <xdr:rowOff>120995</xdr:rowOff>
    </xdr:to>
    <xdr:cxnSp macro="">
      <xdr:nvCxnSpPr>
        <xdr:cNvPr id="59" name="直線コネクタ 58"/>
        <xdr:cNvCxnSpPr/>
      </xdr:nvCxnSpPr>
      <xdr:spPr bwMode="auto">
        <a:xfrm flipV="1">
          <a:off x="2683510" y="3338037"/>
          <a:ext cx="586105" cy="6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108242</xdr:rowOff>
    </xdr:from>
    <xdr:to>
      <xdr:col>3</xdr:col>
      <xdr:colOff>257175</xdr:colOff>
      <xdr:row>18</xdr:row>
      <xdr:rowOff>38392</xdr:rowOff>
    </xdr:to>
    <xdr:sp macro="" textlink="">
      <xdr:nvSpPr>
        <xdr:cNvPr id="60" name="フローチャート : 判断 59"/>
        <xdr:cNvSpPr/>
      </xdr:nvSpPr>
      <xdr:spPr bwMode="auto">
        <a:xfrm>
          <a:off x="3218815" y="2996222"/>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48569</xdr:rowOff>
    </xdr:from>
    <xdr:ext cx="762000" cy="259045"/>
    <xdr:sp macro="" textlink="">
      <xdr:nvSpPr>
        <xdr:cNvPr id="61" name="テキスト ボックス 60"/>
        <xdr:cNvSpPr txBox="1"/>
      </xdr:nvSpPr>
      <xdr:spPr>
        <a:xfrm>
          <a:off x="3001010" y="276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90061</xdr:rowOff>
    </xdr:from>
    <xdr:to>
      <xdr:col>2</xdr:col>
      <xdr:colOff>692150</xdr:colOff>
      <xdr:row>18</xdr:row>
      <xdr:rowOff>20211</xdr:rowOff>
    </xdr:to>
    <xdr:sp macro="" textlink="">
      <xdr:nvSpPr>
        <xdr:cNvPr id="62" name="フローチャート : 判断 61"/>
        <xdr:cNvSpPr/>
      </xdr:nvSpPr>
      <xdr:spPr bwMode="auto">
        <a:xfrm>
          <a:off x="2632710" y="2978041"/>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30388</xdr:rowOff>
    </xdr:from>
    <xdr:ext cx="762000" cy="259045"/>
    <xdr:sp macro="" textlink="">
      <xdr:nvSpPr>
        <xdr:cNvPr id="63" name="テキスト ボックス 62"/>
        <xdr:cNvSpPr txBox="1"/>
      </xdr:nvSpPr>
      <xdr:spPr>
        <a:xfrm>
          <a:off x="2302510" y="275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02412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37642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3790315"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091815"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50571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19</xdr:row>
      <xdr:rowOff>75918</xdr:rowOff>
    </xdr:from>
    <xdr:to>
      <xdr:col>5</xdr:col>
      <xdr:colOff>34925</xdr:colOff>
      <xdr:row>20</xdr:row>
      <xdr:rowOff>6068</xdr:rowOff>
    </xdr:to>
    <xdr:sp macro="" textlink="">
      <xdr:nvSpPr>
        <xdr:cNvPr id="69" name="円/楕円 68"/>
        <xdr:cNvSpPr/>
      </xdr:nvSpPr>
      <xdr:spPr bwMode="auto">
        <a:xfrm>
          <a:off x="5105400" y="3299178"/>
          <a:ext cx="34925"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155945</xdr:rowOff>
    </xdr:from>
    <xdr:ext cx="762000" cy="259045"/>
    <xdr:sp macro="" textlink="">
      <xdr:nvSpPr>
        <xdr:cNvPr id="70" name="人口1人当たり決算額の推移該当値テキスト130"/>
        <xdr:cNvSpPr txBox="1"/>
      </xdr:nvSpPr>
      <xdr:spPr>
        <a:xfrm>
          <a:off x="5178425" y="321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66,287</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66599</xdr:rowOff>
    </xdr:from>
    <xdr:to>
      <xdr:col>4</xdr:col>
      <xdr:colOff>520700</xdr:colOff>
      <xdr:row>19</xdr:row>
      <xdr:rowOff>168199</xdr:rowOff>
    </xdr:to>
    <xdr:sp macro="" textlink="">
      <xdr:nvSpPr>
        <xdr:cNvPr id="71" name="円/楕円 70"/>
        <xdr:cNvSpPr/>
      </xdr:nvSpPr>
      <xdr:spPr bwMode="auto">
        <a:xfrm>
          <a:off x="4503420" y="3289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152976</xdr:rowOff>
    </xdr:from>
    <xdr:ext cx="736600" cy="259045"/>
    <xdr:sp macro="" textlink="">
      <xdr:nvSpPr>
        <xdr:cNvPr id="72" name="テキスト ボックス 71"/>
        <xdr:cNvSpPr txBox="1"/>
      </xdr:nvSpPr>
      <xdr:spPr>
        <a:xfrm>
          <a:off x="4173220" y="3376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67,510</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65753</xdr:rowOff>
    </xdr:from>
    <xdr:to>
      <xdr:col>3</xdr:col>
      <xdr:colOff>955675</xdr:colOff>
      <xdr:row>19</xdr:row>
      <xdr:rowOff>167353</xdr:rowOff>
    </xdr:to>
    <xdr:sp macro="" textlink="">
      <xdr:nvSpPr>
        <xdr:cNvPr id="73" name="円/楕円 72"/>
        <xdr:cNvSpPr/>
      </xdr:nvSpPr>
      <xdr:spPr bwMode="auto">
        <a:xfrm>
          <a:off x="3917315" y="3289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152130</xdr:rowOff>
    </xdr:from>
    <xdr:ext cx="762000" cy="259045"/>
    <xdr:sp macro="" textlink="">
      <xdr:nvSpPr>
        <xdr:cNvPr id="74" name="テキスト ボックス 73"/>
        <xdr:cNvSpPr txBox="1"/>
      </xdr:nvSpPr>
      <xdr:spPr>
        <a:xfrm>
          <a:off x="3587115" y="337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67,621</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63977</xdr:rowOff>
    </xdr:from>
    <xdr:to>
      <xdr:col>3</xdr:col>
      <xdr:colOff>257175</xdr:colOff>
      <xdr:row>19</xdr:row>
      <xdr:rowOff>165577</xdr:rowOff>
    </xdr:to>
    <xdr:sp macro="" textlink="">
      <xdr:nvSpPr>
        <xdr:cNvPr id="75" name="円/楕円 74"/>
        <xdr:cNvSpPr/>
      </xdr:nvSpPr>
      <xdr:spPr bwMode="auto">
        <a:xfrm>
          <a:off x="3218815" y="3287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150354</xdr:rowOff>
    </xdr:from>
    <xdr:ext cx="762000" cy="259045"/>
    <xdr:sp macro="" textlink="">
      <xdr:nvSpPr>
        <xdr:cNvPr id="76" name="テキスト ボックス 75"/>
        <xdr:cNvSpPr txBox="1"/>
      </xdr:nvSpPr>
      <xdr:spPr>
        <a:xfrm>
          <a:off x="3001010" y="337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67,854</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70195</xdr:rowOff>
    </xdr:from>
    <xdr:to>
      <xdr:col>2</xdr:col>
      <xdr:colOff>692150</xdr:colOff>
      <xdr:row>20</xdr:row>
      <xdr:rowOff>345</xdr:rowOff>
    </xdr:to>
    <xdr:sp macro="" textlink="">
      <xdr:nvSpPr>
        <xdr:cNvPr id="77" name="円/楕円 76"/>
        <xdr:cNvSpPr/>
      </xdr:nvSpPr>
      <xdr:spPr bwMode="auto">
        <a:xfrm>
          <a:off x="2632710" y="329345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156572</xdr:rowOff>
    </xdr:from>
    <xdr:ext cx="762000" cy="259045"/>
    <xdr:sp macro="" textlink="">
      <xdr:nvSpPr>
        <xdr:cNvPr id="78" name="テキスト ボックス 77"/>
        <xdr:cNvSpPr txBox="1"/>
      </xdr:nvSpPr>
      <xdr:spPr>
        <a:xfrm>
          <a:off x="2302510" y="3379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67,038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038985" y="4950460"/>
          <a:ext cx="379984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4950460"/>
          <a:ext cx="1221105" cy="113157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064760"/>
          <a:ext cx="1157605" cy="2463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323840"/>
          <a:ext cx="1157605"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628640"/>
          <a:ext cx="1157605" cy="631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12445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57784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57784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81215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595503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07746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3365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038985" y="5514340"/>
          <a:ext cx="3799840" cy="227457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564005" y="51371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038985" y="7788910"/>
          <a:ext cx="379984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038985" y="7335520"/>
          <a:ext cx="379984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297305"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038985" y="6882130"/>
          <a:ext cx="379984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297305" y="673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038985" y="6424930"/>
          <a:ext cx="379984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297305" y="628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038985" y="5967730"/>
          <a:ext cx="379984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297305" y="5825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038985" y="5514340"/>
          <a:ext cx="379984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297305"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038985" y="5514340"/>
          <a:ext cx="3799840" cy="227457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225458</xdr:rowOff>
    </xdr:from>
    <xdr:to>
      <xdr:col>4</xdr:col>
      <xdr:colOff>1117600</xdr:colOff>
      <xdr:row>38</xdr:row>
      <xdr:rowOff>84961</xdr:rowOff>
    </xdr:to>
    <xdr:cxnSp macro="">
      <xdr:nvCxnSpPr>
        <xdr:cNvPr id="105" name="直線コネクタ 104"/>
        <xdr:cNvCxnSpPr/>
      </xdr:nvCxnSpPr>
      <xdr:spPr bwMode="auto">
        <a:xfrm flipV="1">
          <a:off x="5102860" y="6009038"/>
          <a:ext cx="0" cy="13987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57038</xdr:rowOff>
    </xdr:from>
    <xdr:ext cx="762000" cy="259045"/>
    <xdr:sp macro="" textlink="">
      <xdr:nvSpPr>
        <xdr:cNvPr id="106" name="人口1人当たり決算額の推移最小値テキスト445"/>
        <xdr:cNvSpPr txBox="1"/>
      </xdr:nvSpPr>
      <xdr:spPr>
        <a:xfrm>
          <a:off x="5178425" y="7379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-3,161</a:t>
          </a:r>
          <a:endParaRPr kumimoji="1" lang="ja-JP" altLang="en-US" sz="1000" b="1">
            <a:latin typeface="ＭＳ Ｐゴシック"/>
          </a:endParaRPr>
        </a:p>
      </xdr:txBody>
    </xdr:sp>
    <xdr:clientData/>
  </xdr:oneCellAnchor>
  <xdr:twoCellAnchor>
    <xdr:from>
      <xdr:col>4</xdr:col>
      <xdr:colOff>1028700</xdr:colOff>
      <xdr:row>38</xdr:row>
      <xdr:rowOff>84961</xdr:rowOff>
    </xdr:from>
    <xdr:to>
      <xdr:col>5</xdr:col>
      <xdr:colOff>73025</xdr:colOff>
      <xdr:row>38</xdr:row>
      <xdr:rowOff>84961</xdr:rowOff>
    </xdr:to>
    <xdr:cxnSp macro="">
      <xdr:nvCxnSpPr>
        <xdr:cNvPr id="107" name="直線コネクタ 106"/>
        <xdr:cNvCxnSpPr/>
      </xdr:nvCxnSpPr>
      <xdr:spPr bwMode="auto">
        <a:xfrm>
          <a:off x="5105400" y="7407781"/>
          <a:ext cx="7302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140385</xdr:rowOff>
    </xdr:from>
    <xdr:ext cx="762000" cy="259045"/>
    <xdr:sp macro="" textlink="">
      <xdr:nvSpPr>
        <xdr:cNvPr id="108" name="人口1人当たり決算額の推移最大値テキスト445"/>
        <xdr:cNvSpPr txBox="1"/>
      </xdr:nvSpPr>
      <xdr:spPr>
        <a:xfrm>
          <a:off x="5178425" y="575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58,193</a:t>
          </a:r>
          <a:endParaRPr kumimoji="1" lang="ja-JP" altLang="en-US" sz="1000" b="1">
            <a:latin typeface="ＭＳ Ｐゴシック"/>
          </a:endParaRPr>
        </a:p>
      </xdr:txBody>
    </xdr:sp>
    <xdr:clientData/>
  </xdr:oneCellAnchor>
  <xdr:twoCellAnchor>
    <xdr:from>
      <xdr:col>4</xdr:col>
      <xdr:colOff>1028700</xdr:colOff>
      <xdr:row>33</xdr:row>
      <xdr:rowOff>225458</xdr:rowOff>
    </xdr:from>
    <xdr:to>
      <xdr:col>5</xdr:col>
      <xdr:colOff>73025</xdr:colOff>
      <xdr:row>33</xdr:row>
      <xdr:rowOff>225458</xdr:rowOff>
    </xdr:to>
    <xdr:cxnSp macro="">
      <xdr:nvCxnSpPr>
        <xdr:cNvPr id="109" name="直線コネクタ 108"/>
        <xdr:cNvCxnSpPr/>
      </xdr:nvCxnSpPr>
      <xdr:spPr bwMode="auto">
        <a:xfrm>
          <a:off x="5105400" y="6009038"/>
          <a:ext cx="7302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162753</xdr:rowOff>
    </xdr:from>
    <xdr:to>
      <xdr:col>4</xdr:col>
      <xdr:colOff>1117600</xdr:colOff>
      <xdr:row>37</xdr:row>
      <xdr:rowOff>111523</xdr:rowOff>
    </xdr:to>
    <xdr:cxnSp macro="">
      <xdr:nvCxnSpPr>
        <xdr:cNvPr id="110" name="直線コネクタ 109"/>
        <xdr:cNvCxnSpPr/>
      </xdr:nvCxnSpPr>
      <xdr:spPr bwMode="auto">
        <a:xfrm flipV="1">
          <a:off x="4554220" y="6975033"/>
          <a:ext cx="548640" cy="116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146105</xdr:rowOff>
    </xdr:from>
    <xdr:ext cx="762000" cy="259045"/>
    <xdr:sp macro="" textlink="">
      <xdr:nvSpPr>
        <xdr:cNvPr id="111" name="人口1人当たり決算額の推移平均値テキスト445"/>
        <xdr:cNvSpPr txBox="1"/>
      </xdr:nvSpPr>
      <xdr:spPr>
        <a:xfrm>
          <a:off x="5178425" y="661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22,665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301028</xdr:rowOff>
    </xdr:from>
    <xdr:to>
      <xdr:col>5</xdr:col>
      <xdr:colOff>34925</xdr:colOff>
      <xdr:row>36</xdr:row>
      <xdr:rowOff>59728</xdr:rowOff>
    </xdr:to>
    <xdr:sp macro="" textlink="">
      <xdr:nvSpPr>
        <xdr:cNvPr id="112" name="フローチャート : 判断 111"/>
        <xdr:cNvSpPr/>
      </xdr:nvSpPr>
      <xdr:spPr bwMode="auto">
        <a:xfrm>
          <a:off x="5105400" y="6770408"/>
          <a:ext cx="349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46944</xdr:rowOff>
    </xdr:from>
    <xdr:to>
      <xdr:col>4</xdr:col>
      <xdr:colOff>469900</xdr:colOff>
      <xdr:row>37</xdr:row>
      <xdr:rowOff>111523</xdr:rowOff>
    </xdr:to>
    <xdr:cxnSp macro="">
      <xdr:nvCxnSpPr>
        <xdr:cNvPr id="113" name="直線コネクタ 112"/>
        <xdr:cNvCxnSpPr/>
      </xdr:nvCxnSpPr>
      <xdr:spPr bwMode="auto">
        <a:xfrm>
          <a:off x="3968115" y="7026864"/>
          <a:ext cx="586105" cy="64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285597</xdr:rowOff>
    </xdr:from>
    <xdr:to>
      <xdr:col>4</xdr:col>
      <xdr:colOff>520700</xdr:colOff>
      <xdr:row>36</xdr:row>
      <xdr:rowOff>44297</xdr:rowOff>
    </xdr:to>
    <xdr:sp macro="" textlink="">
      <xdr:nvSpPr>
        <xdr:cNvPr id="114" name="フローチャート : 判断 113"/>
        <xdr:cNvSpPr/>
      </xdr:nvSpPr>
      <xdr:spPr bwMode="auto">
        <a:xfrm>
          <a:off x="4503420" y="675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54474</xdr:rowOff>
    </xdr:from>
    <xdr:ext cx="736600" cy="259045"/>
    <xdr:sp macro="" textlink="">
      <xdr:nvSpPr>
        <xdr:cNvPr id="115" name="テキスト ボックス 114"/>
        <xdr:cNvSpPr txBox="1"/>
      </xdr:nvSpPr>
      <xdr:spPr>
        <a:xfrm>
          <a:off x="4173220" y="6523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24244</xdr:rowOff>
    </xdr:from>
    <xdr:to>
      <xdr:col>3</xdr:col>
      <xdr:colOff>904875</xdr:colOff>
      <xdr:row>37</xdr:row>
      <xdr:rowOff>46944</xdr:rowOff>
    </xdr:to>
    <xdr:cxnSp macro="">
      <xdr:nvCxnSpPr>
        <xdr:cNvPr id="116" name="直線コネクタ 115"/>
        <xdr:cNvCxnSpPr/>
      </xdr:nvCxnSpPr>
      <xdr:spPr bwMode="auto">
        <a:xfrm>
          <a:off x="3269615" y="7004164"/>
          <a:ext cx="698500" cy="22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231031</xdr:rowOff>
    </xdr:from>
    <xdr:to>
      <xdr:col>3</xdr:col>
      <xdr:colOff>955675</xdr:colOff>
      <xdr:row>35</xdr:row>
      <xdr:rowOff>332631</xdr:rowOff>
    </xdr:to>
    <xdr:sp macro="" textlink="">
      <xdr:nvSpPr>
        <xdr:cNvPr id="117" name="フローチャート : 判断 116"/>
        <xdr:cNvSpPr/>
      </xdr:nvSpPr>
      <xdr:spPr bwMode="auto">
        <a:xfrm>
          <a:off x="3917315" y="6700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342808</xdr:rowOff>
    </xdr:from>
    <xdr:ext cx="762000" cy="259045"/>
    <xdr:sp macro="" textlink="">
      <xdr:nvSpPr>
        <xdr:cNvPr id="118" name="テキスト ボックス 117"/>
        <xdr:cNvSpPr txBox="1"/>
      </xdr:nvSpPr>
      <xdr:spPr>
        <a:xfrm>
          <a:off x="3587115" y="6469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23490</xdr:rowOff>
    </xdr:from>
    <xdr:to>
      <xdr:col>3</xdr:col>
      <xdr:colOff>206375</xdr:colOff>
      <xdr:row>37</xdr:row>
      <xdr:rowOff>24244</xdr:rowOff>
    </xdr:to>
    <xdr:cxnSp macro="">
      <xdr:nvCxnSpPr>
        <xdr:cNvPr id="119" name="直線コネクタ 118"/>
        <xdr:cNvCxnSpPr/>
      </xdr:nvCxnSpPr>
      <xdr:spPr bwMode="auto">
        <a:xfrm>
          <a:off x="2683510" y="7003410"/>
          <a:ext cx="586105" cy="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196100</xdr:rowOff>
    </xdr:from>
    <xdr:to>
      <xdr:col>3</xdr:col>
      <xdr:colOff>257175</xdr:colOff>
      <xdr:row>35</xdr:row>
      <xdr:rowOff>297700</xdr:rowOff>
    </xdr:to>
    <xdr:sp macro="" textlink="">
      <xdr:nvSpPr>
        <xdr:cNvPr id="120" name="フローチャート : 判断 119"/>
        <xdr:cNvSpPr/>
      </xdr:nvSpPr>
      <xdr:spPr bwMode="auto">
        <a:xfrm>
          <a:off x="3218815" y="66654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307877</xdr:rowOff>
    </xdr:from>
    <xdr:ext cx="762000" cy="259045"/>
    <xdr:sp macro="" textlink="">
      <xdr:nvSpPr>
        <xdr:cNvPr id="121" name="テキスト ボックス 120"/>
        <xdr:cNvSpPr txBox="1"/>
      </xdr:nvSpPr>
      <xdr:spPr>
        <a:xfrm>
          <a:off x="3001010" y="64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137762</xdr:rowOff>
    </xdr:from>
    <xdr:to>
      <xdr:col>2</xdr:col>
      <xdr:colOff>692150</xdr:colOff>
      <xdr:row>35</xdr:row>
      <xdr:rowOff>239362</xdr:rowOff>
    </xdr:to>
    <xdr:sp macro="" textlink="">
      <xdr:nvSpPr>
        <xdr:cNvPr id="122" name="フローチャート : 判断 121"/>
        <xdr:cNvSpPr/>
      </xdr:nvSpPr>
      <xdr:spPr bwMode="auto">
        <a:xfrm>
          <a:off x="2632710" y="6607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249539</xdr:rowOff>
    </xdr:from>
    <xdr:ext cx="762000" cy="259045"/>
    <xdr:sp macro="" textlink="">
      <xdr:nvSpPr>
        <xdr:cNvPr id="123" name="テキスト ボックス 122"/>
        <xdr:cNvSpPr txBox="1"/>
      </xdr:nvSpPr>
      <xdr:spPr>
        <a:xfrm>
          <a:off x="2302510" y="637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02412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37642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3790315"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091815"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50571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111953</xdr:rowOff>
    </xdr:from>
    <xdr:to>
      <xdr:col>5</xdr:col>
      <xdr:colOff>34925</xdr:colOff>
      <xdr:row>37</xdr:row>
      <xdr:rowOff>42103</xdr:rowOff>
    </xdr:to>
    <xdr:sp macro="" textlink="">
      <xdr:nvSpPr>
        <xdr:cNvPr id="129" name="円/楕円 128"/>
        <xdr:cNvSpPr/>
      </xdr:nvSpPr>
      <xdr:spPr bwMode="auto">
        <a:xfrm>
          <a:off x="5105400" y="6924233"/>
          <a:ext cx="34925"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84030</xdr:rowOff>
    </xdr:from>
    <xdr:ext cx="762000" cy="259045"/>
    <xdr:sp macro="" textlink="">
      <xdr:nvSpPr>
        <xdr:cNvPr id="130" name="人口1人当たり決算額の推移該当値テキスト445"/>
        <xdr:cNvSpPr txBox="1"/>
      </xdr:nvSpPr>
      <xdr:spPr>
        <a:xfrm>
          <a:off x="5178425" y="6896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15,936</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60723</xdr:rowOff>
    </xdr:from>
    <xdr:to>
      <xdr:col>4</xdr:col>
      <xdr:colOff>520700</xdr:colOff>
      <xdr:row>37</xdr:row>
      <xdr:rowOff>162323</xdr:rowOff>
    </xdr:to>
    <xdr:sp macro="" textlink="">
      <xdr:nvSpPr>
        <xdr:cNvPr id="131" name="円/楕円 130"/>
        <xdr:cNvSpPr/>
      </xdr:nvSpPr>
      <xdr:spPr bwMode="auto">
        <a:xfrm>
          <a:off x="4503420" y="7040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147100</xdr:rowOff>
    </xdr:from>
    <xdr:ext cx="736600" cy="259045"/>
    <xdr:sp macro="" textlink="">
      <xdr:nvSpPr>
        <xdr:cNvPr id="132" name="テキスト ボックス 131"/>
        <xdr:cNvSpPr txBox="1"/>
      </xdr:nvSpPr>
      <xdr:spPr>
        <a:xfrm>
          <a:off x="4173220" y="7127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10,677</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167594</xdr:rowOff>
    </xdr:from>
    <xdr:to>
      <xdr:col>3</xdr:col>
      <xdr:colOff>955675</xdr:colOff>
      <xdr:row>37</xdr:row>
      <xdr:rowOff>97744</xdr:rowOff>
    </xdr:to>
    <xdr:sp macro="" textlink="">
      <xdr:nvSpPr>
        <xdr:cNvPr id="133" name="円/楕円 132"/>
        <xdr:cNvSpPr/>
      </xdr:nvSpPr>
      <xdr:spPr bwMode="auto">
        <a:xfrm>
          <a:off x="3917315" y="6979874"/>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82521</xdr:rowOff>
    </xdr:from>
    <xdr:ext cx="762000" cy="259045"/>
    <xdr:sp macro="" textlink="">
      <xdr:nvSpPr>
        <xdr:cNvPr id="134" name="テキスト ボックス 133"/>
        <xdr:cNvSpPr txBox="1"/>
      </xdr:nvSpPr>
      <xdr:spPr>
        <a:xfrm>
          <a:off x="3587115" y="7062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13,502</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144894</xdr:rowOff>
    </xdr:from>
    <xdr:to>
      <xdr:col>3</xdr:col>
      <xdr:colOff>257175</xdr:colOff>
      <xdr:row>37</xdr:row>
      <xdr:rowOff>75044</xdr:rowOff>
    </xdr:to>
    <xdr:sp macro="" textlink="">
      <xdr:nvSpPr>
        <xdr:cNvPr id="135" name="円/楕円 134"/>
        <xdr:cNvSpPr/>
      </xdr:nvSpPr>
      <xdr:spPr bwMode="auto">
        <a:xfrm>
          <a:off x="3218815" y="6957174"/>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59821</xdr:rowOff>
    </xdr:from>
    <xdr:ext cx="762000" cy="259045"/>
    <xdr:sp macro="" textlink="">
      <xdr:nvSpPr>
        <xdr:cNvPr id="136" name="テキスト ボックス 135"/>
        <xdr:cNvSpPr txBox="1"/>
      </xdr:nvSpPr>
      <xdr:spPr>
        <a:xfrm>
          <a:off x="3001010" y="703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14,495</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144140</xdr:rowOff>
    </xdr:from>
    <xdr:to>
      <xdr:col>2</xdr:col>
      <xdr:colOff>692150</xdr:colOff>
      <xdr:row>37</xdr:row>
      <xdr:rowOff>74290</xdr:rowOff>
    </xdr:to>
    <xdr:sp macro="" textlink="">
      <xdr:nvSpPr>
        <xdr:cNvPr id="137" name="円/楕円 136"/>
        <xdr:cNvSpPr/>
      </xdr:nvSpPr>
      <xdr:spPr bwMode="auto">
        <a:xfrm>
          <a:off x="2632710" y="695642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59067</xdr:rowOff>
    </xdr:from>
    <xdr:ext cx="762000" cy="259045"/>
    <xdr:sp macro="" textlink="">
      <xdr:nvSpPr>
        <xdr:cNvPr id="138" name="テキスト ボックス 137"/>
        <xdr:cNvSpPr txBox="1"/>
      </xdr:nvSpPr>
      <xdr:spPr>
        <a:xfrm>
          <a:off x="2302510" y="7038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14,528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7192625" y="186690"/>
          <a:ext cx="35128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7211675" y="212090"/>
          <a:ext cx="34683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7237075" y="237490"/>
          <a:ext cx="34112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長崎県佐々町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691515" y="869950"/>
          <a:ext cx="8755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13,822
13,778
32.27
6,330,110
6,005,564
296,146
3,500,489
4,590,628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6487795" y="1676400"/>
          <a:ext cx="2959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9662795" y="869950"/>
          <a:ext cx="1384935"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9885045" y="933450"/>
          <a:ext cx="116903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9885045" y="1192530"/>
          <a:ext cx="11690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9885045" y="1515110"/>
          <a:ext cx="1169035"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9745345" y="1043940"/>
          <a:ext cx="14097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9799320" y="99695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9799320" y="125603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984567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9764395" y="1493520"/>
          <a:ext cx="1181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984567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9764395" y="1863090"/>
          <a:ext cx="1181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28015"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28015" y="31064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28015" y="34163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691515" y="3912870"/>
          <a:ext cx="42519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18515" y="42481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18515" y="44475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765935" y="424815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765935" y="444754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2771775" y="42481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2771775" y="44475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691515" y="471932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653415"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691515" y="69557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817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691515" y="658241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4439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691515" y="620903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070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691515" y="58394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7010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691515" y="546608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3276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691515" y="509270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4954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691515" y="47193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691515" y="471932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26223</xdr:rowOff>
    </xdr:from>
    <xdr:to>
      <xdr:col>6</xdr:col>
      <xdr:colOff>510540</xdr:colOff>
      <xdr:row>39</xdr:row>
      <xdr:rowOff>34651</xdr:rowOff>
    </xdr:to>
    <xdr:cxnSp macro="">
      <xdr:nvCxnSpPr>
        <xdr:cNvPr id="56" name="直線コネクタ 55"/>
        <xdr:cNvCxnSpPr/>
      </xdr:nvCxnSpPr>
      <xdr:spPr>
        <a:xfrm flipV="1">
          <a:off x="4220210" y="5223063"/>
          <a:ext cx="1270" cy="1349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38478</xdr:rowOff>
    </xdr:from>
    <xdr:ext cx="534377" cy="259045"/>
    <xdr:sp macro="" textlink="">
      <xdr:nvSpPr>
        <xdr:cNvPr id="57" name="人件費最小値テキスト"/>
        <xdr:cNvSpPr txBox="1"/>
      </xdr:nvSpPr>
      <xdr:spPr>
        <a:xfrm>
          <a:off x="4272915" y="657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51,286</a:t>
          </a:r>
          <a:endParaRPr kumimoji="1" lang="ja-JP" altLang="en-US" sz="1000" b="1">
            <a:latin typeface="ＭＳ Ｐゴシック"/>
          </a:endParaRPr>
        </a:p>
      </xdr:txBody>
    </xdr:sp>
    <xdr:clientData/>
  </xdr:oneCellAnchor>
  <xdr:twoCellAnchor>
    <xdr:from>
      <xdr:col>6</xdr:col>
      <xdr:colOff>422275</xdr:colOff>
      <xdr:row>39</xdr:row>
      <xdr:rowOff>34651</xdr:rowOff>
    </xdr:from>
    <xdr:to>
      <xdr:col>6</xdr:col>
      <xdr:colOff>600075</xdr:colOff>
      <xdr:row>39</xdr:row>
      <xdr:rowOff>34651</xdr:rowOff>
    </xdr:to>
    <xdr:cxnSp macro="">
      <xdr:nvCxnSpPr>
        <xdr:cNvPr id="58" name="直線コネクタ 57"/>
        <xdr:cNvCxnSpPr/>
      </xdr:nvCxnSpPr>
      <xdr:spPr>
        <a:xfrm>
          <a:off x="4133215" y="657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144350</xdr:rowOff>
    </xdr:from>
    <xdr:ext cx="599010" cy="259045"/>
    <xdr:sp macro="" textlink="">
      <xdr:nvSpPr>
        <xdr:cNvPr id="59" name="人件費最大値テキスト"/>
        <xdr:cNvSpPr txBox="1"/>
      </xdr:nvSpPr>
      <xdr:spPr>
        <a:xfrm>
          <a:off x="4272915" y="5005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232,392</a:t>
          </a:r>
          <a:endParaRPr kumimoji="1" lang="ja-JP" altLang="en-US" sz="1000" b="1">
            <a:latin typeface="ＭＳ Ｐゴシック"/>
          </a:endParaRPr>
        </a:p>
      </xdr:txBody>
    </xdr:sp>
    <xdr:clientData/>
  </xdr:oneCellAnchor>
  <xdr:twoCellAnchor>
    <xdr:from>
      <xdr:col>6</xdr:col>
      <xdr:colOff>422275</xdr:colOff>
      <xdr:row>31</xdr:row>
      <xdr:rowOff>26223</xdr:rowOff>
    </xdr:from>
    <xdr:to>
      <xdr:col>6</xdr:col>
      <xdr:colOff>600075</xdr:colOff>
      <xdr:row>31</xdr:row>
      <xdr:rowOff>26223</xdr:rowOff>
    </xdr:to>
    <xdr:cxnSp macro="">
      <xdr:nvCxnSpPr>
        <xdr:cNvPr id="60" name="直線コネクタ 59"/>
        <xdr:cNvCxnSpPr/>
      </xdr:nvCxnSpPr>
      <xdr:spPr>
        <a:xfrm>
          <a:off x="4133215" y="5223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139517</xdr:rowOff>
    </xdr:from>
    <xdr:to>
      <xdr:col>6</xdr:col>
      <xdr:colOff>511175</xdr:colOff>
      <xdr:row>38</xdr:row>
      <xdr:rowOff>145049</xdr:rowOff>
    </xdr:to>
    <xdr:cxnSp macro="">
      <xdr:nvCxnSpPr>
        <xdr:cNvPr id="61" name="直線コネクタ 60"/>
        <xdr:cNvCxnSpPr/>
      </xdr:nvCxnSpPr>
      <xdr:spPr>
        <a:xfrm flipV="1">
          <a:off x="3452495" y="6509837"/>
          <a:ext cx="769620" cy="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65158</xdr:rowOff>
    </xdr:from>
    <xdr:ext cx="534377" cy="259045"/>
    <xdr:sp macro="" textlink="">
      <xdr:nvSpPr>
        <xdr:cNvPr id="62" name="人件費平均値テキスト"/>
        <xdr:cNvSpPr txBox="1"/>
      </xdr:nvSpPr>
      <xdr:spPr>
        <a:xfrm>
          <a:off x="4272915" y="6100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88,618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42281</xdr:rowOff>
    </xdr:from>
    <xdr:to>
      <xdr:col>6</xdr:col>
      <xdr:colOff>561975</xdr:colOff>
      <xdr:row>37</xdr:row>
      <xdr:rowOff>143881</xdr:rowOff>
    </xdr:to>
    <xdr:sp macro="" textlink="">
      <xdr:nvSpPr>
        <xdr:cNvPr id="63" name="フローチャート : 判断 62"/>
        <xdr:cNvSpPr/>
      </xdr:nvSpPr>
      <xdr:spPr>
        <a:xfrm>
          <a:off x="4171315" y="624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118585</xdr:rowOff>
    </xdr:from>
    <xdr:to>
      <xdr:col>5</xdr:col>
      <xdr:colOff>358775</xdr:colOff>
      <xdr:row>38</xdr:row>
      <xdr:rowOff>145049</xdr:rowOff>
    </xdr:to>
    <xdr:cxnSp macro="">
      <xdr:nvCxnSpPr>
        <xdr:cNvPr id="64" name="直線コネクタ 63"/>
        <xdr:cNvCxnSpPr/>
      </xdr:nvCxnSpPr>
      <xdr:spPr>
        <a:xfrm>
          <a:off x="2632075" y="6488905"/>
          <a:ext cx="820420" cy="2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34836</xdr:rowOff>
    </xdr:from>
    <xdr:to>
      <xdr:col>5</xdr:col>
      <xdr:colOff>409575</xdr:colOff>
      <xdr:row>37</xdr:row>
      <xdr:rowOff>136436</xdr:rowOff>
    </xdr:to>
    <xdr:sp macro="" textlink="">
      <xdr:nvSpPr>
        <xdr:cNvPr id="65" name="フローチャート : 判断 64"/>
        <xdr:cNvSpPr/>
      </xdr:nvSpPr>
      <xdr:spPr>
        <a:xfrm>
          <a:off x="3401695" y="623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152963</xdr:rowOff>
    </xdr:from>
    <xdr:ext cx="534377" cy="259045"/>
    <xdr:sp macro="" textlink="">
      <xdr:nvSpPr>
        <xdr:cNvPr id="66" name="テキスト ボックス 65"/>
        <xdr:cNvSpPr txBox="1"/>
      </xdr:nvSpPr>
      <xdr:spPr>
        <a:xfrm>
          <a:off x="3185306" y="60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118585</xdr:rowOff>
    </xdr:from>
    <xdr:to>
      <xdr:col>4</xdr:col>
      <xdr:colOff>155575</xdr:colOff>
      <xdr:row>38</xdr:row>
      <xdr:rowOff>122296</xdr:rowOff>
    </xdr:to>
    <xdr:cxnSp macro="">
      <xdr:nvCxnSpPr>
        <xdr:cNvPr id="67" name="直線コネクタ 66"/>
        <xdr:cNvCxnSpPr/>
      </xdr:nvCxnSpPr>
      <xdr:spPr>
        <a:xfrm flipV="1">
          <a:off x="1857375" y="6488905"/>
          <a:ext cx="774700" cy="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52012</xdr:rowOff>
    </xdr:from>
    <xdr:to>
      <xdr:col>4</xdr:col>
      <xdr:colOff>206375</xdr:colOff>
      <xdr:row>37</xdr:row>
      <xdr:rowOff>153612</xdr:rowOff>
    </xdr:to>
    <xdr:sp macro="" textlink="">
      <xdr:nvSpPr>
        <xdr:cNvPr id="68" name="フローチャート : 判断 67"/>
        <xdr:cNvSpPr/>
      </xdr:nvSpPr>
      <xdr:spPr>
        <a:xfrm>
          <a:off x="2581275" y="625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170139</xdr:rowOff>
    </xdr:from>
    <xdr:ext cx="534377" cy="259045"/>
    <xdr:sp macro="" textlink="">
      <xdr:nvSpPr>
        <xdr:cNvPr id="69" name="テキスト ボックス 68"/>
        <xdr:cNvSpPr txBox="1"/>
      </xdr:nvSpPr>
      <xdr:spPr>
        <a:xfrm>
          <a:off x="2433466" y="603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122296</xdr:rowOff>
    </xdr:from>
    <xdr:to>
      <xdr:col>2</xdr:col>
      <xdr:colOff>638175</xdr:colOff>
      <xdr:row>38</xdr:row>
      <xdr:rowOff>129794</xdr:rowOff>
    </xdr:to>
    <xdr:cxnSp macro="">
      <xdr:nvCxnSpPr>
        <xdr:cNvPr id="70" name="直線コネクタ 69"/>
        <xdr:cNvCxnSpPr/>
      </xdr:nvCxnSpPr>
      <xdr:spPr>
        <a:xfrm flipV="1">
          <a:off x="1059815" y="6492616"/>
          <a:ext cx="797560" cy="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38052</xdr:rowOff>
    </xdr:from>
    <xdr:to>
      <xdr:col>3</xdr:col>
      <xdr:colOff>3175</xdr:colOff>
      <xdr:row>37</xdr:row>
      <xdr:rowOff>139652</xdr:rowOff>
    </xdr:to>
    <xdr:sp macro="" textlink="">
      <xdr:nvSpPr>
        <xdr:cNvPr id="71" name="フローチャート : 判断 70"/>
        <xdr:cNvSpPr/>
      </xdr:nvSpPr>
      <xdr:spPr>
        <a:xfrm>
          <a:off x="1829435" y="6240732"/>
          <a:ext cx="330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156179</xdr:rowOff>
    </xdr:from>
    <xdr:ext cx="534377" cy="259045"/>
    <xdr:sp macro="" textlink="">
      <xdr:nvSpPr>
        <xdr:cNvPr id="72" name="テキスト ボックス 71"/>
        <xdr:cNvSpPr txBox="1"/>
      </xdr:nvSpPr>
      <xdr:spPr>
        <a:xfrm>
          <a:off x="1613046" y="602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31011</xdr:rowOff>
    </xdr:from>
    <xdr:to>
      <xdr:col>1</xdr:col>
      <xdr:colOff>485775</xdr:colOff>
      <xdr:row>37</xdr:row>
      <xdr:rowOff>132611</xdr:rowOff>
    </xdr:to>
    <xdr:sp macro="" textlink="">
      <xdr:nvSpPr>
        <xdr:cNvPr id="73" name="フローチャート : 判断 72"/>
        <xdr:cNvSpPr/>
      </xdr:nvSpPr>
      <xdr:spPr>
        <a:xfrm>
          <a:off x="1009015" y="623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149138</xdr:rowOff>
    </xdr:from>
    <xdr:ext cx="534377" cy="259045"/>
    <xdr:sp macro="" textlink="">
      <xdr:nvSpPr>
        <xdr:cNvPr id="74" name="テキスト ボックス 73"/>
        <xdr:cNvSpPr txBox="1"/>
      </xdr:nvSpPr>
      <xdr:spPr>
        <a:xfrm>
          <a:off x="792626" y="601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90,097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03161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26199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47967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68973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86931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88717</xdr:rowOff>
    </xdr:from>
    <xdr:to>
      <xdr:col>6</xdr:col>
      <xdr:colOff>561975</xdr:colOff>
      <xdr:row>39</xdr:row>
      <xdr:rowOff>18867</xdr:rowOff>
    </xdr:to>
    <xdr:sp macro="" textlink="">
      <xdr:nvSpPr>
        <xdr:cNvPr id="80" name="円/楕円 79"/>
        <xdr:cNvSpPr/>
      </xdr:nvSpPr>
      <xdr:spPr>
        <a:xfrm>
          <a:off x="4171315" y="64590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3644</xdr:rowOff>
    </xdr:from>
    <xdr:ext cx="534377" cy="259045"/>
    <xdr:sp macro="" textlink="">
      <xdr:nvSpPr>
        <xdr:cNvPr id="81" name="人件費該当値テキスト"/>
        <xdr:cNvSpPr txBox="1"/>
      </xdr:nvSpPr>
      <xdr:spPr>
        <a:xfrm>
          <a:off x="4272915" y="637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60,024</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94249</xdr:rowOff>
    </xdr:from>
    <xdr:to>
      <xdr:col>5</xdr:col>
      <xdr:colOff>409575</xdr:colOff>
      <xdr:row>39</xdr:row>
      <xdr:rowOff>24399</xdr:rowOff>
    </xdr:to>
    <xdr:sp macro="" textlink="">
      <xdr:nvSpPr>
        <xdr:cNvPr id="82" name="円/楕円 81"/>
        <xdr:cNvSpPr/>
      </xdr:nvSpPr>
      <xdr:spPr>
        <a:xfrm>
          <a:off x="3401695" y="64645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39</xdr:row>
      <xdr:rowOff>15526</xdr:rowOff>
    </xdr:from>
    <xdr:ext cx="534377" cy="259045"/>
    <xdr:sp macro="" textlink="">
      <xdr:nvSpPr>
        <xdr:cNvPr id="83" name="テキスト ボックス 82"/>
        <xdr:cNvSpPr txBox="1"/>
      </xdr:nvSpPr>
      <xdr:spPr>
        <a:xfrm>
          <a:off x="3185306" y="655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59,298</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67785</xdr:rowOff>
    </xdr:from>
    <xdr:to>
      <xdr:col>4</xdr:col>
      <xdr:colOff>206375</xdr:colOff>
      <xdr:row>38</xdr:row>
      <xdr:rowOff>169385</xdr:rowOff>
    </xdr:to>
    <xdr:sp macro="" textlink="">
      <xdr:nvSpPr>
        <xdr:cNvPr id="84" name="円/楕円 83"/>
        <xdr:cNvSpPr/>
      </xdr:nvSpPr>
      <xdr:spPr>
        <a:xfrm>
          <a:off x="2581275" y="64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160512</xdr:rowOff>
    </xdr:from>
    <xdr:ext cx="534377" cy="259045"/>
    <xdr:sp macro="" textlink="">
      <xdr:nvSpPr>
        <xdr:cNvPr id="85" name="テキスト ボックス 84"/>
        <xdr:cNvSpPr txBox="1"/>
      </xdr:nvSpPr>
      <xdr:spPr>
        <a:xfrm>
          <a:off x="2433466" y="653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62,771</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71496</xdr:rowOff>
    </xdr:from>
    <xdr:to>
      <xdr:col>3</xdr:col>
      <xdr:colOff>3175</xdr:colOff>
      <xdr:row>39</xdr:row>
      <xdr:rowOff>1646</xdr:rowOff>
    </xdr:to>
    <xdr:sp macro="" textlink="">
      <xdr:nvSpPr>
        <xdr:cNvPr id="86" name="円/楕円 85"/>
        <xdr:cNvSpPr/>
      </xdr:nvSpPr>
      <xdr:spPr>
        <a:xfrm>
          <a:off x="1829435" y="6441816"/>
          <a:ext cx="330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164223</xdr:rowOff>
    </xdr:from>
    <xdr:ext cx="534377" cy="259045"/>
    <xdr:sp macro="" textlink="">
      <xdr:nvSpPr>
        <xdr:cNvPr id="87" name="テキスト ボックス 86"/>
        <xdr:cNvSpPr txBox="1"/>
      </xdr:nvSpPr>
      <xdr:spPr>
        <a:xfrm>
          <a:off x="1613046" y="653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62,284</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78994</xdr:rowOff>
    </xdr:from>
    <xdr:to>
      <xdr:col>1</xdr:col>
      <xdr:colOff>485775</xdr:colOff>
      <xdr:row>39</xdr:row>
      <xdr:rowOff>9144</xdr:rowOff>
    </xdr:to>
    <xdr:sp macro="" textlink="">
      <xdr:nvSpPr>
        <xdr:cNvPr id="88" name="円/楕円 87"/>
        <xdr:cNvSpPr/>
      </xdr:nvSpPr>
      <xdr:spPr>
        <a:xfrm>
          <a:off x="1009015" y="64493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39</xdr:row>
      <xdr:rowOff>271</xdr:rowOff>
    </xdr:from>
    <xdr:ext cx="534377" cy="259045"/>
    <xdr:sp macro="" textlink="">
      <xdr:nvSpPr>
        <xdr:cNvPr id="89" name="テキスト ボックス 88"/>
        <xdr:cNvSpPr txBox="1"/>
      </xdr:nvSpPr>
      <xdr:spPr>
        <a:xfrm>
          <a:off x="792626" y="653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61,300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691515" y="7265670"/>
          <a:ext cx="42519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18515" y="76009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18515" y="78003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765935" y="760095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765935" y="780034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2771775" y="76009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2771775" y="78003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57,930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691515" y="807212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653415"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691515" y="103085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170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691515" y="9989638"/>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985122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691515" y="9670687"/>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5322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691515" y="9351735"/>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21332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691515" y="9032785"/>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88905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691515" y="8713833"/>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5716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691515" y="8391072"/>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2526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691515" y="80721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691515" y="807212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24496</xdr:rowOff>
    </xdr:from>
    <xdr:to>
      <xdr:col>6</xdr:col>
      <xdr:colOff>510540</xdr:colOff>
      <xdr:row>59</xdr:row>
      <xdr:rowOff>31801</xdr:rowOff>
    </xdr:to>
    <xdr:cxnSp macro="">
      <xdr:nvCxnSpPr>
        <xdr:cNvPr id="116" name="直線コネクタ 115"/>
        <xdr:cNvCxnSpPr/>
      </xdr:nvCxnSpPr>
      <xdr:spPr>
        <a:xfrm flipV="1">
          <a:off x="4220210" y="8406496"/>
          <a:ext cx="1270" cy="1516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35628</xdr:rowOff>
    </xdr:from>
    <xdr:ext cx="534377" cy="259045"/>
    <xdr:sp macro="" textlink="">
      <xdr:nvSpPr>
        <xdr:cNvPr id="117" name="物件費最小値テキスト"/>
        <xdr:cNvSpPr txBox="1"/>
      </xdr:nvSpPr>
      <xdr:spPr>
        <a:xfrm>
          <a:off x="4272915" y="992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36,162</a:t>
          </a:r>
          <a:endParaRPr kumimoji="1" lang="ja-JP" altLang="en-US" sz="1000" b="1">
            <a:latin typeface="ＭＳ Ｐゴシック"/>
          </a:endParaRPr>
        </a:p>
      </xdr:txBody>
    </xdr:sp>
    <xdr:clientData/>
  </xdr:oneCellAnchor>
  <xdr:twoCellAnchor>
    <xdr:from>
      <xdr:col>6</xdr:col>
      <xdr:colOff>422275</xdr:colOff>
      <xdr:row>59</xdr:row>
      <xdr:rowOff>31801</xdr:rowOff>
    </xdr:from>
    <xdr:to>
      <xdr:col>6</xdr:col>
      <xdr:colOff>600075</xdr:colOff>
      <xdr:row>59</xdr:row>
      <xdr:rowOff>31801</xdr:rowOff>
    </xdr:to>
    <xdr:cxnSp macro="">
      <xdr:nvCxnSpPr>
        <xdr:cNvPr id="118" name="直線コネクタ 117"/>
        <xdr:cNvCxnSpPr/>
      </xdr:nvCxnSpPr>
      <xdr:spPr>
        <a:xfrm>
          <a:off x="4133215" y="9922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142623</xdr:rowOff>
    </xdr:from>
    <xdr:ext cx="599010" cy="259045"/>
    <xdr:sp macro="" textlink="">
      <xdr:nvSpPr>
        <xdr:cNvPr id="119" name="物件費最大値テキスト"/>
        <xdr:cNvSpPr txBox="1"/>
      </xdr:nvSpPr>
      <xdr:spPr>
        <a:xfrm>
          <a:off x="4272915" y="818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178,583</a:t>
          </a:r>
          <a:endParaRPr kumimoji="1" lang="ja-JP" altLang="en-US" sz="1000" b="1">
            <a:latin typeface="ＭＳ Ｐゴシック"/>
          </a:endParaRPr>
        </a:p>
      </xdr:txBody>
    </xdr:sp>
    <xdr:clientData/>
  </xdr:oneCellAnchor>
  <xdr:twoCellAnchor>
    <xdr:from>
      <xdr:col>6</xdr:col>
      <xdr:colOff>422275</xdr:colOff>
      <xdr:row>50</xdr:row>
      <xdr:rowOff>24496</xdr:rowOff>
    </xdr:from>
    <xdr:to>
      <xdr:col>6</xdr:col>
      <xdr:colOff>600075</xdr:colOff>
      <xdr:row>50</xdr:row>
      <xdr:rowOff>24496</xdr:rowOff>
    </xdr:to>
    <xdr:cxnSp macro="">
      <xdr:nvCxnSpPr>
        <xdr:cNvPr id="120" name="直線コネクタ 119"/>
        <xdr:cNvCxnSpPr/>
      </xdr:nvCxnSpPr>
      <xdr:spPr>
        <a:xfrm>
          <a:off x="4133215" y="840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28742</xdr:rowOff>
    </xdr:from>
    <xdr:to>
      <xdr:col>6</xdr:col>
      <xdr:colOff>511175</xdr:colOff>
      <xdr:row>57</xdr:row>
      <xdr:rowOff>148278</xdr:rowOff>
    </xdr:to>
    <xdr:cxnSp macro="">
      <xdr:nvCxnSpPr>
        <xdr:cNvPr id="121" name="直線コネクタ 120"/>
        <xdr:cNvCxnSpPr/>
      </xdr:nvCxnSpPr>
      <xdr:spPr>
        <a:xfrm flipV="1">
          <a:off x="3452495" y="9584222"/>
          <a:ext cx="769620" cy="11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45417</xdr:rowOff>
    </xdr:from>
    <xdr:ext cx="534377" cy="259045"/>
    <xdr:sp macro="" textlink="">
      <xdr:nvSpPr>
        <xdr:cNvPr id="122" name="物件費平均値テキスト"/>
        <xdr:cNvSpPr txBox="1"/>
      </xdr:nvSpPr>
      <xdr:spPr>
        <a:xfrm>
          <a:off x="4272915" y="9265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79,596</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22540</xdr:rowOff>
    </xdr:from>
    <xdr:to>
      <xdr:col>6</xdr:col>
      <xdr:colOff>561975</xdr:colOff>
      <xdr:row>56</xdr:row>
      <xdr:rowOff>124140</xdr:rowOff>
    </xdr:to>
    <xdr:sp macro="" textlink="">
      <xdr:nvSpPr>
        <xdr:cNvPr id="123" name="フローチャート : 判断 122"/>
        <xdr:cNvSpPr/>
      </xdr:nvSpPr>
      <xdr:spPr>
        <a:xfrm>
          <a:off x="4171315" y="941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148278</xdr:rowOff>
    </xdr:from>
    <xdr:to>
      <xdr:col>5</xdr:col>
      <xdr:colOff>358775</xdr:colOff>
      <xdr:row>58</xdr:row>
      <xdr:rowOff>72720</xdr:rowOff>
    </xdr:to>
    <xdr:cxnSp macro="">
      <xdr:nvCxnSpPr>
        <xdr:cNvPr id="124" name="直線コネクタ 123"/>
        <xdr:cNvCxnSpPr/>
      </xdr:nvCxnSpPr>
      <xdr:spPr>
        <a:xfrm flipV="1">
          <a:off x="2632075" y="9703758"/>
          <a:ext cx="820420" cy="9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69404</xdr:rowOff>
    </xdr:from>
    <xdr:to>
      <xdr:col>5</xdr:col>
      <xdr:colOff>409575</xdr:colOff>
      <xdr:row>56</xdr:row>
      <xdr:rowOff>171004</xdr:rowOff>
    </xdr:to>
    <xdr:sp macro="" textlink="">
      <xdr:nvSpPr>
        <xdr:cNvPr id="125" name="フローチャート : 判断 124"/>
        <xdr:cNvSpPr/>
      </xdr:nvSpPr>
      <xdr:spPr>
        <a:xfrm>
          <a:off x="3401695" y="945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16081</xdr:rowOff>
    </xdr:from>
    <xdr:ext cx="534377" cy="259045"/>
    <xdr:sp macro="" textlink="">
      <xdr:nvSpPr>
        <xdr:cNvPr id="126" name="テキスト ボックス 125"/>
        <xdr:cNvSpPr txBox="1"/>
      </xdr:nvSpPr>
      <xdr:spPr>
        <a:xfrm>
          <a:off x="3185306" y="923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72720</xdr:rowOff>
    </xdr:from>
    <xdr:to>
      <xdr:col>4</xdr:col>
      <xdr:colOff>155575</xdr:colOff>
      <xdr:row>58</xdr:row>
      <xdr:rowOff>76998</xdr:rowOff>
    </xdr:to>
    <xdr:cxnSp macro="">
      <xdr:nvCxnSpPr>
        <xdr:cNvPr id="127" name="直線コネクタ 126"/>
        <xdr:cNvCxnSpPr/>
      </xdr:nvCxnSpPr>
      <xdr:spPr>
        <a:xfrm flipV="1">
          <a:off x="1857375" y="9795840"/>
          <a:ext cx="774700" cy="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115091</xdr:rowOff>
    </xdr:from>
    <xdr:to>
      <xdr:col>4</xdr:col>
      <xdr:colOff>206375</xdr:colOff>
      <xdr:row>57</xdr:row>
      <xdr:rowOff>45241</xdr:rowOff>
    </xdr:to>
    <xdr:sp macro="" textlink="">
      <xdr:nvSpPr>
        <xdr:cNvPr id="128" name="フローチャート : 判断 127"/>
        <xdr:cNvSpPr/>
      </xdr:nvSpPr>
      <xdr:spPr>
        <a:xfrm>
          <a:off x="2581275" y="95029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61768</xdr:rowOff>
    </xdr:from>
    <xdr:ext cx="534377" cy="259045"/>
    <xdr:sp macro="" textlink="">
      <xdr:nvSpPr>
        <xdr:cNvPr id="129" name="テキスト ボックス 128"/>
        <xdr:cNvSpPr txBox="1"/>
      </xdr:nvSpPr>
      <xdr:spPr>
        <a:xfrm>
          <a:off x="2433466" y="928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76998</xdr:rowOff>
    </xdr:from>
    <xdr:to>
      <xdr:col>2</xdr:col>
      <xdr:colOff>638175</xdr:colOff>
      <xdr:row>58</xdr:row>
      <xdr:rowOff>93370</xdr:rowOff>
    </xdr:to>
    <xdr:cxnSp macro="">
      <xdr:nvCxnSpPr>
        <xdr:cNvPr id="130" name="直線コネクタ 129"/>
        <xdr:cNvCxnSpPr/>
      </xdr:nvCxnSpPr>
      <xdr:spPr>
        <a:xfrm flipV="1">
          <a:off x="1059815" y="9800118"/>
          <a:ext cx="797560" cy="1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140205</xdr:rowOff>
    </xdr:from>
    <xdr:to>
      <xdr:col>3</xdr:col>
      <xdr:colOff>3175</xdr:colOff>
      <xdr:row>57</xdr:row>
      <xdr:rowOff>70355</xdr:rowOff>
    </xdr:to>
    <xdr:sp macro="" textlink="">
      <xdr:nvSpPr>
        <xdr:cNvPr id="131" name="フローチャート : 判断 130"/>
        <xdr:cNvSpPr/>
      </xdr:nvSpPr>
      <xdr:spPr>
        <a:xfrm>
          <a:off x="1829435" y="9528045"/>
          <a:ext cx="330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86882</xdr:rowOff>
    </xdr:from>
    <xdr:ext cx="534377" cy="259045"/>
    <xdr:sp macro="" textlink="">
      <xdr:nvSpPr>
        <xdr:cNvPr id="132" name="テキスト ボックス 131"/>
        <xdr:cNvSpPr txBox="1"/>
      </xdr:nvSpPr>
      <xdr:spPr>
        <a:xfrm>
          <a:off x="1613046" y="930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102986</xdr:rowOff>
    </xdr:from>
    <xdr:to>
      <xdr:col>1</xdr:col>
      <xdr:colOff>485775</xdr:colOff>
      <xdr:row>57</xdr:row>
      <xdr:rowOff>33136</xdr:rowOff>
    </xdr:to>
    <xdr:sp macro="" textlink="">
      <xdr:nvSpPr>
        <xdr:cNvPr id="133" name="フローチャート : 判断 132"/>
        <xdr:cNvSpPr/>
      </xdr:nvSpPr>
      <xdr:spPr>
        <a:xfrm>
          <a:off x="1009015" y="94908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49663</xdr:rowOff>
    </xdr:from>
    <xdr:ext cx="534377" cy="259045"/>
    <xdr:sp macro="" textlink="">
      <xdr:nvSpPr>
        <xdr:cNvPr id="134" name="テキスト ボックス 133"/>
        <xdr:cNvSpPr txBox="1"/>
      </xdr:nvSpPr>
      <xdr:spPr>
        <a:xfrm>
          <a:off x="792626" y="926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03161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26199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47967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68973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86931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149392</xdr:rowOff>
    </xdr:from>
    <xdr:to>
      <xdr:col>6</xdr:col>
      <xdr:colOff>561975</xdr:colOff>
      <xdr:row>57</xdr:row>
      <xdr:rowOff>79542</xdr:rowOff>
    </xdr:to>
    <xdr:sp macro="" textlink="">
      <xdr:nvSpPr>
        <xdr:cNvPr id="140" name="円/楕円 139"/>
        <xdr:cNvSpPr/>
      </xdr:nvSpPr>
      <xdr:spPr>
        <a:xfrm>
          <a:off x="4171315" y="95372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127819</xdr:rowOff>
    </xdr:from>
    <xdr:ext cx="534377" cy="259045"/>
    <xdr:sp macro="" textlink="">
      <xdr:nvSpPr>
        <xdr:cNvPr id="141" name="物件費該当値テキスト"/>
        <xdr:cNvSpPr txBox="1"/>
      </xdr:nvSpPr>
      <xdr:spPr>
        <a:xfrm>
          <a:off x="4272915" y="951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67,943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97478</xdr:rowOff>
    </xdr:from>
    <xdr:to>
      <xdr:col>5</xdr:col>
      <xdr:colOff>409575</xdr:colOff>
      <xdr:row>58</xdr:row>
      <xdr:rowOff>27628</xdr:rowOff>
    </xdr:to>
    <xdr:sp macro="" textlink="">
      <xdr:nvSpPr>
        <xdr:cNvPr id="142" name="円/楕円 141"/>
        <xdr:cNvSpPr/>
      </xdr:nvSpPr>
      <xdr:spPr>
        <a:xfrm>
          <a:off x="3401695" y="96529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18755</xdr:rowOff>
    </xdr:from>
    <xdr:ext cx="534377" cy="259045"/>
    <xdr:sp macro="" textlink="">
      <xdr:nvSpPr>
        <xdr:cNvPr id="143" name="テキスト ボックス 142"/>
        <xdr:cNvSpPr txBox="1"/>
      </xdr:nvSpPr>
      <xdr:spPr>
        <a:xfrm>
          <a:off x="3185306" y="974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56,962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21920</xdr:rowOff>
    </xdr:from>
    <xdr:to>
      <xdr:col>4</xdr:col>
      <xdr:colOff>206375</xdr:colOff>
      <xdr:row>58</xdr:row>
      <xdr:rowOff>123520</xdr:rowOff>
    </xdr:to>
    <xdr:sp macro="" textlink="">
      <xdr:nvSpPr>
        <xdr:cNvPr id="144" name="円/楕円 143"/>
        <xdr:cNvSpPr/>
      </xdr:nvSpPr>
      <xdr:spPr>
        <a:xfrm>
          <a:off x="2581275" y="97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114647</xdr:rowOff>
    </xdr:from>
    <xdr:ext cx="534377" cy="259045"/>
    <xdr:sp macro="" textlink="">
      <xdr:nvSpPr>
        <xdr:cNvPr id="145" name="テキスト ボックス 144"/>
        <xdr:cNvSpPr txBox="1"/>
      </xdr:nvSpPr>
      <xdr:spPr>
        <a:xfrm>
          <a:off x="2433466" y="983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48,153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26198</xdr:rowOff>
    </xdr:from>
    <xdr:to>
      <xdr:col>3</xdr:col>
      <xdr:colOff>3175</xdr:colOff>
      <xdr:row>58</xdr:row>
      <xdr:rowOff>127798</xdr:rowOff>
    </xdr:to>
    <xdr:sp macro="" textlink="">
      <xdr:nvSpPr>
        <xdr:cNvPr id="146" name="円/楕円 145"/>
        <xdr:cNvSpPr/>
      </xdr:nvSpPr>
      <xdr:spPr>
        <a:xfrm>
          <a:off x="1829435" y="9749318"/>
          <a:ext cx="330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118925</xdr:rowOff>
    </xdr:from>
    <xdr:ext cx="534377" cy="259045"/>
    <xdr:sp macro="" textlink="">
      <xdr:nvSpPr>
        <xdr:cNvPr id="147" name="テキスト ボックス 146"/>
        <xdr:cNvSpPr txBox="1"/>
      </xdr:nvSpPr>
      <xdr:spPr>
        <a:xfrm>
          <a:off x="1613046" y="984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47,760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42570</xdr:rowOff>
    </xdr:from>
    <xdr:to>
      <xdr:col>1</xdr:col>
      <xdr:colOff>485775</xdr:colOff>
      <xdr:row>58</xdr:row>
      <xdr:rowOff>144170</xdr:rowOff>
    </xdr:to>
    <xdr:sp macro="" textlink="">
      <xdr:nvSpPr>
        <xdr:cNvPr id="148" name="円/楕円 147"/>
        <xdr:cNvSpPr/>
      </xdr:nvSpPr>
      <xdr:spPr>
        <a:xfrm>
          <a:off x="1009015" y="97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135297</xdr:rowOff>
    </xdr:from>
    <xdr:ext cx="534377" cy="259045"/>
    <xdr:sp macro="" textlink="">
      <xdr:nvSpPr>
        <xdr:cNvPr id="149" name="テキスト ボックス 148"/>
        <xdr:cNvSpPr txBox="1"/>
      </xdr:nvSpPr>
      <xdr:spPr>
        <a:xfrm>
          <a:off x="792626" y="985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46,256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691515" y="10618470"/>
          <a:ext cx="42519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18515" y="109537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18515" y="111531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765935" y="1095375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765935" y="1115314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2771775" y="109537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2771775" y="111531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691515" y="1142492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653415"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691515" y="136613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691515" y="132156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0772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691515" y="127660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62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691515" y="1232027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181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691515" y="1187450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7360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691515" y="114249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2865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691515" y="1142492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115468</xdr:rowOff>
    </xdr:from>
    <xdr:to>
      <xdr:col>6</xdr:col>
      <xdr:colOff>510540</xdr:colOff>
      <xdr:row>78</xdr:row>
      <xdr:rowOff>110210</xdr:rowOff>
    </xdr:to>
    <xdr:cxnSp macro="">
      <xdr:nvCxnSpPr>
        <xdr:cNvPr id="171" name="直線コネクタ 170"/>
        <xdr:cNvCxnSpPr/>
      </xdr:nvCxnSpPr>
      <xdr:spPr>
        <a:xfrm flipV="1">
          <a:off x="4220210" y="12185548"/>
          <a:ext cx="1270" cy="10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114037</xdr:rowOff>
    </xdr:from>
    <xdr:ext cx="378565" cy="259045"/>
    <xdr:sp macro="" textlink="">
      <xdr:nvSpPr>
        <xdr:cNvPr id="172" name="維持補修費最小値テキスト"/>
        <xdr:cNvSpPr txBox="1"/>
      </xdr:nvSpPr>
      <xdr:spPr>
        <a:xfrm>
          <a:off x="4272915" y="13189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6</xdr:col>
      <xdr:colOff>422275</xdr:colOff>
      <xdr:row>78</xdr:row>
      <xdr:rowOff>110210</xdr:rowOff>
    </xdr:from>
    <xdr:to>
      <xdr:col>6</xdr:col>
      <xdr:colOff>600075</xdr:colOff>
      <xdr:row>78</xdr:row>
      <xdr:rowOff>110210</xdr:rowOff>
    </xdr:to>
    <xdr:cxnSp macro="">
      <xdr:nvCxnSpPr>
        <xdr:cNvPr id="173" name="直線コネクタ 172"/>
        <xdr:cNvCxnSpPr/>
      </xdr:nvCxnSpPr>
      <xdr:spPr>
        <a:xfrm>
          <a:off x="4133215" y="1318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62145</xdr:rowOff>
    </xdr:from>
    <xdr:ext cx="534377" cy="259045"/>
    <xdr:sp macro="" textlink="">
      <xdr:nvSpPr>
        <xdr:cNvPr id="174" name="維持補修費最大値テキスト"/>
        <xdr:cNvSpPr txBox="1"/>
      </xdr:nvSpPr>
      <xdr:spPr>
        <a:xfrm>
          <a:off x="4272915" y="1196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23,030</a:t>
          </a:r>
          <a:endParaRPr kumimoji="1" lang="ja-JP" altLang="en-US" sz="1000" b="1">
            <a:latin typeface="ＭＳ Ｐゴシック"/>
          </a:endParaRPr>
        </a:p>
      </xdr:txBody>
    </xdr:sp>
    <xdr:clientData/>
  </xdr:oneCellAnchor>
  <xdr:twoCellAnchor>
    <xdr:from>
      <xdr:col>6</xdr:col>
      <xdr:colOff>422275</xdr:colOff>
      <xdr:row>72</xdr:row>
      <xdr:rowOff>115468</xdr:rowOff>
    </xdr:from>
    <xdr:to>
      <xdr:col>6</xdr:col>
      <xdr:colOff>600075</xdr:colOff>
      <xdr:row>72</xdr:row>
      <xdr:rowOff>115468</xdr:rowOff>
    </xdr:to>
    <xdr:cxnSp macro="">
      <xdr:nvCxnSpPr>
        <xdr:cNvPr id="175" name="直線コネクタ 174"/>
        <xdr:cNvCxnSpPr/>
      </xdr:nvCxnSpPr>
      <xdr:spPr>
        <a:xfrm>
          <a:off x="4133215" y="1218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166171</xdr:rowOff>
    </xdr:from>
    <xdr:to>
      <xdr:col>6</xdr:col>
      <xdr:colOff>511175</xdr:colOff>
      <xdr:row>77</xdr:row>
      <xdr:rowOff>168824</xdr:rowOff>
    </xdr:to>
    <xdr:cxnSp macro="">
      <xdr:nvCxnSpPr>
        <xdr:cNvPr id="176" name="直線コネクタ 175"/>
        <xdr:cNvCxnSpPr/>
      </xdr:nvCxnSpPr>
      <xdr:spPr>
        <a:xfrm flipV="1">
          <a:off x="3452495" y="13074451"/>
          <a:ext cx="769620" cy="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64183</xdr:rowOff>
    </xdr:from>
    <xdr:ext cx="469744" cy="259045"/>
    <xdr:sp macro="" textlink="">
      <xdr:nvSpPr>
        <xdr:cNvPr id="177" name="維持補修費平均値テキスト"/>
        <xdr:cNvSpPr txBox="1"/>
      </xdr:nvSpPr>
      <xdr:spPr>
        <a:xfrm>
          <a:off x="4272915" y="12804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41306</xdr:rowOff>
    </xdr:from>
    <xdr:to>
      <xdr:col>6</xdr:col>
      <xdr:colOff>561975</xdr:colOff>
      <xdr:row>77</xdr:row>
      <xdr:rowOff>142906</xdr:rowOff>
    </xdr:to>
    <xdr:sp macro="" textlink="">
      <xdr:nvSpPr>
        <xdr:cNvPr id="178" name="フローチャート : 判断 177"/>
        <xdr:cNvSpPr/>
      </xdr:nvSpPr>
      <xdr:spPr>
        <a:xfrm>
          <a:off x="4171315" y="1294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168824</xdr:rowOff>
    </xdr:from>
    <xdr:to>
      <xdr:col>5</xdr:col>
      <xdr:colOff>358775</xdr:colOff>
      <xdr:row>78</xdr:row>
      <xdr:rowOff>5969</xdr:rowOff>
    </xdr:to>
    <xdr:cxnSp macro="">
      <xdr:nvCxnSpPr>
        <xdr:cNvPr id="179" name="直線コネクタ 178"/>
        <xdr:cNvCxnSpPr/>
      </xdr:nvCxnSpPr>
      <xdr:spPr>
        <a:xfrm flipV="1">
          <a:off x="2632075" y="13077104"/>
          <a:ext cx="820420" cy="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156246</xdr:rowOff>
    </xdr:from>
    <xdr:to>
      <xdr:col>5</xdr:col>
      <xdr:colOff>409575</xdr:colOff>
      <xdr:row>77</xdr:row>
      <xdr:rowOff>86396</xdr:rowOff>
    </xdr:to>
    <xdr:sp macro="" textlink="">
      <xdr:nvSpPr>
        <xdr:cNvPr id="180" name="フローチャート : 判断 179"/>
        <xdr:cNvSpPr/>
      </xdr:nvSpPr>
      <xdr:spPr>
        <a:xfrm>
          <a:off x="3401695" y="128968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102923</xdr:rowOff>
    </xdr:from>
    <xdr:ext cx="469744" cy="259045"/>
    <xdr:sp macro="" textlink="">
      <xdr:nvSpPr>
        <xdr:cNvPr id="181" name="テキスト ボックス 180"/>
        <xdr:cNvSpPr txBox="1"/>
      </xdr:nvSpPr>
      <xdr:spPr>
        <a:xfrm>
          <a:off x="3217622" y="12675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5969</xdr:rowOff>
    </xdr:from>
    <xdr:to>
      <xdr:col>4</xdr:col>
      <xdr:colOff>155575</xdr:colOff>
      <xdr:row>78</xdr:row>
      <xdr:rowOff>11821</xdr:rowOff>
    </xdr:to>
    <xdr:cxnSp macro="">
      <xdr:nvCxnSpPr>
        <xdr:cNvPr id="182" name="直線コネクタ 181"/>
        <xdr:cNvCxnSpPr/>
      </xdr:nvCxnSpPr>
      <xdr:spPr>
        <a:xfrm flipV="1">
          <a:off x="1857375" y="13081889"/>
          <a:ext cx="7747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10674</xdr:rowOff>
    </xdr:from>
    <xdr:to>
      <xdr:col>4</xdr:col>
      <xdr:colOff>206375</xdr:colOff>
      <xdr:row>77</xdr:row>
      <xdr:rowOff>112274</xdr:rowOff>
    </xdr:to>
    <xdr:sp macro="" textlink="">
      <xdr:nvSpPr>
        <xdr:cNvPr id="183" name="フローチャート : 判断 182"/>
        <xdr:cNvSpPr/>
      </xdr:nvSpPr>
      <xdr:spPr>
        <a:xfrm>
          <a:off x="2581275" y="1291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128801</xdr:rowOff>
    </xdr:from>
    <xdr:ext cx="469744" cy="259045"/>
    <xdr:sp macro="" textlink="">
      <xdr:nvSpPr>
        <xdr:cNvPr id="184" name="テキスト ボックス 183"/>
        <xdr:cNvSpPr txBox="1"/>
      </xdr:nvSpPr>
      <xdr:spPr>
        <a:xfrm>
          <a:off x="2465782" y="1270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11821</xdr:rowOff>
    </xdr:from>
    <xdr:to>
      <xdr:col>2</xdr:col>
      <xdr:colOff>638175</xdr:colOff>
      <xdr:row>78</xdr:row>
      <xdr:rowOff>36326</xdr:rowOff>
    </xdr:to>
    <xdr:cxnSp macro="">
      <xdr:nvCxnSpPr>
        <xdr:cNvPr id="185" name="直線コネクタ 184"/>
        <xdr:cNvCxnSpPr/>
      </xdr:nvCxnSpPr>
      <xdr:spPr>
        <a:xfrm flipV="1">
          <a:off x="1059815" y="13087741"/>
          <a:ext cx="797560" cy="2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11495</xdr:rowOff>
    </xdr:from>
    <xdr:to>
      <xdr:col>3</xdr:col>
      <xdr:colOff>3175</xdr:colOff>
      <xdr:row>77</xdr:row>
      <xdr:rowOff>113095</xdr:rowOff>
    </xdr:to>
    <xdr:sp macro="" textlink="">
      <xdr:nvSpPr>
        <xdr:cNvPr id="186" name="フローチャート : 判断 185"/>
        <xdr:cNvSpPr/>
      </xdr:nvSpPr>
      <xdr:spPr>
        <a:xfrm>
          <a:off x="1829435" y="12919775"/>
          <a:ext cx="330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129622</xdr:rowOff>
    </xdr:from>
    <xdr:ext cx="469744" cy="259045"/>
    <xdr:sp macro="" textlink="">
      <xdr:nvSpPr>
        <xdr:cNvPr id="187" name="テキスト ボックス 186"/>
        <xdr:cNvSpPr txBox="1"/>
      </xdr:nvSpPr>
      <xdr:spPr>
        <a:xfrm>
          <a:off x="1645362" y="1270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14193</xdr:rowOff>
    </xdr:from>
    <xdr:to>
      <xdr:col>1</xdr:col>
      <xdr:colOff>485775</xdr:colOff>
      <xdr:row>77</xdr:row>
      <xdr:rowOff>115793</xdr:rowOff>
    </xdr:to>
    <xdr:sp macro="" textlink="">
      <xdr:nvSpPr>
        <xdr:cNvPr id="188" name="フローチャート : 判断 187"/>
        <xdr:cNvSpPr/>
      </xdr:nvSpPr>
      <xdr:spPr>
        <a:xfrm>
          <a:off x="1009015" y="12922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132320</xdr:rowOff>
    </xdr:from>
    <xdr:ext cx="469744" cy="259045"/>
    <xdr:sp macro="" textlink="">
      <xdr:nvSpPr>
        <xdr:cNvPr id="189" name="テキスト ボックス 188"/>
        <xdr:cNvSpPr txBox="1"/>
      </xdr:nvSpPr>
      <xdr:spPr>
        <a:xfrm>
          <a:off x="824942" y="1270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03161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26199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47967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68973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86931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115371</xdr:rowOff>
    </xdr:from>
    <xdr:to>
      <xdr:col>6</xdr:col>
      <xdr:colOff>561975</xdr:colOff>
      <xdr:row>78</xdr:row>
      <xdr:rowOff>45521</xdr:rowOff>
    </xdr:to>
    <xdr:sp macro="" textlink="">
      <xdr:nvSpPr>
        <xdr:cNvPr id="195" name="円/楕円 194"/>
        <xdr:cNvSpPr/>
      </xdr:nvSpPr>
      <xdr:spPr>
        <a:xfrm>
          <a:off x="4171315" y="130236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30298</xdr:rowOff>
    </xdr:from>
    <xdr:ext cx="469744" cy="259045"/>
    <xdr:sp macro="" textlink="">
      <xdr:nvSpPr>
        <xdr:cNvPr id="196" name="維持補修費該当値テキスト"/>
        <xdr:cNvSpPr txBox="1"/>
      </xdr:nvSpPr>
      <xdr:spPr>
        <a:xfrm>
          <a:off x="4272915" y="1293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118024</xdr:rowOff>
    </xdr:from>
    <xdr:to>
      <xdr:col>5</xdr:col>
      <xdr:colOff>409575</xdr:colOff>
      <xdr:row>78</xdr:row>
      <xdr:rowOff>48174</xdr:rowOff>
    </xdr:to>
    <xdr:sp macro="" textlink="">
      <xdr:nvSpPr>
        <xdr:cNvPr id="197" name="円/楕円 196"/>
        <xdr:cNvSpPr/>
      </xdr:nvSpPr>
      <xdr:spPr>
        <a:xfrm>
          <a:off x="3401695" y="130263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39301</xdr:rowOff>
    </xdr:from>
    <xdr:ext cx="469744" cy="259045"/>
    <xdr:sp macro="" textlink="">
      <xdr:nvSpPr>
        <xdr:cNvPr id="198" name="テキスト ボックス 197"/>
        <xdr:cNvSpPr txBox="1"/>
      </xdr:nvSpPr>
      <xdr:spPr>
        <a:xfrm>
          <a:off x="3217622" y="1311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126619</xdr:rowOff>
    </xdr:from>
    <xdr:to>
      <xdr:col>4</xdr:col>
      <xdr:colOff>206375</xdr:colOff>
      <xdr:row>78</xdr:row>
      <xdr:rowOff>56769</xdr:rowOff>
    </xdr:to>
    <xdr:sp macro="" textlink="">
      <xdr:nvSpPr>
        <xdr:cNvPr id="199" name="円/楕円 198"/>
        <xdr:cNvSpPr/>
      </xdr:nvSpPr>
      <xdr:spPr>
        <a:xfrm>
          <a:off x="2581275" y="130348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47896</xdr:rowOff>
    </xdr:from>
    <xdr:ext cx="469744" cy="259045"/>
    <xdr:sp macro="" textlink="">
      <xdr:nvSpPr>
        <xdr:cNvPr id="200" name="テキスト ボックス 199"/>
        <xdr:cNvSpPr txBox="1"/>
      </xdr:nvSpPr>
      <xdr:spPr>
        <a:xfrm>
          <a:off x="2465782" y="1312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132471</xdr:rowOff>
    </xdr:from>
    <xdr:to>
      <xdr:col>3</xdr:col>
      <xdr:colOff>3175</xdr:colOff>
      <xdr:row>78</xdr:row>
      <xdr:rowOff>62621</xdr:rowOff>
    </xdr:to>
    <xdr:sp macro="" textlink="">
      <xdr:nvSpPr>
        <xdr:cNvPr id="201" name="円/楕円 200"/>
        <xdr:cNvSpPr/>
      </xdr:nvSpPr>
      <xdr:spPr>
        <a:xfrm>
          <a:off x="1829435" y="13040751"/>
          <a:ext cx="330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53748</xdr:rowOff>
    </xdr:from>
    <xdr:ext cx="469744" cy="259045"/>
    <xdr:sp macro="" textlink="">
      <xdr:nvSpPr>
        <xdr:cNvPr id="202" name="テキスト ボックス 201"/>
        <xdr:cNvSpPr txBox="1"/>
      </xdr:nvSpPr>
      <xdr:spPr>
        <a:xfrm>
          <a:off x="1645362" y="1312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156976</xdr:rowOff>
    </xdr:from>
    <xdr:to>
      <xdr:col>1</xdr:col>
      <xdr:colOff>485775</xdr:colOff>
      <xdr:row>78</xdr:row>
      <xdr:rowOff>87126</xdr:rowOff>
    </xdr:to>
    <xdr:sp macro="" textlink="">
      <xdr:nvSpPr>
        <xdr:cNvPr id="203" name="円/楕円 202"/>
        <xdr:cNvSpPr/>
      </xdr:nvSpPr>
      <xdr:spPr>
        <a:xfrm>
          <a:off x="1009015" y="130652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78253</xdr:rowOff>
    </xdr:from>
    <xdr:ext cx="469744" cy="259045"/>
    <xdr:sp macro="" textlink="">
      <xdr:nvSpPr>
        <xdr:cNvPr id="204" name="テキスト ボックス 203"/>
        <xdr:cNvSpPr txBox="1"/>
      </xdr:nvSpPr>
      <xdr:spPr>
        <a:xfrm>
          <a:off x="824942" y="1315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691515" y="13971270"/>
          <a:ext cx="42519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18515" y="143065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18515" y="145059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765935" y="1430655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765935" y="1450594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2771775" y="143065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2771775" y="145059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129,601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691515" y="1477772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653415"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691515" y="170141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691515" y="16695239"/>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7" name="テキスト ボックス 216"/>
        <xdr:cNvSpPr txBox="1"/>
      </xdr:nvSpPr>
      <xdr:spPr>
        <a:xfrm>
          <a:off x="230701" y="1655682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691515" y="16376287"/>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2378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691515" y="16057336"/>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59189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691515" y="15738384"/>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59616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691515" y="15419433"/>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2772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691515" y="15096671"/>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495825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691515" y="147777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691515" y="1477772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40765</xdr:rowOff>
    </xdr:from>
    <xdr:to>
      <xdr:col>6</xdr:col>
      <xdr:colOff>510540</xdr:colOff>
      <xdr:row>98</xdr:row>
      <xdr:rowOff>103729</xdr:rowOff>
    </xdr:to>
    <xdr:cxnSp macro="">
      <xdr:nvCxnSpPr>
        <xdr:cNvPr id="231" name="直線コネクタ 230"/>
        <xdr:cNvCxnSpPr/>
      </xdr:nvCxnSpPr>
      <xdr:spPr>
        <a:xfrm flipV="1">
          <a:off x="4220210" y="15128365"/>
          <a:ext cx="1270" cy="1404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107556</xdr:rowOff>
    </xdr:from>
    <xdr:ext cx="534377" cy="259045"/>
    <xdr:sp macro="" textlink="">
      <xdr:nvSpPr>
        <xdr:cNvPr id="232" name="扶助費最小値テキスト"/>
        <xdr:cNvSpPr txBox="1"/>
      </xdr:nvSpPr>
      <xdr:spPr>
        <a:xfrm>
          <a:off x="4272915" y="1653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30,203</a:t>
          </a:r>
          <a:endParaRPr kumimoji="1" lang="ja-JP" altLang="en-US" sz="1000" b="1">
            <a:latin typeface="ＭＳ Ｐゴシック"/>
          </a:endParaRPr>
        </a:p>
      </xdr:txBody>
    </xdr:sp>
    <xdr:clientData/>
  </xdr:oneCellAnchor>
  <xdr:twoCellAnchor>
    <xdr:from>
      <xdr:col>6</xdr:col>
      <xdr:colOff>422275</xdr:colOff>
      <xdr:row>98</xdr:row>
      <xdr:rowOff>103729</xdr:rowOff>
    </xdr:from>
    <xdr:to>
      <xdr:col>6</xdr:col>
      <xdr:colOff>600075</xdr:colOff>
      <xdr:row>98</xdr:row>
      <xdr:rowOff>103729</xdr:rowOff>
    </xdr:to>
    <xdr:cxnSp macro="">
      <xdr:nvCxnSpPr>
        <xdr:cNvPr id="233" name="直線コネクタ 232"/>
        <xdr:cNvCxnSpPr/>
      </xdr:nvCxnSpPr>
      <xdr:spPr>
        <a:xfrm>
          <a:off x="4133215" y="16532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158892</xdr:rowOff>
    </xdr:from>
    <xdr:ext cx="599010" cy="259045"/>
    <xdr:sp macro="" textlink="">
      <xdr:nvSpPr>
        <xdr:cNvPr id="234" name="扶助費最大値テキスト"/>
        <xdr:cNvSpPr txBox="1"/>
      </xdr:nvSpPr>
      <xdr:spPr>
        <a:xfrm>
          <a:off x="4272915" y="14911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118,059</a:t>
          </a:r>
          <a:endParaRPr kumimoji="1" lang="ja-JP" altLang="en-US" sz="1000" b="1">
            <a:latin typeface="ＭＳ Ｐゴシック"/>
          </a:endParaRPr>
        </a:p>
      </xdr:txBody>
    </xdr:sp>
    <xdr:clientData/>
  </xdr:oneCellAnchor>
  <xdr:twoCellAnchor>
    <xdr:from>
      <xdr:col>6</xdr:col>
      <xdr:colOff>422275</xdr:colOff>
      <xdr:row>90</xdr:row>
      <xdr:rowOff>40765</xdr:rowOff>
    </xdr:from>
    <xdr:to>
      <xdr:col>6</xdr:col>
      <xdr:colOff>600075</xdr:colOff>
      <xdr:row>90</xdr:row>
      <xdr:rowOff>40765</xdr:rowOff>
    </xdr:to>
    <xdr:cxnSp macro="">
      <xdr:nvCxnSpPr>
        <xdr:cNvPr id="235" name="直線コネクタ 234"/>
        <xdr:cNvCxnSpPr/>
      </xdr:nvCxnSpPr>
      <xdr:spPr>
        <a:xfrm>
          <a:off x="4133215" y="1512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128792</xdr:rowOff>
    </xdr:from>
    <xdr:to>
      <xdr:col>6</xdr:col>
      <xdr:colOff>511175</xdr:colOff>
      <xdr:row>95</xdr:row>
      <xdr:rowOff>27719</xdr:rowOff>
    </xdr:to>
    <xdr:cxnSp macro="">
      <xdr:nvCxnSpPr>
        <xdr:cNvPr id="236" name="直線コネクタ 235"/>
        <xdr:cNvCxnSpPr/>
      </xdr:nvCxnSpPr>
      <xdr:spPr>
        <a:xfrm flipV="1">
          <a:off x="3452495" y="15886952"/>
          <a:ext cx="769620" cy="6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147321</xdr:rowOff>
    </xdr:from>
    <xdr:ext cx="534377" cy="259045"/>
    <xdr:sp macro="" textlink="">
      <xdr:nvSpPr>
        <xdr:cNvPr id="237" name="扶助費平均値テキスト"/>
        <xdr:cNvSpPr txBox="1"/>
      </xdr:nvSpPr>
      <xdr:spPr>
        <a:xfrm>
          <a:off x="4272915" y="15905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65,101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168894</xdr:rowOff>
    </xdr:from>
    <xdr:to>
      <xdr:col>6</xdr:col>
      <xdr:colOff>561975</xdr:colOff>
      <xdr:row>95</xdr:row>
      <xdr:rowOff>99044</xdr:rowOff>
    </xdr:to>
    <xdr:sp macro="" textlink="">
      <xdr:nvSpPr>
        <xdr:cNvPr id="238" name="フローチャート : 判断 237"/>
        <xdr:cNvSpPr/>
      </xdr:nvSpPr>
      <xdr:spPr>
        <a:xfrm>
          <a:off x="4171315" y="159270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27719</xdr:rowOff>
    </xdr:from>
    <xdr:to>
      <xdr:col>5</xdr:col>
      <xdr:colOff>358775</xdr:colOff>
      <xdr:row>95</xdr:row>
      <xdr:rowOff>131421</xdr:rowOff>
    </xdr:to>
    <xdr:cxnSp macro="">
      <xdr:nvCxnSpPr>
        <xdr:cNvPr id="239" name="直線コネクタ 238"/>
        <xdr:cNvCxnSpPr/>
      </xdr:nvCxnSpPr>
      <xdr:spPr>
        <a:xfrm flipV="1">
          <a:off x="2632075" y="15953519"/>
          <a:ext cx="820420" cy="10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71738</xdr:rowOff>
    </xdr:from>
    <xdr:to>
      <xdr:col>5</xdr:col>
      <xdr:colOff>409575</xdr:colOff>
      <xdr:row>96</xdr:row>
      <xdr:rowOff>1888</xdr:rowOff>
    </xdr:to>
    <xdr:sp macro="" textlink="">
      <xdr:nvSpPr>
        <xdr:cNvPr id="240" name="フローチャート : 判断 239"/>
        <xdr:cNvSpPr/>
      </xdr:nvSpPr>
      <xdr:spPr>
        <a:xfrm>
          <a:off x="3401695" y="159975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164465</xdr:rowOff>
    </xdr:from>
    <xdr:ext cx="534377" cy="259045"/>
    <xdr:sp macro="" textlink="">
      <xdr:nvSpPr>
        <xdr:cNvPr id="241" name="テキスト ボックス 240"/>
        <xdr:cNvSpPr txBox="1"/>
      </xdr:nvSpPr>
      <xdr:spPr>
        <a:xfrm>
          <a:off x="3185306" y="1609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126555</xdr:rowOff>
    </xdr:from>
    <xdr:to>
      <xdr:col>4</xdr:col>
      <xdr:colOff>155575</xdr:colOff>
      <xdr:row>95</xdr:row>
      <xdr:rowOff>131421</xdr:rowOff>
    </xdr:to>
    <xdr:cxnSp macro="">
      <xdr:nvCxnSpPr>
        <xdr:cNvPr id="242" name="直線コネクタ 241"/>
        <xdr:cNvCxnSpPr/>
      </xdr:nvCxnSpPr>
      <xdr:spPr>
        <a:xfrm>
          <a:off x="1857375" y="16052355"/>
          <a:ext cx="774700" cy="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164599</xdr:rowOff>
    </xdr:from>
    <xdr:to>
      <xdr:col>4</xdr:col>
      <xdr:colOff>206375</xdr:colOff>
      <xdr:row>96</xdr:row>
      <xdr:rowOff>94749</xdr:rowOff>
    </xdr:to>
    <xdr:sp macro="" textlink="">
      <xdr:nvSpPr>
        <xdr:cNvPr id="243" name="フローチャート : 判断 242"/>
        <xdr:cNvSpPr/>
      </xdr:nvSpPr>
      <xdr:spPr>
        <a:xfrm>
          <a:off x="2581275" y="160903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85876</xdr:rowOff>
    </xdr:from>
    <xdr:ext cx="534377" cy="259045"/>
    <xdr:sp macro="" textlink="">
      <xdr:nvSpPr>
        <xdr:cNvPr id="244" name="テキスト ボックス 243"/>
        <xdr:cNvSpPr txBox="1"/>
      </xdr:nvSpPr>
      <xdr:spPr>
        <a:xfrm>
          <a:off x="2433466" y="1617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126555</xdr:rowOff>
    </xdr:from>
    <xdr:to>
      <xdr:col>2</xdr:col>
      <xdr:colOff>638175</xdr:colOff>
      <xdr:row>95</xdr:row>
      <xdr:rowOff>145431</xdr:rowOff>
    </xdr:to>
    <xdr:cxnSp macro="">
      <xdr:nvCxnSpPr>
        <xdr:cNvPr id="245" name="直線コネクタ 244"/>
        <xdr:cNvCxnSpPr/>
      </xdr:nvCxnSpPr>
      <xdr:spPr>
        <a:xfrm flipV="1">
          <a:off x="1059815" y="16052355"/>
          <a:ext cx="797560" cy="1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23733</xdr:rowOff>
    </xdr:from>
    <xdr:to>
      <xdr:col>3</xdr:col>
      <xdr:colOff>3175</xdr:colOff>
      <xdr:row>96</xdr:row>
      <xdr:rowOff>125333</xdr:rowOff>
    </xdr:to>
    <xdr:sp macro="" textlink="">
      <xdr:nvSpPr>
        <xdr:cNvPr id="246" name="フローチャート : 判断 245"/>
        <xdr:cNvSpPr/>
      </xdr:nvSpPr>
      <xdr:spPr>
        <a:xfrm>
          <a:off x="1829435" y="16117173"/>
          <a:ext cx="330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116460</xdr:rowOff>
    </xdr:from>
    <xdr:ext cx="534377" cy="259045"/>
    <xdr:sp macro="" textlink="">
      <xdr:nvSpPr>
        <xdr:cNvPr id="247" name="テキスト ボックス 246"/>
        <xdr:cNvSpPr txBox="1"/>
      </xdr:nvSpPr>
      <xdr:spPr>
        <a:xfrm>
          <a:off x="1613046" y="1620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31832</xdr:rowOff>
    </xdr:from>
    <xdr:to>
      <xdr:col>1</xdr:col>
      <xdr:colOff>485775</xdr:colOff>
      <xdr:row>96</xdr:row>
      <xdr:rowOff>133432</xdr:rowOff>
    </xdr:to>
    <xdr:sp macro="" textlink="">
      <xdr:nvSpPr>
        <xdr:cNvPr id="248" name="フローチャート : 判断 247"/>
        <xdr:cNvSpPr/>
      </xdr:nvSpPr>
      <xdr:spPr>
        <a:xfrm>
          <a:off x="1009015" y="161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124559</xdr:rowOff>
    </xdr:from>
    <xdr:ext cx="534377" cy="259045"/>
    <xdr:sp macro="" textlink="">
      <xdr:nvSpPr>
        <xdr:cNvPr id="249" name="テキスト ボックス 248"/>
        <xdr:cNvSpPr txBox="1"/>
      </xdr:nvSpPr>
      <xdr:spPr>
        <a:xfrm>
          <a:off x="792626" y="1621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03161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26199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47967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68973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86931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77992</xdr:rowOff>
    </xdr:from>
    <xdr:to>
      <xdr:col>6</xdr:col>
      <xdr:colOff>561975</xdr:colOff>
      <xdr:row>95</xdr:row>
      <xdr:rowOff>8142</xdr:rowOff>
    </xdr:to>
    <xdr:sp macro="" textlink="">
      <xdr:nvSpPr>
        <xdr:cNvPr id="255" name="円/楕円 254"/>
        <xdr:cNvSpPr/>
      </xdr:nvSpPr>
      <xdr:spPr>
        <a:xfrm>
          <a:off x="4171315" y="158361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100869</xdr:rowOff>
    </xdr:from>
    <xdr:ext cx="534377" cy="259045"/>
    <xdr:sp macro="" textlink="">
      <xdr:nvSpPr>
        <xdr:cNvPr id="256" name="扶助費該当値テキスト"/>
        <xdr:cNvSpPr txBox="1"/>
      </xdr:nvSpPr>
      <xdr:spPr>
        <a:xfrm>
          <a:off x="4272915" y="1569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70,668</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148369</xdr:rowOff>
    </xdr:from>
    <xdr:to>
      <xdr:col>5</xdr:col>
      <xdr:colOff>409575</xdr:colOff>
      <xdr:row>95</xdr:row>
      <xdr:rowOff>78519</xdr:rowOff>
    </xdr:to>
    <xdr:sp macro="" textlink="">
      <xdr:nvSpPr>
        <xdr:cNvPr id="257" name="円/楕円 256"/>
        <xdr:cNvSpPr/>
      </xdr:nvSpPr>
      <xdr:spPr>
        <a:xfrm>
          <a:off x="3401695" y="159065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95046</xdr:rowOff>
    </xdr:from>
    <xdr:ext cx="534377" cy="259045"/>
    <xdr:sp macro="" textlink="">
      <xdr:nvSpPr>
        <xdr:cNvPr id="258" name="テキスト ボックス 257"/>
        <xdr:cNvSpPr txBox="1"/>
      </xdr:nvSpPr>
      <xdr:spPr>
        <a:xfrm>
          <a:off x="3185306" y="1568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66,358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80621</xdr:rowOff>
    </xdr:from>
    <xdr:to>
      <xdr:col>4</xdr:col>
      <xdr:colOff>206375</xdr:colOff>
      <xdr:row>96</xdr:row>
      <xdr:rowOff>10771</xdr:rowOff>
    </xdr:to>
    <xdr:sp macro="" textlink="">
      <xdr:nvSpPr>
        <xdr:cNvPr id="259" name="円/楕円 258"/>
        <xdr:cNvSpPr/>
      </xdr:nvSpPr>
      <xdr:spPr>
        <a:xfrm>
          <a:off x="2581275" y="160064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27298</xdr:rowOff>
    </xdr:from>
    <xdr:ext cx="534377" cy="259045"/>
    <xdr:sp macro="" textlink="">
      <xdr:nvSpPr>
        <xdr:cNvPr id="260" name="テキスト ボックス 259"/>
        <xdr:cNvSpPr txBox="1"/>
      </xdr:nvSpPr>
      <xdr:spPr>
        <a:xfrm>
          <a:off x="2433466" y="1578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60,007</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75755</xdr:rowOff>
    </xdr:from>
    <xdr:to>
      <xdr:col>3</xdr:col>
      <xdr:colOff>3175</xdr:colOff>
      <xdr:row>96</xdr:row>
      <xdr:rowOff>5905</xdr:rowOff>
    </xdr:to>
    <xdr:sp macro="" textlink="">
      <xdr:nvSpPr>
        <xdr:cNvPr id="261" name="円/楕円 260"/>
        <xdr:cNvSpPr/>
      </xdr:nvSpPr>
      <xdr:spPr>
        <a:xfrm>
          <a:off x="1829435" y="16001555"/>
          <a:ext cx="330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22432</xdr:rowOff>
    </xdr:from>
    <xdr:ext cx="534377" cy="259045"/>
    <xdr:sp macro="" textlink="">
      <xdr:nvSpPr>
        <xdr:cNvPr id="262" name="テキスト ボックス 261"/>
        <xdr:cNvSpPr txBox="1"/>
      </xdr:nvSpPr>
      <xdr:spPr>
        <a:xfrm>
          <a:off x="1613046" y="1578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60,305</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94631</xdr:rowOff>
    </xdr:from>
    <xdr:to>
      <xdr:col>1</xdr:col>
      <xdr:colOff>485775</xdr:colOff>
      <xdr:row>96</xdr:row>
      <xdr:rowOff>24781</xdr:rowOff>
    </xdr:to>
    <xdr:sp macro="" textlink="">
      <xdr:nvSpPr>
        <xdr:cNvPr id="263" name="円/楕円 262"/>
        <xdr:cNvSpPr/>
      </xdr:nvSpPr>
      <xdr:spPr>
        <a:xfrm>
          <a:off x="1009015" y="160204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41308</xdr:rowOff>
    </xdr:from>
    <xdr:ext cx="534377" cy="259045"/>
    <xdr:sp macro="" textlink="">
      <xdr:nvSpPr>
        <xdr:cNvPr id="264" name="テキスト ボックス 263"/>
        <xdr:cNvSpPr txBox="1"/>
      </xdr:nvSpPr>
      <xdr:spPr>
        <a:xfrm>
          <a:off x="792626" y="1579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59,149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5984875" y="3912870"/>
          <a:ext cx="42062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111875" y="42481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111875" y="44475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6990715" y="42481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6990715" y="44475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034655" y="424815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034655" y="444754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44,533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5984875" y="4719320"/>
          <a:ext cx="42062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5946775"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5984875" y="69557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5" name="テキスト ボックス 274"/>
        <xdr:cNvSpPr txBox="1"/>
      </xdr:nvSpPr>
      <xdr:spPr>
        <a:xfrm>
          <a:off x="5736089" y="6817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5984875" y="6636838"/>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7" name="テキスト ボックス 276"/>
        <xdr:cNvSpPr txBox="1"/>
      </xdr:nvSpPr>
      <xdr:spPr>
        <a:xfrm>
          <a:off x="5522156" y="649842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5984875" y="6317887"/>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5522156" y="61794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5984875" y="5998936"/>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5522156" y="58605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5984875" y="5679984"/>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3" name="テキスト ボックス 282"/>
        <xdr:cNvSpPr txBox="1"/>
      </xdr:nvSpPr>
      <xdr:spPr>
        <a:xfrm>
          <a:off x="5458036" y="553776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5984875" y="5361033"/>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5" name="テキスト ボックス 284"/>
        <xdr:cNvSpPr txBox="1"/>
      </xdr:nvSpPr>
      <xdr:spPr>
        <a:xfrm>
          <a:off x="5458036" y="52188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5984875" y="5038272"/>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7" name="テキスト ボックス 286"/>
        <xdr:cNvSpPr txBox="1"/>
      </xdr:nvSpPr>
      <xdr:spPr>
        <a:xfrm>
          <a:off x="5458036" y="48998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5984875" y="47193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5458036"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5984875" y="4719320"/>
          <a:ext cx="42062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51036</xdr:rowOff>
    </xdr:from>
    <xdr:to>
      <xdr:col>15</xdr:col>
      <xdr:colOff>180340</xdr:colOff>
      <xdr:row>39</xdr:row>
      <xdr:rowOff>57600</xdr:rowOff>
    </xdr:to>
    <xdr:cxnSp macro="">
      <xdr:nvCxnSpPr>
        <xdr:cNvPr id="291" name="直線コネクタ 290"/>
        <xdr:cNvCxnSpPr/>
      </xdr:nvCxnSpPr>
      <xdr:spPr>
        <a:xfrm flipV="1">
          <a:off x="9444990" y="5080236"/>
          <a:ext cx="1270" cy="1515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61427</xdr:rowOff>
    </xdr:from>
    <xdr:ext cx="534377" cy="259045"/>
    <xdr:sp macro="" textlink="">
      <xdr:nvSpPr>
        <xdr:cNvPr id="292" name="補助費等最小値テキスト"/>
        <xdr:cNvSpPr txBox="1"/>
      </xdr:nvSpPr>
      <xdr:spPr>
        <a:xfrm>
          <a:off x="9497695" y="659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33,792</a:t>
          </a:r>
          <a:endParaRPr kumimoji="1" lang="ja-JP" altLang="en-US" sz="1000" b="1">
            <a:latin typeface="ＭＳ Ｐゴシック"/>
          </a:endParaRPr>
        </a:p>
      </xdr:txBody>
    </xdr:sp>
    <xdr:clientData/>
  </xdr:oneCellAnchor>
  <xdr:twoCellAnchor>
    <xdr:from>
      <xdr:col>15</xdr:col>
      <xdr:colOff>92075</xdr:colOff>
      <xdr:row>39</xdr:row>
      <xdr:rowOff>57600</xdr:rowOff>
    </xdr:from>
    <xdr:to>
      <xdr:col>15</xdr:col>
      <xdr:colOff>269875</xdr:colOff>
      <xdr:row>39</xdr:row>
      <xdr:rowOff>57600</xdr:rowOff>
    </xdr:to>
    <xdr:cxnSp macro="">
      <xdr:nvCxnSpPr>
        <xdr:cNvPr id="293" name="直線コネクタ 292"/>
        <xdr:cNvCxnSpPr/>
      </xdr:nvCxnSpPr>
      <xdr:spPr>
        <a:xfrm>
          <a:off x="9357995" y="659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169163</xdr:rowOff>
    </xdr:from>
    <xdr:ext cx="599010" cy="259045"/>
    <xdr:sp macro="" textlink="">
      <xdr:nvSpPr>
        <xdr:cNvPr id="294" name="補助費等最大値テキスト"/>
        <xdr:cNvSpPr txBox="1"/>
      </xdr:nvSpPr>
      <xdr:spPr>
        <a:xfrm>
          <a:off x="9497695" y="4863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176,145</a:t>
          </a:r>
          <a:endParaRPr kumimoji="1" lang="ja-JP" altLang="en-US" sz="1000" b="1">
            <a:latin typeface="ＭＳ Ｐゴシック"/>
          </a:endParaRPr>
        </a:p>
      </xdr:txBody>
    </xdr:sp>
    <xdr:clientData/>
  </xdr:oneCellAnchor>
  <xdr:twoCellAnchor>
    <xdr:from>
      <xdr:col>15</xdr:col>
      <xdr:colOff>92075</xdr:colOff>
      <xdr:row>30</xdr:row>
      <xdr:rowOff>51036</xdr:rowOff>
    </xdr:from>
    <xdr:to>
      <xdr:col>15</xdr:col>
      <xdr:colOff>269875</xdr:colOff>
      <xdr:row>30</xdr:row>
      <xdr:rowOff>51036</xdr:rowOff>
    </xdr:to>
    <xdr:cxnSp macro="">
      <xdr:nvCxnSpPr>
        <xdr:cNvPr id="295" name="直線コネクタ 294"/>
        <xdr:cNvCxnSpPr/>
      </xdr:nvCxnSpPr>
      <xdr:spPr>
        <a:xfrm>
          <a:off x="9357995" y="508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57600</xdr:rowOff>
    </xdr:from>
    <xdr:to>
      <xdr:col>15</xdr:col>
      <xdr:colOff>180975</xdr:colOff>
      <xdr:row>39</xdr:row>
      <xdr:rowOff>112246</xdr:rowOff>
    </xdr:to>
    <xdr:cxnSp macro="">
      <xdr:nvCxnSpPr>
        <xdr:cNvPr id="296" name="直線コネクタ 295"/>
        <xdr:cNvCxnSpPr/>
      </xdr:nvCxnSpPr>
      <xdr:spPr>
        <a:xfrm flipV="1">
          <a:off x="8677275" y="6595560"/>
          <a:ext cx="769620" cy="5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64729</xdr:rowOff>
    </xdr:from>
    <xdr:ext cx="534377" cy="259045"/>
    <xdr:sp macro="" textlink="">
      <xdr:nvSpPr>
        <xdr:cNvPr id="297" name="補助費等平均値テキスト"/>
        <xdr:cNvSpPr txBox="1"/>
      </xdr:nvSpPr>
      <xdr:spPr>
        <a:xfrm>
          <a:off x="9497695" y="5932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77,822</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41852</xdr:rowOff>
    </xdr:from>
    <xdr:to>
      <xdr:col>15</xdr:col>
      <xdr:colOff>231775</xdr:colOff>
      <xdr:row>36</xdr:row>
      <xdr:rowOff>143452</xdr:rowOff>
    </xdr:to>
    <xdr:sp macro="" textlink="">
      <xdr:nvSpPr>
        <xdr:cNvPr id="298" name="フローチャート : 判断 297"/>
        <xdr:cNvSpPr/>
      </xdr:nvSpPr>
      <xdr:spPr>
        <a:xfrm>
          <a:off x="9396095" y="607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112246</xdr:rowOff>
    </xdr:from>
    <xdr:to>
      <xdr:col>14</xdr:col>
      <xdr:colOff>28575</xdr:colOff>
      <xdr:row>39</xdr:row>
      <xdr:rowOff>114282</xdr:rowOff>
    </xdr:to>
    <xdr:cxnSp macro="">
      <xdr:nvCxnSpPr>
        <xdr:cNvPr id="299" name="直線コネクタ 298"/>
        <xdr:cNvCxnSpPr/>
      </xdr:nvCxnSpPr>
      <xdr:spPr>
        <a:xfrm flipV="1">
          <a:off x="7925435" y="6650206"/>
          <a:ext cx="751840" cy="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115026</xdr:rowOff>
    </xdr:from>
    <xdr:to>
      <xdr:col>14</xdr:col>
      <xdr:colOff>79375</xdr:colOff>
      <xdr:row>37</xdr:row>
      <xdr:rowOff>45176</xdr:rowOff>
    </xdr:to>
    <xdr:sp macro="" textlink="">
      <xdr:nvSpPr>
        <xdr:cNvPr id="300" name="フローチャート : 判断 299"/>
        <xdr:cNvSpPr/>
      </xdr:nvSpPr>
      <xdr:spPr>
        <a:xfrm>
          <a:off x="8649335" y="61500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61703</xdr:rowOff>
    </xdr:from>
    <xdr:ext cx="534377" cy="259045"/>
    <xdr:sp macro="" textlink="">
      <xdr:nvSpPr>
        <xdr:cNvPr id="301" name="テキスト ボックス 300"/>
        <xdr:cNvSpPr txBox="1"/>
      </xdr:nvSpPr>
      <xdr:spPr>
        <a:xfrm>
          <a:off x="8478666" y="592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114282</xdr:rowOff>
    </xdr:from>
    <xdr:to>
      <xdr:col>12</xdr:col>
      <xdr:colOff>511175</xdr:colOff>
      <xdr:row>39</xdr:row>
      <xdr:rowOff>119529</xdr:rowOff>
    </xdr:to>
    <xdr:cxnSp macro="">
      <xdr:nvCxnSpPr>
        <xdr:cNvPr id="302" name="直線コネクタ 301"/>
        <xdr:cNvCxnSpPr/>
      </xdr:nvCxnSpPr>
      <xdr:spPr>
        <a:xfrm flipV="1">
          <a:off x="7105015" y="6652242"/>
          <a:ext cx="820420" cy="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135600</xdr:rowOff>
    </xdr:from>
    <xdr:to>
      <xdr:col>12</xdr:col>
      <xdr:colOff>561975</xdr:colOff>
      <xdr:row>37</xdr:row>
      <xdr:rowOff>65750</xdr:rowOff>
    </xdr:to>
    <xdr:sp macro="" textlink="">
      <xdr:nvSpPr>
        <xdr:cNvPr id="303" name="フローチャート : 判断 302"/>
        <xdr:cNvSpPr/>
      </xdr:nvSpPr>
      <xdr:spPr>
        <a:xfrm>
          <a:off x="7874635" y="6170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82277</xdr:rowOff>
    </xdr:from>
    <xdr:ext cx="534377" cy="259045"/>
    <xdr:sp macro="" textlink="">
      <xdr:nvSpPr>
        <xdr:cNvPr id="304" name="テキスト ボックス 303"/>
        <xdr:cNvSpPr txBox="1"/>
      </xdr:nvSpPr>
      <xdr:spPr>
        <a:xfrm>
          <a:off x="7658246" y="594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119529</xdr:rowOff>
    </xdr:from>
    <xdr:to>
      <xdr:col>11</xdr:col>
      <xdr:colOff>307975</xdr:colOff>
      <xdr:row>39</xdr:row>
      <xdr:rowOff>127377</xdr:rowOff>
    </xdr:to>
    <xdr:cxnSp macro="">
      <xdr:nvCxnSpPr>
        <xdr:cNvPr id="305" name="直線コネクタ 304"/>
        <xdr:cNvCxnSpPr/>
      </xdr:nvCxnSpPr>
      <xdr:spPr>
        <a:xfrm flipV="1">
          <a:off x="6284595" y="6657489"/>
          <a:ext cx="82042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19188</xdr:rowOff>
    </xdr:from>
    <xdr:to>
      <xdr:col>11</xdr:col>
      <xdr:colOff>358775</xdr:colOff>
      <xdr:row>37</xdr:row>
      <xdr:rowOff>120788</xdr:rowOff>
    </xdr:to>
    <xdr:sp macro="" textlink="">
      <xdr:nvSpPr>
        <xdr:cNvPr id="306" name="フローチャート : 判断 305"/>
        <xdr:cNvSpPr/>
      </xdr:nvSpPr>
      <xdr:spPr>
        <a:xfrm>
          <a:off x="7054215" y="62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137315</xdr:rowOff>
    </xdr:from>
    <xdr:ext cx="534377" cy="259045"/>
    <xdr:sp macro="" textlink="">
      <xdr:nvSpPr>
        <xdr:cNvPr id="307" name="テキスト ボックス 306"/>
        <xdr:cNvSpPr txBox="1"/>
      </xdr:nvSpPr>
      <xdr:spPr>
        <a:xfrm>
          <a:off x="6837826" y="600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5298</xdr:rowOff>
    </xdr:from>
    <xdr:to>
      <xdr:col>10</xdr:col>
      <xdr:colOff>155575</xdr:colOff>
      <xdr:row>37</xdr:row>
      <xdr:rowOff>106898</xdr:rowOff>
    </xdr:to>
    <xdr:sp macro="" textlink="">
      <xdr:nvSpPr>
        <xdr:cNvPr id="308" name="フローチャート : 判断 307"/>
        <xdr:cNvSpPr/>
      </xdr:nvSpPr>
      <xdr:spPr>
        <a:xfrm>
          <a:off x="6233795" y="620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123425</xdr:rowOff>
    </xdr:from>
    <xdr:ext cx="534377" cy="259045"/>
    <xdr:sp macro="" textlink="">
      <xdr:nvSpPr>
        <xdr:cNvPr id="309" name="テキスト ボックス 308"/>
        <xdr:cNvSpPr txBox="1"/>
      </xdr:nvSpPr>
      <xdr:spPr>
        <a:xfrm>
          <a:off x="6085986" y="599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926401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855535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773493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691451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16267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6800</xdr:rowOff>
    </xdr:from>
    <xdr:to>
      <xdr:col>15</xdr:col>
      <xdr:colOff>231775</xdr:colOff>
      <xdr:row>39</xdr:row>
      <xdr:rowOff>108400</xdr:rowOff>
    </xdr:to>
    <xdr:sp macro="" textlink="">
      <xdr:nvSpPr>
        <xdr:cNvPr id="315" name="円/楕円 314"/>
        <xdr:cNvSpPr/>
      </xdr:nvSpPr>
      <xdr:spPr>
        <a:xfrm>
          <a:off x="9396095" y="65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93177</xdr:rowOff>
    </xdr:from>
    <xdr:ext cx="534377" cy="259045"/>
    <xdr:sp macro="" textlink="">
      <xdr:nvSpPr>
        <xdr:cNvPr id="316" name="補助費等該当値テキスト"/>
        <xdr:cNvSpPr txBox="1"/>
      </xdr:nvSpPr>
      <xdr:spPr>
        <a:xfrm>
          <a:off x="9497695" y="646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33,792</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61446</xdr:rowOff>
    </xdr:from>
    <xdr:to>
      <xdr:col>14</xdr:col>
      <xdr:colOff>79375</xdr:colOff>
      <xdr:row>39</xdr:row>
      <xdr:rowOff>163046</xdr:rowOff>
    </xdr:to>
    <xdr:sp macro="" textlink="">
      <xdr:nvSpPr>
        <xdr:cNvPr id="317" name="円/楕円 316"/>
        <xdr:cNvSpPr/>
      </xdr:nvSpPr>
      <xdr:spPr>
        <a:xfrm>
          <a:off x="8649335" y="65994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39</xdr:row>
      <xdr:rowOff>154173</xdr:rowOff>
    </xdr:from>
    <xdr:ext cx="534377" cy="259045"/>
    <xdr:sp macro="" textlink="">
      <xdr:nvSpPr>
        <xdr:cNvPr id="318" name="テキスト ボックス 317"/>
        <xdr:cNvSpPr txBox="1"/>
      </xdr:nvSpPr>
      <xdr:spPr>
        <a:xfrm>
          <a:off x="8478666" y="669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28,772</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63482</xdr:rowOff>
    </xdr:from>
    <xdr:to>
      <xdr:col>12</xdr:col>
      <xdr:colOff>561975</xdr:colOff>
      <xdr:row>39</xdr:row>
      <xdr:rowOff>165082</xdr:rowOff>
    </xdr:to>
    <xdr:sp macro="" textlink="">
      <xdr:nvSpPr>
        <xdr:cNvPr id="319" name="円/楕円 318"/>
        <xdr:cNvSpPr/>
      </xdr:nvSpPr>
      <xdr:spPr>
        <a:xfrm>
          <a:off x="7874635" y="660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156209</xdr:rowOff>
    </xdr:from>
    <xdr:ext cx="534377" cy="259045"/>
    <xdr:sp macro="" textlink="">
      <xdr:nvSpPr>
        <xdr:cNvPr id="320" name="テキスト ボックス 319"/>
        <xdr:cNvSpPr txBox="1"/>
      </xdr:nvSpPr>
      <xdr:spPr>
        <a:xfrm>
          <a:off x="7658246" y="669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28,585</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68729</xdr:rowOff>
    </xdr:from>
    <xdr:to>
      <xdr:col>11</xdr:col>
      <xdr:colOff>358775</xdr:colOff>
      <xdr:row>39</xdr:row>
      <xdr:rowOff>170329</xdr:rowOff>
    </xdr:to>
    <xdr:sp macro="" textlink="">
      <xdr:nvSpPr>
        <xdr:cNvPr id="321" name="円/楕円 320"/>
        <xdr:cNvSpPr/>
      </xdr:nvSpPr>
      <xdr:spPr>
        <a:xfrm>
          <a:off x="7054215" y="660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161456</xdr:rowOff>
    </xdr:from>
    <xdr:ext cx="534377" cy="259045"/>
    <xdr:sp macro="" textlink="">
      <xdr:nvSpPr>
        <xdr:cNvPr id="322" name="テキスト ボックス 321"/>
        <xdr:cNvSpPr txBox="1"/>
      </xdr:nvSpPr>
      <xdr:spPr>
        <a:xfrm>
          <a:off x="6837826" y="669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28,103</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76577</xdr:rowOff>
    </xdr:from>
    <xdr:to>
      <xdr:col>10</xdr:col>
      <xdr:colOff>155575</xdr:colOff>
      <xdr:row>40</xdr:row>
      <xdr:rowOff>6727</xdr:rowOff>
    </xdr:to>
    <xdr:sp macro="" textlink="">
      <xdr:nvSpPr>
        <xdr:cNvPr id="323" name="円/楕円 322"/>
        <xdr:cNvSpPr/>
      </xdr:nvSpPr>
      <xdr:spPr>
        <a:xfrm>
          <a:off x="6233795" y="66145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169304</xdr:rowOff>
    </xdr:from>
    <xdr:ext cx="534377" cy="259045"/>
    <xdr:sp macro="" textlink="">
      <xdr:nvSpPr>
        <xdr:cNvPr id="324" name="テキスト ボックス 323"/>
        <xdr:cNvSpPr txBox="1"/>
      </xdr:nvSpPr>
      <xdr:spPr>
        <a:xfrm>
          <a:off x="6085986" y="670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27,382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5984875" y="7265670"/>
          <a:ext cx="42062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111875" y="76009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111875" y="78003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6990715" y="76009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6990715" y="78003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034655" y="760095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034655" y="780034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5984875" y="8072120"/>
          <a:ext cx="42062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5946775"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5984875" y="103085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5984875" y="993521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5736089"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5984875" y="95618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5458036" y="9423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5984875" y="91922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0" name="テキスト ボックス 339"/>
        <xdr:cNvSpPr txBox="1"/>
      </xdr:nvSpPr>
      <xdr:spPr>
        <a:xfrm>
          <a:off x="5458036" y="90538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5984875" y="88188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2" name="テキスト ボックス 341"/>
        <xdr:cNvSpPr txBox="1"/>
      </xdr:nvSpPr>
      <xdr:spPr>
        <a:xfrm>
          <a:off x="5458036" y="86804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5984875" y="84455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5458036" y="8307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5984875" y="80721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5458036"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5984875" y="8072120"/>
          <a:ext cx="42062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92563</xdr:rowOff>
    </xdr:from>
    <xdr:to>
      <xdr:col>15</xdr:col>
      <xdr:colOff>180340</xdr:colOff>
      <xdr:row>58</xdr:row>
      <xdr:rowOff>136439</xdr:rowOff>
    </xdr:to>
    <xdr:cxnSp macro="">
      <xdr:nvCxnSpPr>
        <xdr:cNvPr id="348" name="直線コネクタ 347"/>
        <xdr:cNvCxnSpPr/>
      </xdr:nvCxnSpPr>
      <xdr:spPr>
        <a:xfrm flipV="1">
          <a:off x="9444990" y="8474563"/>
          <a:ext cx="1270" cy="13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140266</xdr:rowOff>
    </xdr:from>
    <xdr:ext cx="534377" cy="259045"/>
    <xdr:sp macro="" textlink="">
      <xdr:nvSpPr>
        <xdr:cNvPr id="349" name="普通建設事業費最小値テキスト"/>
        <xdr:cNvSpPr txBox="1"/>
      </xdr:nvSpPr>
      <xdr:spPr>
        <a:xfrm>
          <a:off x="9497695" y="986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20,856</a:t>
          </a:r>
          <a:endParaRPr kumimoji="1" lang="ja-JP" altLang="en-US" sz="1000" b="1">
            <a:latin typeface="ＭＳ Ｐゴシック"/>
          </a:endParaRPr>
        </a:p>
      </xdr:txBody>
    </xdr:sp>
    <xdr:clientData/>
  </xdr:oneCellAnchor>
  <xdr:twoCellAnchor>
    <xdr:from>
      <xdr:col>15</xdr:col>
      <xdr:colOff>92075</xdr:colOff>
      <xdr:row>58</xdr:row>
      <xdr:rowOff>136439</xdr:rowOff>
    </xdr:from>
    <xdr:to>
      <xdr:col>15</xdr:col>
      <xdr:colOff>269875</xdr:colOff>
      <xdr:row>58</xdr:row>
      <xdr:rowOff>136439</xdr:rowOff>
    </xdr:to>
    <xdr:cxnSp macro="">
      <xdr:nvCxnSpPr>
        <xdr:cNvPr id="350" name="直線コネクタ 349"/>
        <xdr:cNvCxnSpPr/>
      </xdr:nvCxnSpPr>
      <xdr:spPr>
        <a:xfrm>
          <a:off x="9357995" y="9859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39240</xdr:rowOff>
    </xdr:from>
    <xdr:ext cx="599010" cy="259045"/>
    <xdr:sp macro="" textlink="">
      <xdr:nvSpPr>
        <xdr:cNvPr id="351" name="普通建設事業費最大値テキスト"/>
        <xdr:cNvSpPr txBox="1"/>
      </xdr:nvSpPr>
      <xdr:spPr>
        <a:xfrm>
          <a:off x="9497695" y="825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392,372</a:t>
          </a:r>
          <a:endParaRPr kumimoji="1" lang="ja-JP" altLang="en-US" sz="1000" b="1">
            <a:latin typeface="ＭＳ Ｐゴシック"/>
          </a:endParaRPr>
        </a:p>
      </xdr:txBody>
    </xdr:sp>
    <xdr:clientData/>
  </xdr:oneCellAnchor>
  <xdr:twoCellAnchor>
    <xdr:from>
      <xdr:col>15</xdr:col>
      <xdr:colOff>92075</xdr:colOff>
      <xdr:row>50</xdr:row>
      <xdr:rowOff>92563</xdr:rowOff>
    </xdr:from>
    <xdr:to>
      <xdr:col>15</xdr:col>
      <xdr:colOff>269875</xdr:colOff>
      <xdr:row>50</xdr:row>
      <xdr:rowOff>92563</xdr:rowOff>
    </xdr:to>
    <xdr:cxnSp macro="">
      <xdr:nvCxnSpPr>
        <xdr:cNvPr id="352" name="直線コネクタ 351"/>
        <xdr:cNvCxnSpPr/>
      </xdr:nvCxnSpPr>
      <xdr:spPr>
        <a:xfrm>
          <a:off x="9357995" y="8474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114101</xdr:rowOff>
    </xdr:from>
    <xdr:to>
      <xdr:col>15</xdr:col>
      <xdr:colOff>180975</xdr:colOff>
      <xdr:row>58</xdr:row>
      <xdr:rowOff>60250</xdr:rowOff>
    </xdr:to>
    <xdr:cxnSp macro="">
      <xdr:nvCxnSpPr>
        <xdr:cNvPr id="353" name="直線コネクタ 352"/>
        <xdr:cNvCxnSpPr/>
      </xdr:nvCxnSpPr>
      <xdr:spPr>
        <a:xfrm flipV="1">
          <a:off x="8677275" y="9669581"/>
          <a:ext cx="769620" cy="1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69973</xdr:rowOff>
    </xdr:from>
    <xdr:ext cx="534377" cy="259045"/>
    <xdr:sp macro="" textlink="">
      <xdr:nvSpPr>
        <xdr:cNvPr id="354" name="普通建設事業費平均値テキスト"/>
        <xdr:cNvSpPr txBox="1"/>
      </xdr:nvSpPr>
      <xdr:spPr>
        <a:xfrm>
          <a:off x="9497695" y="9457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75,972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47096</xdr:rowOff>
    </xdr:from>
    <xdr:to>
      <xdr:col>15</xdr:col>
      <xdr:colOff>231775</xdr:colOff>
      <xdr:row>57</xdr:row>
      <xdr:rowOff>148696</xdr:rowOff>
    </xdr:to>
    <xdr:sp macro="" textlink="">
      <xdr:nvSpPr>
        <xdr:cNvPr id="355" name="フローチャート : 判断 354"/>
        <xdr:cNvSpPr/>
      </xdr:nvSpPr>
      <xdr:spPr>
        <a:xfrm>
          <a:off x="9396095" y="960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40259</xdr:rowOff>
    </xdr:from>
    <xdr:to>
      <xdr:col>14</xdr:col>
      <xdr:colOff>28575</xdr:colOff>
      <xdr:row>58</xdr:row>
      <xdr:rowOff>60250</xdr:rowOff>
    </xdr:to>
    <xdr:cxnSp macro="">
      <xdr:nvCxnSpPr>
        <xdr:cNvPr id="356" name="直線コネクタ 355"/>
        <xdr:cNvCxnSpPr/>
      </xdr:nvCxnSpPr>
      <xdr:spPr>
        <a:xfrm>
          <a:off x="7925435" y="9595739"/>
          <a:ext cx="751840" cy="1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158101</xdr:rowOff>
    </xdr:from>
    <xdr:to>
      <xdr:col>14</xdr:col>
      <xdr:colOff>79375</xdr:colOff>
      <xdr:row>57</xdr:row>
      <xdr:rowOff>88251</xdr:rowOff>
    </xdr:to>
    <xdr:sp macro="" textlink="">
      <xdr:nvSpPr>
        <xdr:cNvPr id="357" name="フローチャート : 判断 356"/>
        <xdr:cNvSpPr/>
      </xdr:nvSpPr>
      <xdr:spPr>
        <a:xfrm>
          <a:off x="8649335" y="95459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104778</xdr:rowOff>
    </xdr:from>
    <xdr:ext cx="534377" cy="259045"/>
    <xdr:sp macro="" textlink="">
      <xdr:nvSpPr>
        <xdr:cNvPr id="358" name="テキスト ボックス 357"/>
        <xdr:cNvSpPr txBox="1"/>
      </xdr:nvSpPr>
      <xdr:spPr>
        <a:xfrm>
          <a:off x="8478666" y="932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40259</xdr:rowOff>
    </xdr:from>
    <xdr:to>
      <xdr:col>12</xdr:col>
      <xdr:colOff>511175</xdr:colOff>
      <xdr:row>57</xdr:row>
      <xdr:rowOff>67455</xdr:rowOff>
    </xdr:to>
    <xdr:cxnSp macro="">
      <xdr:nvCxnSpPr>
        <xdr:cNvPr id="359" name="直線コネクタ 358"/>
        <xdr:cNvCxnSpPr/>
      </xdr:nvCxnSpPr>
      <xdr:spPr>
        <a:xfrm flipV="1">
          <a:off x="7105015" y="9595739"/>
          <a:ext cx="820420" cy="2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21280</xdr:rowOff>
    </xdr:from>
    <xdr:to>
      <xdr:col>12</xdr:col>
      <xdr:colOff>561975</xdr:colOff>
      <xdr:row>57</xdr:row>
      <xdr:rowOff>122880</xdr:rowOff>
    </xdr:to>
    <xdr:sp macro="" textlink="">
      <xdr:nvSpPr>
        <xdr:cNvPr id="360" name="フローチャート : 判断 359"/>
        <xdr:cNvSpPr/>
      </xdr:nvSpPr>
      <xdr:spPr>
        <a:xfrm>
          <a:off x="7874635" y="957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114007</xdr:rowOff>
    </xdr:from>
    <xdr:ext cx="534377" cy="259045"/>
    <xdr:sp macro="" textlink="">
      <xdr:nvSpPr>
        <xdr:cNvPr id="361" name="テキスト ボックス 360"/>
        <xdr:cNvSpPr txBox="1"/>
      </xdr:nvSpPr>
      <xdr:spPr>
        <a:xfrm>
          <a:off x="7658246" y="966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42069</xdr:rowOff>
    </xdr:from>
    <xdr:to>
      <xdr:col>11</xdr:col>
      <xdr:colOff>307975</xdr:colOff>
      <xdr:row>57</xdr:row>
      <xdr:rowOff>67455</xdr:rowOff>
    </xdr:to>
    <xdr:cxnSp macro="">
      <xdr:nvCxnSpPr>
        <xdr:cNvPr id="362" name="直線コネクタ 361"/>
        <xdr:cNvCxnSpPr/>
      </xdr:nvCxnSpPr>
      <xdr:spPr>
        <a:xfrm>
          <a:off x="6284595" y="9597549"/>
          <a:ext cx="820420" cy="2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83200</xdr:rowOff>
    </xdr:from>
    <xdr:to>
      <xdr:col>11</xdr:col>
      <xdr:colOff>358775</xdr:colOff>
      <xdr:row>58</xdr:row>
      <xdr:rowOff>13350</xdr:rowOff>
    </xdr:to>
    <xdr:sp macro="" textlink="">
      <xdr:nvSpPr>
        <xdr:cNvPr id="363" name="フローチャート : 判断 362"/>
        <xdr:cNvSpPr/>
      </xdr:nvSpPr>
      <xdr:spPr>
        <a:xfrm>
          <a:off x="7054215" y="9638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4477</xdr:rowOff>
    </xdr:from>
    <xdr:ext cx="534377" cy="259045"/>
    <xdr:sp macro="" textlink="">
      <xdr:nvSpPr>
        <xdr:cNvPr id="364" name="テキスト ボックス 363"/>
        <xdr:cNvSpPr txBox="1"/>
      </xdr:nvSpPr>
      <xdr:spPr>
        <a:xfrm>
          <a:off x="6837826" y="972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66432</xdr:rowOff>
    </xdr:from>
    <xdr:to>
      <xdr:col>10</xdr:col>
      <xdr:colOff>155575</xdr:colOff>
      <xdr:row>57</xdr:row>
      <xdr:rowOff>168032</xdr:rowOff>
    </xdr:to>
    <xdr:sp macro="" textlink="">
      <xdr:nvSpPr>
        <xdr:cNvPr id="365" name="フローチャート : 判断 364"/>
        <xdr:cNvSpPr/>
      </xdr:nvSpPr>
      <xdr:spPr>
        <a:xfrm>
          <a:off x="6233795" y="962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159159</xdr:rowOff>
    </xdr:from>
    <xdr:ext cx="534377" cy="259045"/>
    <xdr:sp macro="" textlink="">
      <xdr:nvSpPr>
        <xdr:cNvPr id="366" name="テキスト ボックス 365"/>
        <xdr:cNvSpPr txBox="1"/>
      </xdr:nvSpPr>
      <xdr:spPr>
        <a:xfrm>
          <a:off x="6085986" y="971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926401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855535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773493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691451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16267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63301</xdr:rowOff>
    </xdr:from>
    <xdr:to>
      <xdr:col>15</xdr:col>
      <xdr:colOff>231775</xdr:colOff>
      <xdr:row>57</xdr:row>
      <xdr:rowOff>164901</xdr:rowOff>
    </xdr:to>
    <xdr:sp macro="" textlink="">
      <xdr:nvSpPr>
        <xdr:cNvPr id="372" name="円/楕円 371"/>
        <xdr:cNvSpPr/>
      </xdr:nvSpPr>
      <xdr:spPr>
        <a:xfrm>
          <a:off x="9396095" y="961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41728</xdr:rowOff>
    </xdr:from>
    <xdr:ext cx="534377" cy="259045"/>
    <xdr:sp macro="" textlink="">
      <xdr:nvSpPr>
        <xdr:cNvPr id="373" name="普通建設事業費該当値テキスト"/>
        <xdr:cNvSpPr txBox="1"/>
      </xdr:nvSpPr>
      <xdr:spPr>
        <a:xfrm>
          <a:off x="9497695" y="959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71,719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9450</xdr:rowOff>
    </xdr:from>
    <xdr:to>
      <xdr:col>14</xdr:col>
      <xdr:colOff>79375</xdr:colOff>
      <xdr:row>58</xdr:row>
      <xdr:rowOff>111050</xdr:rowOff>
    </xdr:to>
    <xdr:sp macro="" textlink="">
      <xdr:nvSpPr>
        <xdr:cNvPr id="374" name="円/楕円 373"/>
        <xdr:cNvSpPr/>
      </xdr:nvSpPr>
      <xdr:spPr>
        <a:xfrm>
          <a:off x="8649335" y="97325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102177</xdr:rowOff>
    </xdr:from>
    <xdr:ext cx="534377" cy="259045"/>
    <xdr:sp macro="" textlink="">
      <xdr:nvSpPr>
        <xdr:cNvPr id="375" name="テキスト ボックス 374"/>
        <xdr:cNvSpPr txBox="1"/>
      </xdr:nvSpPr>
      <xdr:spPr>
        <a:xfrm>
          <a:off x="8478666" y="982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40,853</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160909</xdr:rowOff>
    </xdr:from>
    <xdr:to>
      <xdr:col>12</xdr:col>
      <xdr:colOff>561975</xdr:colOff>
      <xdr:row>57</xdr:row>
      <xdr:rowOff>91059</xdr:rowOff>
    </xdr:to>
    <xdr:sp macro="" textlink="">
      <xdr:nvSpPr>
        <xdr:cNvPr id="376" name="円/楕円 375"/>
        <xdr:cNvSpPr/>
      </xdr:nvSpPr>
      <xdr:spPr>
        <a:xfrm>
          <a:off x="7874635" y="95487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107586</xdr:rowOff>
    </xdr:from>
    <xdr:ext cx="534377" cy="259045"/>
    <xdr:sp macro="" textlink="">
      <xdr:nvSpPr>
        <xdr:cNvPr id="377" name="テキスト ボックス 376"/>
        <xdr:cNvSpPr txBox="1"/>
      </xdr:nvSpPr>
      <xdr:spPr>
        <a:xfrm>
          <a:off x="7658246" y="932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91,100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16655</xdr:rowOff>
    </xdr:from>
    <xdr:to>
      <xdr:col>11</xdr:col>
      <xdr:colOff>358775</xdr:colOff>
      <xdr:row>57</xdr:row>
      <xdr:rowOff>118255</xdr:rowOff>
    </xdr:to>
    <xdr:sp macro="" textlink="">
      <xdr:nvSpPr>
        <xdr:cNvPr id="378" name="円/楕円 377"/>
        <xdr:cNvSpPr/>
      </xdr:nvSpPr>
      <xdr:spPr>
        <a:xfrm>
          <a:off x="7054215" y="957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134782</xdr:rowOff>
    </xdr:from>
    <xdr:ext cx="534377" cy="259045"/>
    <xdr:sp macro="" textlink="">
      <xdr:nvSpPr>
        <xdr:cNvPr id="379" name="テキスト ボックス 378"/>
        <xdr:cNvSpPr txBox="1"/>
      </xdr:nvSpPr>
      <xdr:spPr>
        <a:xfrm>
          <a:off x="6837826" y="935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83,962</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162719</xdr:rowOff>
    </xdr:from>
    <xdr:to>
      <xdr:col>10</xdr:col>
      <xdr:colOff>155575</xdr:colOff>
      <xdr:row>57</xdr:row>
      <xdr:rowOff>92869</xdr:rowOff>
    </xdr:to>
    <xdr:sp macro="" textlink="">
      <xdr:nvSpPr>
        <xdr:cNvPr id="380" name="円/楕円 379"/>
        <xdr:cNvSpPr/>
      </xdr:nvSpPr>
      <xdr:spPr>
        <a:xfrm>
          <a:off x="6233795" y="95505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109396</xdr:rowOff>
    </xdr:from>
    <xdr:ext cx="534377" cy="259045"/>
    <xdr:sp macro="" textlink="">
      <xdr:nvSpPr>
        <xdr:cNvPr id="381" name="テキスト ボックス 380"/>
        <xdr:cNvSpPr txBox="1"/>
      </xdr:nvSpPr>
      <xdr:spPr>
        <a:xfrm>
          <a:off x="6085986" y="932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90,625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5984875" y="10618470"/>
          <a:ext cx="42062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111875" y="109537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111875" y="111531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6990715" y="109537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6990715" y="111531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034655" y="1095375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034655" y="1115314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5984875" y="11424920"/>
          <a:ext cx="42062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5946775"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5984875" y="136613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5984875" y="1328801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5736089"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5984875" y="129146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5458036" y="127762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5984875" y="125450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5458036" y="12406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5984875" y="121716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5458036" y="120332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5984875" y="117983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5458036" y="11659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5984875" y="114249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5458036"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xdr:cNvSpPr/>
      </xdr:nvSpPr>
      <xdr:spPr>
        <a:xfrm>
          <a:off x="5984875" y="11424920"/>
          <a:ext cx="42062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116188</xdr:rowOff>
    </xdr:from>
    <xdr:to>
      <xdr:col>15</xdr:col>
      <xdr:colOff>180340</xdr:colOff>
      <xdr:row>79</xdr:row>
      <xdr:rowOff>44450</xdr:rowOff>
    </xdr:to>
    <xdr:cxnSp macro="">
      <xdr:nvCxnSpPr>
        <xdr:cNvPr id="405" name="直線コネクタ 404"/>
        <xdr:cNvCxnSpPr/>
      </xdr:nvCxnSpPr>
      <xdr:spPr>
        <a:xfrm flipV="1">
          <a:off x="9444990" y="11850988"/>
          <a:ext cx="1270" cy="1437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6" name="普通建設事業費 （ うち新規整備　）最小値テキスト"/>
        <xdr:cNvSpPr txBox="1"/>
      </xdr:nvSpPr>
      <xdr:spPr>
        <a:xfrm>
          <a:off x="9497695" y="132918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7" name="直線コネクタ 406"/>
        <xdr:cNvCxnSpPr/>
      </xdr:nvCxnSpPr>
      <xdr:spPr>
        <a:xfrm>
          <a:off x="9357995" y="1328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62865</xdr:rowOff>
    </xdr:from>
    <xdr:ext cx="599010" cy="259045"/>
    <xdr:sp macro="" textlink="">
      <xdr:nvSpPr>
        <xdr:cNvPr id="408" name="普通建設事業費 （ うち新規整備　）最大値テキスト"/>
        <xdr:cNvSpPr txBox="1"/>
      </xdr:nvSpPr>
      <xdr:spPr>
        <a:xfrm>
          <a:off x="9497695" y="1163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386,171</a:t>
          </a:r>
          <a:endParaRPr kumimoji="1" lang="ja-JP" altLang="en-US" sz="1000" b="1">
            <a:latin typeface="ＭＳ Ｐゴシック"/>
          </a:endParaRPr>
        </a:p>
      </xdr:txBody>
    </xdr:sp>
    <xdr:clientData/>
  </xdr:oneCellAnchor>
  <xdr:twoCellAnchor>
    <xdr:from>
      <xdr:col>15</xdr:col>
      <xdr:colOff>92075</xdr:colOff>
      <xdr:row>70</xdr:row>
      <xdr:rowOff>116188</xdr:rowOff>
    </xdr:from>
    <xdr:to>
      <xdr:col>15</xdr:col>
      <xdr:colOff>269875</xdr:colOff>
      <xdr:row>70</xdr:row>
      <xdr:rowOff>116188</xdr:rowOff>
    </xdr:to>
    <xdr:cxnSp macro="">
      <xdr:nvCxnSpPr>
        <xdr:cNvPr id="409" name="直線コネクタ 408"/>
        <xdr:cNvCxnSpPr/>
      </xdr:nvCxnSpPr>
      <xdr:spPr>
        <a:xfrm>
          <a:off x="9357995" y="118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135609</xdr:rowOff>
    </xdr:from>
    <xdr:to>
      <xdr:col>15</xdr:col>
      <xdr:colOff>180975</xdr:colOff>
      <xdr:row>79</xdr:row>
      <xdr:rowOff>14142</xdr:rowOff>
    </xdr:to>
    <xdr:cxnSp macro="">
      <xdr:nvCxnSpPr>
        <xdr:cNvPr id="410" name="直線コネクタ 409"/>
        <xdr:cNvCxnSpPr/>
      </xdr:nvCxnSpPr>
      <xdr:spPr>
        <a:xfrm flipV="1">
          <a:off x="8677275" y="13211529"/>
          <a:ext cx="769620" cy="4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79396</xdr:rowOff>
    </xdr:from>
    <xdr:ext cx="534377" cy="259045"/>
    <xdr:sp macro="" textlink="">
      <xdr:nvSpPr>
        <xdr:cNvPr id="411" name="普通建設事業費 （ うち新規整備　）平均値テキスト"/>
        <xdr:cNvSpPr txBox="1"/>
      </xdr:nvSpPr>
      <xdr:spPr>
        <a:xfrm>
          <a:off x="9497695" y="12987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28,499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56519</xdr:rowOff>
    </xdr:from>
    <xdr:to>
      <xdr:col>15</xdr:col>
      <xdr:colOff>231775</xdr:colOff>
      <xdr:row>78</xdr:row>
      <xdr:rowOff>158119</xdr:rowOff>
    </xdr:to>
    <xdr:sp macro="" textlink="">
      <xdr:nvSpPr>
        <xdr:cNvPr id="412" name="フローチャート : 判断 411"/>
        <xdr:cNvSpPr/>
      </xdr:nvSpPr>
      <xdr:spPr>
        <a:xfrm>
          <a:off x="9396095" y="1313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19413</xdr:rowOff>
    </xdr:from>
    <xdr:to>
      <xdr:col>14</xdr:col>
      <xdr:colOff>79375</xdr:colOff>
      <xdr:row>78</xdr:row>
      <xdr:rowOff>121013</xdr:rowOff>
    </xdr:to>
    <xdr:sp macro="" textlink="">
      <xdr:nvSpPr>
        <xdr:cNvPr id="413" name="フローチャート : 判断 412"/>
        <xdr:cNvSpPr/>
      </xdr:nvSpPr>
      <xdr:spPr>
        <a:xfrm>
          <a:off x="8649335" y="130953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137540</xdr:rowOff>
    </xdr:from>
    <xdr:ext cx="534377" cy="259045"/>
    <xdr:sp macro="" textlink="">
      <xdr:nvSpPr>
        <xdr:cNvPr id="414" name="テキスト ボックス 413"/>
        <xdr:cNvSpPr txBox="1"/>
      </xdr:nvSpPr>
      <xdr:spPr>
        <a:xfrm>
          <a:off x="8478666" y="1287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926401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855535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773493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691451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16267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84809</xdr:rowOff>
    </xdr:from>
    <xdr:to>
      <xdr:col>15</xdr:col>
      <xdr:colOff>231775</xdr:colOff>
      <xdr:row>79</xdr:row>
      <xdr:rowOff>14959</xdr:rowOff>
    </xdr:to>
    <xdr:sp macro="" textlink="">
      <xdr:nvSpPr>
        <xdr:cNvPr id="420" name="円/楕円 419"/>
        <xdr:cNvSpPr/>
      </xdr:nvSpPr>
      <xdr:spPr>
        <a:xfrm>
          <a:off x="9396095" y="131607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34947</xdr:rowOff>
    </xdr:from>
    <xdr:ext cx="534377" cy="259045"/>
    <xdr:sp macro="" textlink="">
      <xdr:nvSpPr>
        <xdr:cNvPr id="421" name="普通建設事業費 （ うち新規整備　）該当値テキスト"/>
        <xdr:cNvSpPr txBox="1"/>
      </xdr:nvSpPr>
      <xdr:spPr>
        <a:xfrm>
          <a:off x="9497695" y="1311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21,074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134792</xdr:rowOff>
    </xdr:from>
    <xdr:to>
      <xdr:col>14</xdr:col>
      <xdr:colOff>79375</xdr:colOff>
      <xdr:row>79</xdr:row>
      <xdr:rowOff>64942</xdr:rowOff>
    </xdr:to>
    <xdr:sp macro="" textlink="">
      <xdr:nvSpPr>
        <xdr:cNvPr id="422" name="円/楕円 421"/>
        <xdr:cNvSpPr/>
      </xdr:nvSpPr>
      <xdr:spPr>
        <a:xfrm>
          <a:off x="8649335" y="132107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56069</xdr:rowOff>
    </xdr:from>
    <xdr:ext cx="469744" cy="259045"/>
    <xdr:sp macro="" textlink="">
      <xdr:nvSpPr>
        <xdr:cNvPr id="423" name="テキスト ボックス 422"/>
        <xdr:cNvSpPr txBox="1"/>
      </xdr:nvSpPr>
      <xdr:spPr>
        <a:xfrm>
          <a:off x="8510982" y="1329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5984875" y="13971270"/>
          <a:ext cx="42062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111875" y="143065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111875" y="145059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6990715" y="143065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6990715" y="145059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034655" y="1430655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034655" y="1450594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25,289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5984875" y="14777720"/>
          <a:ext cx="42062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5946775"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5984875" y="170141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5984875" y="165684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5736089" y="164300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5984875" y="161188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xdr:cNvSpPr txBox="1"/>
      </xdr:nvSpPr>
      <xdr:spPr>
        <a:xfrm>
          <a:off x="5458036" y="15980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5984875" y="156730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5458036" y="15534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5984875" y="152273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5458036" y="15088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5984875" y="147777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5458036"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5984875" y="14777720"/>
          <a:ext cx="42062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98414</xdr:rowOff>
    </xdr:from>
    <xdr:to>
      <xdr:col>15</xdr:col>
      <xdr:colOff>180340</xdr:colOff>
      <xdr:row>98</xdr:row>
      <xdr:rowOff>139700</xdr:rowOff>
    </xdr:to>
    <xdr:cxnSp macro="">
      <xdr:nvCxnSpPr>
        <xdr:cNvPr id="445" name="直線コネクタ 444"/>
        <xdr:cNvCxnSpPr/>
      </xdr:nvCxnSpPr>
      <xdr:spPr>
        <a:xfrm flipV="1">
          <a:off x="9444990" y="15521294"/>
          <a:ext cx="1270" cy="104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6" name="普通建設事業費 （ うち更新整備　）最小値テキスト"/>
        <xdr:cNvSpPr txBox="1"/>
      </xdr:nvSpPr>
      <xdr:spPr>
        <a:xfrm>
          <a:off x="9497695" y="165722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7" name="直線コネクタ 446"/>
        <xdr:cNvCxnSpPr/>
      </xdr:nvCxnSpPr>
      <xdr:spPr>
        <a:xfrm>
          <a:off x="9357995" y="1656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45091</xdr:rowOff>
    </xdr:from>
    <xdr:ext cx="599010" cy="259045"/>
    <xdr:sp macro="" textlink="">
      <xdr:nvSpPr>
        <xdr:cNvPr id="448" name="普通建設事業費 （ うち更新整備　）最大値テキスト"/>
        <xdr:cNvSpPr txBox="1"/>
      </xdr:nvSpPr>
      <xdr:spPr>
        <a:xfrm>
          <a:off x="9497695" y="1530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234,030</a:t>
          </a:r>
          <a:endParaRPr kumimoji="1" lang="ja-JP" altLang="en-US" sz="1000" b="1">
            <a:latin typeface="ＭＳ Ｐゴシック"/>
          </a:endParaRPr>
        </a:p>
      </xdr:txBody>
    </xdr:sp>
    <xdr:clientData/>
  </xdr:oneCellAnchor>
  <xdr:twoCellAnchor>
    <xdr:from>
      <xdr:col>15</xdr:col>
      <xdr:colOff>92075</xdr:colOff>
      <xdr:row>92</xdr:row>
      <xdr:rowOff>98414</xdr:rowOff>
    </xdr:from>
    <xdr:to>
      <xdr:col>15</xdr:col>
      <xdr:colOff>269875</xdr:colOff>
      <xdr:row>92</xdr:row>
      <xdr:rowOff>98414</xdr:rowOff>
    </xdr:to>
    <xdr:cxnSp macro="">
      <xdr:nvCxnSpPr>
        <xdr:cNvPr id="449" name="直線コネクタ 448"/>
        <xdr:cNvCxnSpPr/>
      </xdr:nvCxnSpPr>
      <xdr:spPr>
        <a:xfrm>
          <a:off x="9357995" y="1552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118481</xdr:rowOff>
    </xdr:from>
    <xdr:to>
      <xdr:col>15</xdr:col>
      <xdr:colOff>180975</xdr:colOff>
      <xdr:row>98</xdr:row>
      <xdr:rowOff>13599</xdr:rowOff>
    </xdr:to>
    <xdr:cxnSp macro="">
      <xdr:nvCxnSpPr>
        <xdr:cNvPr id="450" name="直線コネクタ 449"/>
        <xdr:cNvCxnSpPr/>
      </xdr:nvCxnSpPr>
      <xdr:spPr>
        <a:xfrm flipV="1">
          <a:off x="8677275" y="16379561"/>
          <a:ext cx="769620" cy="6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74249</xdr:rowOff>
    </xdr:from>
    <xdr:ext cx="534377" cy="259045"/>
    <xdr:sp macro="" textlink="">
      <xdr:nvSpPr>
        <xdr:cNvPr id="451" name="普通建設事業費 （ うち更新整備　）平均値テキスト"/>
        <xdr:cNvSpPr txBox="1"/>
      </xdr:nvSpPr>
      <xdr:spPr>
        <a:xfrm>
          <a:off x="9497695" y="16335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35,986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95822</xdr:rowOff>
    </xdr:from>
    <xdr:to>
      <xdr:col>15</xdr:col>
      <xdr:colOff>231775</xdr:colOff>
      <xdr:row>98</xdr:row>
      <xdr:rowOff>25972</xdr:rowOff>
    </xdr:to>
    <xdr:sp macro="" textlink="">
      <xdr:nvSpPr>
        <xdr:cNvPr id="452" name="フローチャート : 判断 451"/>
        <xdr:cNvSpPr/>
      </xdr:nvSpPr>
      <xdr:spPr>
        <a:xfrm>
          <a:off x="9396095" y="163569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74837</xdr:rowOff>
    </xdr:from>
    <xdr:to>
      <xdr:col>14</xdr:col>
      <xdr:colOff>79375</xdr:colOff>
      <xdr:row>98</xdr:row>
      <xdr:rowOff>4987</xdr:rowOff>
    </xdr:to>
    <xdr:sp macro="" textlink="">
      <xdr:nvSpPr>
        <xdr:cNvPr id="453" name="フローチャート : 判断 452"/>
        <xdr:cNvSpPr/>
      </xdr:nvSpPr>
      <xdr:spPr>
        <a:xfrm>
          <a:off x="8649335" y="163359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21514</xdr:rowOff>
    </xdr:from>
    <xdr:ext cx="534377" cy="259045"/>
    <xdr:sp macro="" textlink="">
      <xdr:nvSpPr>
        <xdr:cNvPr id="454" name="テキスト ボックス 453"/>
        <xdr:cNvSpPr txBox="1"/>
      </xdr:nvSpPr>
      <xdr:spPr>
        <a:xfrm>
          <a:off x="8478666" y="1611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926401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855535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773493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691451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16267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67681</xdr:rowOff>
    </xdr:from>
    <xdr:to>
      <xdr:col>15</xdr:col>
      <xdr:colOff>231775</xdr:colOff>
      <xdr:row>97</xdr:row>
      <xdr:rowOff>169281</xdr:rowOff>
    </xdr:to>
    <xdr:sp macro="" textlink="">
      <xdr:nvSpPr>
        <xdr:cNvPr id="460" name="円/楕円 459"/>
        <xdr:cNvSpPr/>
      </xdr:nvSpPr>
      <xdr:spPr>
        <a:xfrm>
          <a:off x="9396095" y="1632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90558</xdr:rowOff>
    </xdr:from>
    <xdr:ext cx="534377" cy="259045"/>
    <xdr:sp macro="" textlink="">
      <xdr:nvSpPr>
        <xdr:cNvPr id="461" name="普通建設事業費 （ うち更新整備　）該当値テキスト"/>
        <xdr:cNvSpPr txBox="1"/>
      </xdr:nvSpPr>
      <xdr:spPr>
        <a:xfrm>
          <a:off x="9497695" y="1618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42,141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134249</xdr:rowOff>
    </xdr:from>
    <xdr:to>
      <xdr:col>14</xdr:col>
      <xdr:colOff>79375</xdr:colOff>
      <xdr:row>98</xdr:row>
      <xdr:rowOff>64399</xdr:rowOff>
    </xdr:to>
    <xdr:sp macro="" textlink="">
      <xdr:nvSpPr>
        <xdr:cNvPr id="462" name="円/楕円 461"/>
        <xdr:cNvSpPr/>
      </xdr:nvSpPr>
      <xdr:spPr>
        <a:xfrm>
          <a:off x="8649335" y="163953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55526</xdr:rowOff>
    </xdr:from>
    <xdr:ext cx="534377" cy="259045"/>
    <xdr:sp macro="" textlink="">
      <xdr:nvSpPr>
        <xdr:cNvPr id="463" name="テキスト ボックス 462"/>
        <xdr:cNvSpPr txBox="1"/>
      </xdr:nvSpPr>
      <xdr:spPr>
        <a:xfrm>
          <a:off x="8478666" y="1648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27,581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1205845" y="3912870"/>
          <a:ext cx="42443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1332845" y="42481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1332845" y="44475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2280265" y="42481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2280265" y="44475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3286105" y="42481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3286105" y="44475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1205845" y="471932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1167745"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1205845" y="69557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1205845" y="658241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102754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1205845" y="62090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7" name="テキスト ボックス 476"/>
        <xdr:cNvSpPr txBox="1"/>
      </xdr:nvSpPr>
      <xdr:spPr>
        <a:xfrm>
          <a:off x="10745031" y="6070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1205845" y="58394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9" name="テキスト ボックス 478"/>
        <xdr:cNvSpPr txBox="1"/>
      </xdr:nvSpPr>
      <xdr:spPr>
        <a:xfrm>
          <a:off x="10745031" y="57010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1205845" y="546608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1" name="テキスト ボックス 480"/>
        <xdr:cNvSpPr txBox="1"/>
      </xdr:nvSpPr>
      <xdr:spPr>
        <a:xfrm>
          <a:off x="10745031" y="53276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1205845" y="50927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3" name="テキスト ボックス 482"/>
        <xdr:cNvSpPr txBox="1"/>
      </xdr:nvSpPr>
      <xdr:spPr>
        <a:xfrm>
          <a:off x="10745031" y="4954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1205845" y="47193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5" name="テキスト ボックス 484"/>
        <xdr:cNvSpPr txBox="1"/>
      </xdr:nvSpPr>
      <xdr:spPr>
        <a:xfrm>
          <a:off x="1074503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1205845" y="471932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115697</xdr:rowOff>
    </xdr:from>
    <xdr:to>
      <xdr:col>23</xdr:col>
      <xdr:colOff>516889</xdr:colOff>
      <xdr:row>39</xdr:row>
      <xdr:rowOff>44450</xdr:rowOff>
    </xdr:to>
    <xdr:cxnSp macro="">
      <xdr:nvCxnSpPr>
        <xdr:cNvPr id="487" name="直線コネクタ 486"/>
        <xdr:cNvCxnSpPr/>
      </xdr:nvCxnSpPr>
      <xdr:spPr>
        <a:xfrm flipV="1">
          <a:off x="14734540" y="5312537"/>
          <a:ext cx="1269" cy="1269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4787245" y="65862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4647545" y="65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62374</xdr:rowOff>
    </xdr:from>
    <xdr:ext cx="534377" cy="259045"/>
    <xdr:sp macro="" textlink="">
      <xdr:nvSpPr>
        <xdr:cNvPr id="490" name="災害復旧事業費最大値テキスト"/>
        <xdr:cNvSpPr txBox="1"/>
      </xdr:nvSpPr>
      <xdr:spPr>
        <a:xfrm>
          <a:off x="14787245" y="509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34,130</a:t>
          </a:r>
          <a:endParaRPr kumimoji="1" lang="ja-JP" altLang="en-US" sz="1000" b="1">
            <a:latin typeface="ＭＳ Ｐゴシック"/>
          </a:endParaRPr>
        </a:p>
      </xdr:txBody>
    </xdr:sp>
    <xdr:clientData/>
  </xdr:oneCellAnchor>
  <xdr:twoCellAnchor>
    <xdr:from>
      <xdr:col>23</xdr:col>
      <xdr:colOff>428625</xdr:colOff>
      <xdr:row>31</xdr:row>
      <xdr:rowOff>115697</xdr:rowOff>
    </xdr:from>
    <xdr:to>
      <xdr:col>23</xdr:col>
      <xdr:colOff>606425</xdr:colOff>
      <xdr:row>31</xdr:row>
      <xdr:rowOff>115697</xdr:rowOff>
    </xdr:to>
    <xdr:cxnSp macro="">
      <xdr:nvCxnSpPr>
        <xdr:cNvPr id="491" name="直線コネクタ 490"/>
        <xdr:cNvCxnSpPr/>
      </xdr:nvCxnSpPr>
      <xdr:spPr>
        <a:xfrm>
          <a:off x="14647545" y="531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21742</xdr:rowOff>
    </xdr:from>
    <xdr:to>
      <xdr:col>23</xdr:col>
      <xdr:colOff>517525</xdr:colOff>
      <xdr:row>39</xdr:row>
      <xdr:rowOff>32524</xdr:rowOff>
    </xdr:to>
    <xdr:cxnSp macro="">
      <xdr:nvCxnSpPr>
        <xdr:cNvPr id="492" name="直線コネクタ 491"/>
        <xdr:cNvCxnSpPr/>
      </xdr:nvCxnSpPr>
      <xdr:spPr>
        <a:xfrm flipV="1">
          <a:off x="13966825" y="6559702"/>
          <a:ext cx="76962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125912</xdr:rowOff>
    </xdr:from>
    <xdr:ext cx="469744" cy="259045"/>
    <xdr:sp macro="" textlink="">
      <xdr:nvSpPr>
        <xdr:cNvPr id="493" name="災害復旧事業費平均値テキスト"/>
        <xdr:cNvSpPr txBox="1"/>
      </xdr:nvSpPr>
      <xdr:spPr>
        <a:xfrm>
          <a:off x="14787245" y="6328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103035</xdr:rowOff>
    </xdr:from>
    <xdr:to>
      <xdr:col>23</xdr:col>
      <xdr:colOff>568325</xdr:colOff>
      <xdr:row>39</xdr:row>
      <xdr:rowOff>33185</xdr:rowOff>
    </xdr:to>
    <xdr:sp macro="" textlink="">
      <xdr:nvSpPr>
        <xdr:cNvPr id="494" name="フローチャート : 判断 493"/>
        <xdr:cNvSpPr/>
      </xdr:nvSpPr>
      <xdr:spPr>
        <a:xfrm>
          <a:off x="14685645" y="64733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15342</xdr:rowOff>
    </xdr:from>
    <xdr:to>
      <xdr:col>22</xdr:col>
      <xdr:colOff>365125</xdr:colOff>
      <xdr:row>39</xdr:row>
      <xdr:rowOff>32524</xdr:rowOff>
    </xdr:to>
    <xdr:cxnSp macro="">
      <xdr:nvCxnSpPr>
        <xdr:cNvPr id="495" name="直線コネクタ 494"/>
        <xdr:cNvCxnSpPr/>
      </xdr:nvCxnSpPr>
      <xdr:spPr>
        <a:xfrm>
          <a:off x="13146405" y="6553302"/>
          <a:ext cx="820420" cy="1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157785</xdr:rowOff>
    </xdr:from>
    <xdr:to>
      <xdr:col>22</xdr:col>
      <xdr:colOff>415925</xdr:colOff>
      <xdr:row>38</xdr:row>
      <xdr:rowOff>87935</xdr:rowOff>
    </xdr:to>
    <xdr:sp macro="" textlink="">
      <xdr:nvSpPr>
        <xdr:cNvPr id="496" name="フローチャート : 判断 495"/>
        <xdr:cNvSpPr/>
      </xdr:nvSpPr>
      <xdr:spPr>
        <a:xfrm>
          <a:off x="13916025" y="63604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104462</xdr:rowOff>
    </xdr:from>
    <xdr:ext cx="469744" cy="259045"/>
    <xdr:sp macro="" textlink="">
      <xdr:nvSpPr>
        <xdr:cNvPr id="497" name="テキスト ボックス 496"/>
        <xdr:cNvSpPr txBox="1"/>
      </xdr:nvSpPr>
      <xdr:spPr>
        <a:xfrm>
          <a:off x="13731952" y="613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166598</xdr:rowOff>
    </xdr:from>
    <xdr:to>
      <xdr:col>21</xdr:col>
      <xdr:colOff>161925</xdr:colOff>
      <xdr:row>39</xdr:row>
      <xdr:rowOff>15342</xdr:rowOff>
    </xdr:to>
    <xdr:cxnSp macro="">
      <xdr:nvCxnSpPr>
        <xdr:cNvPr id="498" name="直線コネクタ 497"/>
        <xdr:cNvCxnSpPr/>
      </xdr:nvCxnSpPr>
      <xdr:spPr>
        <a:xfrm>
          <a:off x="12364085" y="6536918"/>
          <a:ext cx="782320" cy="1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120523</xdr:rowOff>
    </xdr:from>
    <xdr:to>
      <xdr:col>21</xdr:col>
      <xdr:colOff>212725</xdr:colOff>
      <xdr:row>38</xdr:row>
      <xdr:rowOff>50673</xdr:rowOff>
    </xdr:to>
    <xdr:sp macro="" textlink="">
      <xdr:nvSpPr>
        <xdr:cNvPr id="499" name="フローチャート : 判断 498"/>
        <xdr:cNvSpPr/>
      </xdr:nvSpPr>
      <xdr:spPr>
        <a:xfrm>
          <a:off x="13095605" y="63232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67200</xdr:rowOff>
    </xdr:from>
    <xdr:ext cx="469744" cy="259045"/>
    <xdr:sp macro="" textlink="">
      <xdr:nvSpPr>
        <xdr:cNvPr id="500" name="テキスト ボックス 499"/>
        <xdr:cNvSpPr txBox="1"/>
      </xdr:nvSpPr>
      <xdr:spPr>
        <a:xfrm>
          <a:off x="12980112" y="610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110706</xdr:rowOff>
    </xdr:from>
    <xdr:to>
      <xdr:col>19</xdr:col>
      <xdr:colOff>644525</xdr:colOff>
      <xdr:row>38</xdr:row>
      <xdr:rowOff>166598</xdr:rowOff>
    </xdr:to>
    <xdr:cxnSp macro="">
      <xdr:nvCxnSpPr>
        <xdr:cNvPr id="501" name="直線コネクタ 500"/>
        <xdr:cNvCxnSpPr/>
      </xdr:nvCxnSpPr>
      <xdr:spPr>
        <a:xfrm>
          <a:off x="11574145" y="6481026"/>
          <a:ext cx="789940" cy="5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16243</xdr:rowOff>
    </xdr:from>
    <xdr:to>
      <xdr:col>20</xdr:col>
      <xdr:colOff>9525</xdr:colOff>
      <xdr:row>37</xdr:row>
      <xdr:rowOff>117843</xdr:rowOff>
    </xdr:to>
    <xdr:sp macro="" textlink="">
      <xdr:nvSpPr>
        <xdr:cNvPr id="502" name="フローチャート : 判断 501"/>
        <xdr:cNvSpPr/>
      </xdr:nvSpPr>
      <xdr:spPr>
        <a:xfrm>
          <a:off x="12343765" y="6218923"/>
          <a:ext cx="330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134370</xdr:rowOff>
    </xdr:from>
    <xdr:ext cx="469744" cy="259045"/>
    <xdr:sp macro="" textlink="">
      <xdr:nvSpPr>
        <xdr:cNvPr id="503" name="テキスト ボックス 502"/>
        <xdr:cNvSpPr txBox="1"/>
      </xdr:nvSpPr>
      <xdr:spPr>
        <a:xfrm>
          <a:off x="12159692" y="6001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95034</xdr:rowOff>
    </xdr:from>
    <xdr:to>
      <xdr:col>18</xdr:col>
      <xdr:colOff>492125</xdr:colOff>
      <xdr:row>38</xdr:row>
      <xdr:rowOff>25185</xdr:rowOff>
    </xdr:to>
    <xdr:sp macro="" textlink="">
      <xdr:nvSpPr>
        <xdr:cNvPr id="504" name="フローチャート : 判断 503"/>
        <xdr:cNvSpPr/>
      </xdr:nvSpPr>
      <xdr:spPr>
        <a:xfrm>
          <a:off x="11523345" y="6297714"/>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41711</xdr:rowOff>
    </xdr:from>
    <xdr:ext cx="469744" cy="259045"/>
    <xdr:sp macro="" textlink="">
      <xdr:nvSpPr>
        <xdr:cNvPr id="505" name="テキスト ボックス 504"/>
        <xdr:cNvSpPr txBox="1"/>
      </xdr:nvSpPr>
      <xdr:spPr>
        <a:xfrm>
          <a:off x="11339272" y="607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454594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377632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298638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220406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138364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142392</xdr:rowOff>
    </xdr:from>
    <xdr:to>
      <xdr:col>23</xdr:col>
      <xdr:colOff>568325</xdr:colOff>
      <xdr:row>39</xdr:row>
      <xdr:rowOff>72542</xdr:rowOff>
    </xdr:to>
    <xdr:sp macro="" textlink="">
      <xdr:nvSpPr>
        <xdr:cNvPr id="511" name="円/楕円 510"/>
        <xdr:cNvSpPr/>
      </xdr:nvSpPr>
      <xdr:spPr>
        <a:xfrm>
          <a:off x="14685645" y="65127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81462</xdr:rowOff>
    </xdr:from>
    <xdr:ext cx="378565" cy="259045"/>
    <xdr:sp macro="" textlink="">
      <xdr:nvSpPr>
        <xdr:cNvPr id="512" name="災害復旧事業費該当値テキスト"/>
        <xdr:cNvSpPr txBox="1"/>
      </xdr:nvSpPr>
      <xdr:spPr>
        <a:xfrm>
          <a:off x="14787245" y="6451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153174</xdr:rowOff>
    </xdr:from>
    <xdr:to>
      <xdr:col>22</xdr:col>
      <xdr:colOff>415925</xdr:colOff>
      <xdr:row>39</xdr:row>
      <xdr:rowOff>83324</xdr:rowOff>
    </xdr:to>
    <xdr:sp macro="" textlink="">
      <xdr:nvSpPr>
        <xdr:cNvPr id="513" name="円/楕円 512"/>
        <xdr:cNvSpPr/>
      </xdr:nvSpPr>
      <xdr:spPr>
        <a:xfrm>
          <a:off x="13916025" y="65234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74451</xdr:rowOff>
    </xdr:from>
    <xdr:ext cx="378565" cy="259045"/>
    <xdr:sp macro="" textlink="">
      <xdr:nvSpPr>
        <xdr:cNvPr id="514" name="テキスト ボックス 513"/>
        <xdr:cNvSpPr txBox="1"/>
      </xdr:nvSpPr>
      <xdr:spPr>
        <a:xfrm>
          <a:off x="13777542" y="6612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135992</xdr:rowOff>
    </xdr:from>
    <xdr:to>
      <xdr:col>21</xdr:col>
      <xdr:colOff>212725</xdr:colOff>
      <xdr:row>39</xdr:row>
      <xdr:rowOff>66142</xdr:rowOff>
    </xdr:to>
    <xdr:sp macro="" textlink="">
      <xdr:nvSpPr>
        <xdr:cNvPr id="515" name="円/楕円 514"/>
        <xdr:cNvSpPr/>
      </xdr:nvSpPr>
      <xdr:spPr>
        <a:xfrm>
          <a:off x="13095605" y="65063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57269</xdr:rowOff>
    </xdr:from>
    <xdr:ext cx="378565" cy="259045"/>
    <xdr:sp macro="" textlink="">
      <xdr:nvSpPr>
        <xdr:cNvPr id="516" name="テキスト ボックス 515"/>
        <xdr:cNvSpPr txBox="1"/>
      </xdr:nvSpPr>
      <xdr:spPr>
        <a:xfrm>
          <a:off x="12987602" y="6595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115798</xdr:rowOff>
    </xdr:from>
    <xdr:to>
      <xdr:col>20</xdr:col>
      <xdr:colOff>9525</xdr:colOff>
      <xdr:row>39</xdr:row>
      <xdr:rowOff>45948</xdr:rowOff>
    </xdr:to>
    <xdr:sp macro="" textlink="">
      <xdr:nvSpPr>
        <xdr:cNvPr id="517" name="円/楕円 516"/>
        <xdr:cNvSpPr/>
      </xdr:nvSpPr>
      <xdr:spPr>
        <a:xfrm>
          <a:off x="12343765" y="6486118"/>
          <a:ext cx="330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37075</xdr:rowOff>
    </xdr:from>
    <xdr:ext cx="469744" cy="259045"/>
    <xdr:sp macro="" textlink="">
      <xdr:nvSpPr>
        <xdr:cNvPr id="518" name="テキスト ボックス 517"/>
        <xdr:cNvSpPr txBox="1"/>
      </xdr:nvSpPr>
      <xdr:spPr>
        <a:xfrm>
          <a:off x="12159692" y="657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59906</xdr:rowOff>
    </xdr:from>
    <xdr:to>
      <xdr:col>18</xdr:col>
      <xdr:colOff>492125</xdr:colOff>
      <xdr:row>38</xdr:row>
      <xdr:rowOff>161506</xdr:rowOff>
    </xdr:to>
    <xdr:sp macro="" textlink="">
      <xdr:nvSpPr>
        <xdr:cNvPr id="519" name="円/楕円 518"/>
        <xdr:cNvSpPr/>
      </xdr:nvSpPr>
      <xdr:spPr>
        <a:xfrm>
          <a:off x="11523345" y="643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152633</xdr:rowOff>
    </xdr:from>
    <xdr:ext cx="469744" cy="259045"/>
    <xdr:sp macro="" textlink="">
      <xdr:nvSpPr>
        <xdr:cNvPr id="520" name="テキスト ボックス 519"/>
        <xdr:cNvSpPr txBox="1"/>
      </xdr:nvSpPr>
      <xdr:spPr>
        <a:xfrm>
          <a:off x="11339272" y="6522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1205845" y="7265670"/>
          <a:ext cx="42443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1332845" y="76009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1332845" y="78003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2280265" y="76009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2280265" y="78003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3286105" y="76009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3286105" y="78003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1205845" y="807212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1167745"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1205845" y="103085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1205845" y="91922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1027544" y="90538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1205845" y="80721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1027544" y="79337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1205845" y="807212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4734540" y="91922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4787245"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4647545" y="919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4787245" y="889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4647545" y="919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3966825" y="9192260"/>
          <a:ext cx="7696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4787245" y="91198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4685645"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3146405" y="9192260"/>
          <a:ext cx="8204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3916025"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3842174"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2364085" y="91922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3095605"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3021754"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1574145" y="91922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2343765" y="9141460"/>
          <a:ext cx="330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2269914"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1523345"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1449494"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454594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377632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298638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220406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138364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4685645"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4787245" y="90093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3916025"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3842174"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3095605"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3021754"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2343765" y="9141460"/>
          <a:ext cx="330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2269914"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1523345"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1449494"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1205845" y="10618470"/>
          <a:ext cx="42443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1332845" y="109537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1332845" y="111531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2280265" y="109537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2280265" y="111531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3286105" y="109537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3286105" y="111531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62,717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1205845" y="1142492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1167745"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1205845" y="136613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0" name="直線コネクタ 579"/>
        <xdr:cNvCxnSpPr/>
      </xdr:nvCxnSpPr>
      <xdr:spPr>
        <a:xfrm>
          <a:off x="11205845" y="1328801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1" name="テキスト ボックス 580"/>
        <xdr:cNvSpPr txBox="1"/>
      </xdr:nvSpPr>
      <xdr:spPr>
        <a:xfrm>
          <a:off x="1102754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2" name="直線コネクタ 581"/>
        <xdr:cNvCxnSpPr/>
      </xdr:nvCxnSpPr>
      <xdr:spPr>
        <a:xfrm>
          <a:off x="11205845" y="129146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3" name="テキスト ボックス 582"/>
        <xdr:cNvSpPr txBox="1"/>
      </xdr:nvSpPr>
      <xdr:spPr>
        <a:xfrm>
          <a:off x="10745031" y="12776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4" name="直線コネクタ 583"/>
        <xdr:cNvCxnSpPr/>
      </xdr:nvCxnSpPr>
      <xdr:spPr>
        <a:xfrm>
          <a:off x="11205845" y="125450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5" name="テキスト ボックス 584"/>
        <xdr:cNvSpPr txBox="1"/>
      </xdr:nvSpPr>
      <xdr:spPr>
        <a:xfrm>
          <a:off x="10680911" y="12406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6" name="直線コネクタ 585"/>
        <xdr:cNvCxnSpPr/>
      </xdr:nvCxnSpPr>
      <xdr:spPr>
        <a:xfrm>
          <a:off x="11205845" y="1217168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7" name="テキスト ボックス 586"/>
        <xdr:cNvSpPr txBox="1"/>
      </xdr:nvSpPr>
      <xdr:spPr>
        <a:xfrm>
          <a:off x="10680911" y="120332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8" name="直線コネクタ 587"/>
        <xdr:cNvCxnSpPr/>
      </xdr:nvCxnSpPr>
      <xdr:spPr>
        <a:xfrm>
          <a:off x="11205845" y="117983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9" name="テキスト ボックス 588"/>
        <xdr:cNvSpPr txBox="1"/>
      </xdr:nvSpPr>
      <xdr:spPr>
        <a:xfrm>
          <a:off x="10680911" y="11659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1205845" y="114249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068091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1205845" y="1142492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63546</xdr:rowOff>
    </xdr:from>
    <xdr:to>
      <xdr:col>23</xdr:col>
      <xdr:colOff>516889</xdr:colOff>
      <xdr:row>78</xdr:row>
      <xdr:rowOff>74701</xdr:rowOff>
    </xdr:to>
    <xdr:cxnSp macro="">
      <xdr:nvCxnSpPr>
        <xdr:cNvPr id="593" name="直線コネクタ 592"/>
        <xdr:cNvCxnSpPr/>
      </xdr:nvCxnSpPr>
      <xdr:spPr>
        <a:xfrm flipV="1">
          <a:off x="14734540" y="11798346"/>
          <a:ext cx="1269" cy="1352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78528</xdr:rowOff>
    </xdr:from>
    <xdr:ext cx="534377" cy="259045"/>
    <xdr:sp macro="" textlink="">
      <xdr:nvSpPr>
        <xdr:cNvPr id="594" name="公債費最小値テキスト"/>
        <xdr:cNvSpPr txBox="1"/>
      </xdr:nvSpPr>
      <xdr:spPr>
        <a:xfrm>
          <a:off x="14787245" y="1315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18,530</a:t>
          </a:r>
          <a:endParaRPr kumimoji="1" lang="ja-JP" altLang="en-US" sz="1000" b="1">
            <a:latin typeface="ＭＳ Ｐゴシック"/>
          </a:endParaRPr>
        </a:p>
      </xdr:txBody>
    </xdr:sp>
    <xdr:clientData/>
  </xdr:oneCellAnchor>
  <xdr:twoCellAnchor>
    <xdr:from>
      <xdr:col>23</xdr:col>
      <xdr:colOff>428625</xdr:colOff>
      <xdr:row>78</xdr:row>
      <xdr:rowOff>74701</xdr:rowOff>
    </xdr:from>
    <xdr:to>
      <xdr:col>23</xdr:col>
      <xdr:colOff>606425</xdr:colOff>
      <xdr:row>78</xdr:row>
      <xdr:rowOff>74701</xdr:rowOff>
    </xdr:to>
    <xdr:cxnSp macro="">
      <xdr:nvCxnSpPr>
        <xdr:cNvPr id="595" name="直線コネクタ 594"/>
        <xdr:cNvCxnSpPr/>
      </xdr:nvCxnSpPr>
      <xdr:spPr>
        <a:xfrm>
          <a:off x="14647545" y="13150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10223</xdr:rowOff>
    </xdr:from>
    <xdr:ext cx="599010" cy="259045"/>
    <xdr:sp macro="" textlink="">
      <xdr:nvSpPr>
        <xdr:cNvPr id="596" name="公債費最大値テキスト"/>
        <xdr:cNvSpPr txBox="1"/>
      </xdr:nvSpPr>
      <xdr:spPr>
        <a:xfrm>
          <a:off x="14787245" y="1157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199,994</a:t>
          </a:r>
          <a:endParaRPr kumimoji="1" lang="ja-JP" altLang="en-US" sz="1000" b="1">
            <a:latin typeface="ＭＳ Ｐゴシック"/>
          </a:endParaRPr>
        </a:p>
      </xdr:txBody>
    </xdr:sp>
    <xdr:clientData/>
  </xdr:oneCellAnchor>
  <xdr:twoCellAnchor>
    <xdr:from>
      <xdr:col>23</xdr:col>
      <xdr:colOff>428625</xdr:colOff>
      <xdr:row>70</xdr:row>
      <xdr:rowOff>63546</xdr:rowOff>
    </xdr:from>
    <xdr:to>
      <xdr:col>23</xdr:col>
      <xdr:colOff>606425</xdr:colOff>
      <xdr:row>70</xdr:row>
      <xdr:rowOff>63546</xdr:rowOff>
    </xdr:to>
    <xdr:cxnSp macro="">
      <xdr:nvCxnSpPr>
        <xdr:cNvPr id="597" name="直線コネクタ 596"/>
        <xdr:cNvCxnSpPr/>
      </xdr:nvCxnSpPr>
      <xdr:spPr>
        <a:xfrm>
          <a:off x="14647545" y="1179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128507</xdr:rowOff>
    </xdr:from>
    <xdr:to>
      <xdr:col>23</xdr:col>
      <xdr:colOff>517525</xdr:colOff>
      <xdr:row>77</xdr:row>
      <xdr:rowOff>132857</xdr:rowOff>
    </xdr:to>
    <xdr:cxnSp macro="">
      <xdr:nvCxnSpPr>
        <xdr:cNvPr id="598" name="直線コネクタ 597"/>
        <xdr:cNvCxnSpPr/>
      </xdr:nvCxnSpPr>
      <xdr:spPr>
        <a:xfrm flipV="1">
          <a:off x="13966825" y="13036787"/>
          <a:ext cx="769620" cy="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80116</xdr:rowOff>
    </xdr:from>
    <xdr:ext cx="534377" cy="259045"/>
    <xdr:sp macro="" textlink="">
      <xdr:nvSpPr>
        <xdr:cNvPr id="599" name="公債費平均値テキスト"/>
        <xdr:cNvSpPr txBox="1"/>
      </xdr:nvSpPr>
      <xdr:spPr>
        <a:xfrm>
          <a:off x="14787245" y="12653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59,155</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57238</xdr:rowOff>
    </xdr:from>
    <xdr:to>
      <xdr:col>23</xdr:col>
      <xdr:colOff>568325</xdr:colOff>
      <xdr:row>76</xdr:row>
      <xdr:rowOff>158838</xdr:rowOff>
    </xdr:to>
    <xdr:sp macro="" textlink="">
      <xdr:nvSpPr>
        <xdr:cNvPr id="600" name="フローチャート : 判断 599"/>
        <xdr:cNvSpPr/>
      </xdr:nvSpPr>
      <xdr:spPr>
        <a:xfrm>
          <a:off x="14685645" y="1279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94338</xdr:rowOff>
    </xdr:from>
    <xdr:to>
      <xdr:col>22</xdr:col>
      <xdr:colOff>365125</xdr:colOff>
      <xdr:row>77</xdr:row>
      <xdr:rowOff>132857</xdr:rowOff>
    </xdr:to>
    <xdr:cxnSp macro="">
      <xdr:nvCxnSpPr>
        <xdr:cNvPr id="601" name="直線コネクタ 600"/>
        <xdr:cNvCxnSpPr/>
      </xdr:nvCxnSpPr>
      <xdr:spPr>
        <a:xfrm>
          <a:off x="13146405" y="13002618"/>
          <a:ext cx="820420" cy="3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44376</xdr:rowOff>
    </xdr:from>
    <xdr:to>
      <xdr:col>22</xdr:col>
      <xdr:colOff>415925</xdr:colOff>
      <xdr:row>76</xdr:row>
      <xdr:rowOff>145976</xdr:rowOff>
    </xdr:to>
    <xdr:sp macro="" textlink="">
      <xdr:nvSpPr>
        <xdr:cNvPr id="602" name="フローチャート : 判断 601"/>
        <xdr:cNvSpPr/>
      </xdr:nvSpPr>
      <xdr:spPr>
        <a:xfrm>
          <a:off x="13916025" y="1278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162503</xdr:rowOff>
    </xdr:from>
    <xdr:ext cx="534377" cy="259045"/>
    <xdr:sp macro="" textlink="">
      <xdr:nvSpPr>
        <xdr:cNvPr id="603" name="テキスト ボックス 602"/>
        <xdr:cNvSpPr txBox="1"/>
      </xdr:nvSpPr>
      <xdr:spPr>
        <a:xfrm>
          <a:off x="13699636" y="1256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86802</xdr:rowOff>
    </xdr:from>
    <xdr:to>
      <xdr:col>21</xdr:col>
      <xdr:colOff>161925</xdr:colOff>
      <xdr:row>77</xdr:row>
      <xdr:rowOff>94338</xdr:rowOff>
    </xdr:to>
    <xdr:cxnSp macro="">
      <xdr:nvCxnSpPr>
        <xdr:cNvPr id="604" name="直線コネクタ 603"/>
        <xdr:cNvCxnSpPr/>
      </xdr:nvCxnSpPr>
      <xdr:spPr>
        <a:xfrm>
          <a:off x="12364085" y="12995082"/>
          <a:ext cx="782320" cy="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41542</xdr:rowOff>
    </xdr:from>
    <xdr:to>
      <xdr:col>21</xdr:col>
      <xdr:colOff>212725</xdr:colOff>
      <xdr:row>76</xdr:row>
      <xdr:rowOff>143142</xdr:rowOff>
    </xdr:to>
    <xdr:sp macro="" textlink="">
      <xdr:nvSpPr>
        <xdr:cNvPr id="605" name="フローチャート : 判断 604"/>
        <xdr:cNvSpPr/>
      </xdr:nvSpPr>
      <xdr:spPr>
        <a:xfrm>
          <a:off x="13095605" y="1278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159669</xdr:rowOff>
    </xdr:from>
    <xdr:ext cx="534377" cy="259045"/>
    <xdr:sp macro="" textlink="">
      <xdr:nvSpPr>
        <xdr:cNvPr id="606" name="テキスト ボックス 605"/>
        <xdr:cNvSpPr txBox="1"/>
      </xdr:nvSpPr>
      <xdr:spPr>
        <a:xfrm>
          <a:off x="12947796" y="1256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85613</xdr:rowOff>
    </xdr:from>
    <xdr:to>
      <xdr:col>19</xdr:col>
      <xdr:colOff>644525</xdr:colOff>
      <xdr:row>77</xdr:row>
      <xdr:rowOff>86802</xdr:rowOff>
    </xdr:to>
    <xdr:cxnSp macro="">
      <xdr:nvCxnSpPr>
        <xdr:cNvPr id="607" name="直線コネクタ 606"/>
        <xdr:cNvCxnSpPr/>
      </xdr:nvCxnSpPr>
      <xdr:spPr>
        <a:xfrm>
          <a:off x="11574145" y="12993893"/>
          <a:ext cx="78994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42227</xdr:rowOff>
    </xdr:from>
    <xdr:to>
      <xdr:col>20</xdr:col>
      <xdr:colOff>9525</xdr:colOff>
      <xdr:row>76</xdr:row>
      <xdr:rowOff>143827</xdr:rowOff>
    </xdr:to>
    <xdr:sp macro="" textlink="">
      <xdr:nvSpPr>
        <xdr:cNvPr id="608" name="フローチャート : 判断 607"/>
        <xdr:cNvSpPr/>
      </xdr:nvSpPr>
      <xdr:spPr>
        <a:xfrm>
          <a:off x="12343765" y="12782867"/>
          <a:ext cx="330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160355</xdr:rowOff>
    </xdr:from>
    <xdr:ext cx="534377" cy="259045"/>
    <xdr:sp macro="" textlink="">
      <xdr:nvSpPr>
        <xdr:cNvPr id="609" name="テキスト ボックス 608"/>
        <xdr:cNvSpPr txBox="1"/>
      </xdr:nvSpPr>
      <xdr:spPr>
        <a:xfrm>
          <a:off x="12127376" y="1256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32367</xdr:rowOff>
    </xdr:from>
    <xdr:to>
      <xdr:col>18</xdr:col>
      <xdr:colOff>492125</xdr:colOff>
      <xdr:row>76</xdr:row>
      <xdr:rowOff>133967</xdr:rowOff>
    </xdr:to>
    <xdr:sp macro="" textlink="">
      <xdr:nvSpPr>
        <xdr:cNvPr id="610" name="フローチャート : 判断 609"/>
        <xdr:cNvSpPr/>
      </xdr:nvSpPr>
      <xdr:spPr>
        <a:xfrm>
          <a:off x="11523345" y="12773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150494</xdr:rowOff>
    </xdr:from>
    <xdr:ext cx="534377" cy="259045"/>
    <xdr:sp macro="" textlink="">
      <xdr:nvSpPr>
        <xdr:cNvPr id="611" name="テキスト ボックス 610"/>
        <xdr:cNvSpPr txBox="1"/>
      </xdr:nvSpPr>
      <xdr:spPr>
        <a:xfrm>
          <a:off x="11306956" y="1255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454594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377632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298638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220406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138364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77707</xdr:rowOff>
    </xdr:from>
    <xdr:to>
      <xdr:col>23</xdr:col>
      <xdr:colOff>568325</xdr:colOff>
      <xdr:row>78</xdr:row>
      <xdr:rowOff>7857</xdr:rowOff>
    </xdr:to>
    <xdr:sp macro="" textlink="">
      <xdr:nvSpPr>
        <xdr:cNvPr id="617" name="円/楕円 616"/>
        <xdr:cNvSpPr/>
      </xdr:nvSpPr>
      <xdr:spPr>
        <a:xfrm>
          <a:off x="14685645" y="129859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164084</xdr:rowOff>
    </xdr:from>
    <xdr:ext cx="534377" cy="259045"/>
    <xdr:sp macro="" textlink="">
      <xdr:nvSpPr>
        <xdr:cNvPr id="618" name="公債費該当値テキスト"/>
        <xdr:cNvSpPr txBox="1"/>
      </xdr:nvSpPr>
      <xdr:spPr>
        <a:xfrm>
          <a:off x="14787245" y="1290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33,969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82057</xdr:rowOff>
    </xdr:from>
    <xdr:to>
      <xdr:col>22</xdr:col>
      <xdr:colOff>415925</xdr:colOff>
      <xdr:row>78</xdr:row>
      <xdr:rowOff>12207</xdr:rowOff>
    </xdr:to>
    <xdr:sp macro="" textlink="">
      <xdr:nvSpPr>
        <xdr:cNvPr id="619" name="円/楕円 618"/>
        <xdr:cNvSpPr/>
      </xdr:nvSpPr>
      <xdr:spPr>
        <a:xfrm>
          <a:off x="13916025" y="129903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3334</xdr:rowOff>
    </xdr:from>
    <xdr:ext cx="534377" cy="259045"/>
    <xdr:sp macro="" textlink="">
      <xdr:nvSpPr>
        <xdr:cNvPr id="620" name="テキスト ボックス 619"/>
        <xdr:cNvSpPr txBox="1"/>
      </xdr:nvSpPr>
      <xdr:spPr>
        <a:xfrm>
          <a:off x="13699636" y="1307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33,398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43538</xdr:rowOff>
    </xdr:from>
    <xdr:to>
      <xdr:col>21</xdr:col>
      <xdr:colOff>212725</xdr:colOff>
      <xdr:row>77</xdr:row>
      <xdr:rowOff>145138</xdr:rowOff>
    </xdr:to>
    <xdr:sp macro="" textlink="">
      <xdr:nvSpPr>
        <xdr:cNvPr id="621" name="円/楕円 620"/>
        <xdr:cNvSpPr/>
      </xdr:nvSpPr>
      <xdr:spPr>
        <a:xfrm>
          <a:off x="13095605" y="1295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136265</xdr:rowOff>
    </xdr:from>
    <xdr:ext cx="534377" cy="259045"/>
    <xdr:sp macro="" textlink="">
      <xdr:nvSpPr>
        <xdr:cNvPr id="622" name="テキスト ボックス 621"/>
        <xdr:cNvSpPr txBox="1"/>
      </xdr:nvSpPr>
      <xdr:spPr>
        <a:xfrm>
          <a:off x="12947796" y="1304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38,453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36002</xdr:rowOff>
    </xdr:from>
    <xdr:to>
      <xdr:col>20</xdr:col>
      <xdr:colOff>9525</xdr:colOff>
      <xdr:row>77</xdr:row>
      <xdr:rowOff>137602</xdr:rowOff>
    </xdr:to>
    <xdr:sp macro="" textlink="">
      <xdr:nvSpPr>
        <xdr:cNvPr id="623" name="円/楕円 622"/>
        <xdr:cNvSpPr/>
      </xdr:nvSpPr>
      <xdr:spPr>
        <a:xfrm>
          <a:off x="12343765" y="12944282"/>
          <a:ext cx="330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128729</xdr:rowOff>
    </xdr:from>
    <xdr:ext cx="534377" cy="259045"/>
    <xdr:sp macro="" textlink="">
      <xdr:nvSpPr>
        <xdr:cNvPr id="624" name="テキスト ボックス 623"/>
        <xdr:cNvSpPr txBox="1"/>
      </xdr:nvSpPr>
      <xdr:spPr>
        <a:xfrm>
          <a:off x="12127376" y="1303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39,442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34813</xdr:rowOff>
    </xdr:from>
    <xdr:to>
      <xdr:col>18</xdr:col>
      <xdr:colOff>492125</xdr:colOff>
      <xdr:row>77</xdr:row>
      <xdr:rowOff>136413</xdr:rowOff>
    </xdr:to>
    <xdr:sp macro="" textlink="">
      <xdr:nvSpPr>
        <xdr:cNvPr id="625" name="円/楕円 624"/>
        <xdr:cNvSpPr/>
      </xdr:nvSpPr>
      <xdr:spPr>
        <a:xfrm>
          <a:off x="11523345" y="1294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127540</xdr:rowOff>
    </xdr:from>
    <xdr:ext cx="534377" cy="259045"/>
    <xdr:sp macro="" textlink="">
      <xdr:nvSpPr>
        <xdr:cNvPr id="626" name="テキスト ボックス 625"/>
        <xdr:cNvSpPr txBox="1"/>
      </xdr:nvSpPr>
      <xdr:spPr>
        <a:xfrm>
          <a:off x="11306956" y="1303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39,598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1205845" y="13971270"/>
          <a:ext cx="42443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1332845" y="143065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1332845" y="145059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2280265" y="143065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2280265" y="145059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3286105" y="143065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3286105" y="145059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23,372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1205845" y="1477772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1167745"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1205845" y="170141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7" name="直線コネクタ 636"/>
        <xdr:cNvCxnSpPr/>
      </xdr:nvCxnSpPr>
      <xdr:spPr>
        <a:xfrm>
          <a:off x="11205845" y="165684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8" name="テキスト ボックス 637"/>
        <xdr:cNvSpPr txBox="1"/>
      </xdr:nvSpPr>
      <xdr:spPr>
        <a:xfrm>
          <a:off x="11027544" y="164300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9" name="直線コネクタ 638"/>
        <xdr:cNvCxnSpPr/>
      </xdr:nvCxnSpPr>
      <xdr:spPr>
        <a:xfrm>
          <a:off x="11205845" y="161188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0" name="テキスト ボックス 639"/>
        <xdr:cNvSpPr txBox="1"/>
      </xdr:nvSpPr>
      <xdr:spPr>
        <a:xfrm>
          <a:off x="10680911" y="15980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1" name="直線コネクタ 640"/>
        <xdr:cNvCxnSpPr/>
      </xdr:nvCxnSpPr>
      <xdr:spPr>
        <a:xfrm>
          <a:off x="11205845" y="1567307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2" name="テキスト ボックス 641"/>
        <xdr:cNvSpPr txBox="1"/>
      </xdr:nvSpPr>
      <xdr:spPr>
        <a:xfrm>
          <a:off x="10680911" y="15534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3" name="直線コネクタ 642"/>
        <xdr:cNvCxnSpPr/>
      </xdr:nvCxnSpPr>
      <xdr:spPr>
        <a:xfrm>
          <a:off x="11205845" y="152273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4" name="テキスト ボックス 643"/>
        <xdr:cNvSpPr txBox="1"/>
      </xdr:nvSpPr>
      <xdr:spPr>
        <a:xfrm>
          <a:off x="10680911" y="15088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1205845" y="147777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6" name="テキスト ボックス 645"/>
        <xdr:cNvSpPr txBox="1"/>
      </xdr:nvSpPr>
      <xdr:spPr>
        <a:xfrm>
          <a:off x="1068091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1205845" y="1477772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164818</xdr:rowOff>
    </xdr:from>
    <xdr:to>
      <xdr:col>23</xdr:col>
      <xdr:colOff>516889</xdr:colOff>
      <xdr:row>98</xdr:row>
      <xdr:rowOff>137767</xdr:rowOff>
    </xdr:to>
    <xdr:cxnSp macro="">
      <xdr:nvCxnSpPr>
        <xdr:cNvPr id="648" name="直線コネクタ 647"/>
        <xdr:cNvCxnSpPr/>
      </xdr:nvCxnSpPr>
      <xdr:spPr>
        <a:xfrm flipV="1">
          <a:off x="14734540" y="15252418"/>
          <a:ext cx="1269" cy="1314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141594</xdr:rowOff>
    </xdr:from>
    <xdr:ext cx="378565" cy="259045"/>
    <xdr:sp macro="" textlink="">
      <xdr:nvSpPr>
        <xdr:cNvPr id="649" name="積立金最小値テキスト"/>
        <xdr:cNvSpPr txBox="1"/>
      </xdr:nvSpPr>
      <xdr:spPr>
        <a:xfrm>
          <a:off x="14787245" y="16570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23</xdr:col>
      <xdr:colOff>428625</xdr:colOff>
      <xdr:row>98</xdr:row>
      <xdr:rowOff>137767</xdr:rowOff>
    </xdr:from>
    <xdr:to>
      <xdr:col>23</xdr:col>
      <xdr:colOff>606425</xdr:colOff>
      <xdr:row>98</xdr:row>
      <xdr:rowOff>137767</xdr:rowOff>
    </xdr:to>
    <xdr:cxnSp macro="">
      <xdr:nvCxnSpPr>
        <xdr:cNvPr id="650" name="直線コネクタ 649"/>
        <xdr:cNvCxnSpPr/>
      </xdr:nvCxnSpPr>
      <xdr:spPr>
        <a:xfrm>
          <a:off x="14647545" y="16566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111495</xdr:rowOff>
    </xdr:from>
    <xdr:ext cx="599010" cy="259045"/>
    <xdr:sp macro="" textlink="">
      <xdr:nvSpPr>
        <xdr:cNvPr id="651" name="積立金最大値テキスト"/>
        <xdr:cNvSpPr txBox="1"/>
      </xdr:nvSpPr>
      <xdr:spPr>
        <a:xfrm>
          <a:off x="14787245" y="15031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294,506</a:t>
          </a:r>
          <a:endParaRPr kumimoji="1" lang="ja-JP" altLang="en-US" sz="1000" b="1">
            <a:latin typeface="ＭＳ Ｐゴシック"/>
          </a:endParaRPr>
        </a:p>
      </xdr:txBody>
    </xdr:sp>
    <xdr:clientData/>
  </xdr:oneCellAnchor>
  <xdr:twoCellAnchor>
    <xdr:from>
      <xdr:col>23</xdr:col>
      <xdr:colOff>428625</xdr:colOff>
      <xdr:row>90</xdr:row>
      <xdr:rowOff>164818</xdr:rowOff>
    </xdr:from>
    <xdr:to>
      <xdr:col>23</xdr:col>
      <xdr:colOff>606425</xdr:colOff>
      <xdr:row>90</xdr:row>
      <xdr:rowOff>164818</xdr:rowOff>
    </xdr:to>
    <xdr:cxnSp macro="">
      <xdr:nvCxnSpPr>
        <xdr:cNvPr id="652" name="直線コネクタ 651"/>
        <xdr:cNvCxnSpPr/>
      </xdr:nvCxnSpPr>
      <xdr:spPr>
        <a:xfrm>
          <a:off x="14647545" y="1525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92549</xdr:rowOff>
    </xdr:from>
    <xdr:to>
      <xdr:col>23</xdr:col>
      <xdr:colOff>517525</xdr:colOff>
      <xdr:row>97</xdr:row>
      <xdr:rowOff>133538</xdr:rowOff>
    </xdr:to>
    <xdr:cxnSp macro="">
      <xdr:nvCxnSpPr>
        <xdr:cNvPr id="653" name="直線コネクタ 652"/>
        <xdr:cNvCxnSpPr/>
      </xdr:nvCxnSpPr>
      <xdr:spPr>
        <a:xfrm>
          <a:off x="13966825" y="16353629"/>
          <a:ext cx="769620" cy="4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119997</xdr:rowOff>
    </xdr:from>
    <xdr:ext cx="534377" cy="259045"/>
    <xdr:sp macro="" textlink="">
      <xdr:nvSpPr>
        <xdr:cNvPr id="654" name="積立金平均値テキスト"/>
        <xdr:cNvSpPr txBox="1"/>
      </xdr:nvSpPr>
      <xdr:spPr>
        <a:xfrm>
          <a:off x="14787245" y="16381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25,980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141570</xdr:rowOff>
    </xdr:from>
    <xdr:to>
      <xdr:col>23</xdr:col>
      <xdr:colOff>568325</xdr:colOff>
      <xdr:row>98</xdr:row>
      <xdr:rowOff>71720</xdr:rowOff>
    </xdr:to>
    <xdr:sp macro="" textlink="">
      <xdr:nvSpPr>
        <xdr:cNvPr id="655" name="フローチャート : 判断 654"/>
        <xdr:cNvSpPr/>
      </xdr:nvSpPr>
      <xdr:spPr>
        <a:xfrm>
          <a:off x="14685645" y="16402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38590</xdr:rowOff>
    </xdr:from>
    <xdr:to>
      <xdr:col>22</xdr:col>
      <xdr:colOff>365125</xdr:colOff>
      <xdr:row>97</xdr:row>
      <xdr:rowOff>92549</xdr:rowOff>
    </xdr:to>
    <xdr:cxnSp macro="">
      <xdr:nvCxnSpPr>
        <xdr:cNvPr id="656" name="直線コネクタ 655"/>
        <xdr:cNvCxnSpPr/>
      </xdr:nvCxnSpPr>
      <xdr:spPr>
        <a:xfrm>
          <a:off x="13146405" y="16299670"/>
          <a:ext cx="820420" cy="5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51958</xdr:rowOff>
    </xdr:from>
    <xdr:to>
      <xdr:col>22</xdr:col>
      <xdr:colOff>415925</xdr:colOff>
      <xdr:row>96</xdr:row>
      <xdr:rowOff>153558</xdr:rowOff>
    </xdr:to>
    <xdr:sp macro="" textlink="">
      <xdr:nvSpPr>
        <xdr:cNvPr id="657" name="フローチャート : 判断 656"/>
        <xdr:cNvSpPr/>
      </xdr:nvSpPr>
      <xdr:spPr>
        <a:xfrm>
          <a:off x="13916025" y="1614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170085</xdr:rowOff>
    </xdr:from>
    <xdr:ext cx="534377" cy="259045"/>
    <xdr:sp macro="" textlink="">
      <xdr:nvSpPr>
        <xdr:cNvPr id="658" name="テキスト ボックス 657"/>
        <xdr:cNvSpPr txBox="1"/>
      </xdr:nvSpPr>
      <xdr:spPr>
        <a:xfrm>
          <a:off x="13699636" y="1592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38590</xdr:rowOff>
    </xdr:from>
    <xdr:to>
      <xdr:col>21</xdr:col>
      <xdr:colOff>161925</xdr:colOff>
      <xdr:row>97</xdr:row>
      <xdr:rowOff>111020</xdr:rowOff>
    </xdr:to>
    <xdr:cxnSp macro="">
      <xdr:nvCxnSpPr>
        <xdr:cNvPr id="659" name="直線コネクタ 658"/>
        <xdr:cNvCxnSpPr/>
      </xdr:nvCxnSpPr>
      <xdr:spPr>
        <a:xfrm flipV="1">
          <a:off x="12364085" y="16299670"/>
          <a:ext cx="782320" cy="7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92946</xdr:rowOff>
    </xdr:from>
    <xdr:to>
      <xdr:col>21</xdr:col>
      <xdr:colOff>212725</xdr:colOff>
      <xdr:row>98</xdr:row>
      <xdr:rowOff>23096</xdr:rowOff>
    </xdr:to>
    <xdr:sp macro="" textlink="">
      <xdr:nvSpPr>
        <xdr:cNvPr id="660" name="フローチャート : 判断 659"/>
        <xdr:cNvSpPr/>
      </xdr:nvSpPr>
      <xdr:spPr>
        <a:xfrm>
          <a:off x="13095605" y="163540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14223</xdr:rowOff>
    </xdr:from>
    <xdr:ext cx="534377" cy="259045"/>
    <xdr:sp macro="" textlink="">
      <xdr:nvSpPr>
        <xdr:cNvPr id="661" name="テキスト ボックス 660"/>
        <xdr:cNvSpPr txBox="1"/>
      </xdr:nvSpPr>
      <xdr:spPr>
        <a:xfrm>
          <a:off x="12947796" y="164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90272</xdr:rowOff>
    </xdr:from>
    <xdr:to>
      <xdr:col>19</xdr:col>
      <xdr:colOff>644525</xdr:colOff>
      <xdr:row>97</xdr:row>
      <xdr:rowOff>111020</xdr:rowOff>
    </xdr:to>
    <xdr:cxnSp macro="">
      <xdr:nvCxnSpPr>
        <xdr:cNvPr id="662" name="直線コネクタ 661"/>
        <xdr:cNvCxnSpPr/>
      </xdr:nvCxnSpPr>
      <xdr:spPr>
        <a:xfrm>
          <a:off x="11574145" y="16351352"/>
          <a:ext cx="789940" cy="2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132778</xdr:rowOff>
    </xdr:from>
    <xdr:to>
      <xdr:col>20</xdr:col>
      <xdr:colOff>9525</xdr:colOff>
      <xdr:row>98</xdr:row>
      <xdr:rowOff>62928</xdr:rowOff>
    </xdr:to>
    <xdr:sp macro="" textlink="">
      <xdr:nvSpPr>
        <xdr:cNvPr id="663" name="フローチャート : 判断 662"/>
        <xdr:cNvSpPr/>
      </xdr:nvSpPr>
      <xdr:spPr>
        <a:xfrm>
          <a:off x="12343765" y="16393858"/>
          <a:ext cx="330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54055</xdr:rowOff>
    </xdr:from>
    <xdr:ext cx="534377" cy="259045"/>
    <xdr:sp macro="" textlink="">
      <xdr:nvSpPr>
        <xdr:cNvPr id="664" name="テキスト ボックス 663"/>
        <xdr:cNvSpPr txBox="1"/>
      </xdr:nvSpPr>
      <xdr:spPr>
        <a:xfrm>
          <a:off x="12127376" y="1648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112917</xdr:rowOff>
    </xdr:from>
    <xdr:to>
      <xdr:col>18</xdr:col>
      <xdr:colOff>492125</xdr:colOff>
      <xdr:row>98</xdr:row>
      <xdr:rowOff>43067</xdr:rowOff>
    </xdr:to>
    <xdr:sp macro="" textlink="">
      <xdr:nvSpPr>
        <xdr:cNvPr id="665" name="フローチャート : 判断 664"/>
        <xdr:cNvSpPr/>
      </xdr:nvSpPr>
      <xdr:spPr>
        <a:xfrm>
          <a:off x="11523345" y="163739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34194</xdr:rowOff>
    </xdr:from>
    <xdr:ext cx="534377" cy="259045"/>
    <xdr:sp macro="" textlink="">
      <xdr:nvSpPr>
        <xdr:cNvPr id="666" name="テキスト ボックス 665"/>
        <xdr:cNvSpPr txBox="1"/>
      </xdr:nvSpPr>
      <xdr:spPr>
        <a:xfrm>
          <a:off x="11306956" y="1646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32,247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454594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377632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298638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220406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138364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82738</xdr:rowOff>
    </xdr:from>
    <xdr:to>
      <xdr:col>23</xdr:col>
      <xdr:colOff>568325</xdr:colOff>
      <xdr:row>98</xdr:row>
      <xdr:rowOff>12888</xdr:rowOff>
    </xdr:to>
    <xdr:sp macro="" textlink="">
      <xdr:nvSpPr>
        <xdr:cNvPr id="672" name="円/楕円 671"/>
        <xdr:cNvSpPr/>
      </xdr:nvSpPr>
      <xdr:spPr>
        <a:xfrm>
          <a:off x="14685645" y="163438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105615</xdr:rowOff>
    </xdr:from>
    <xdr:ext cx="534377" cy="259045"/>
    <xdr:sp macro="" textlink="">
      <xdr:nvSpPr>
        <xdr:cNvPr id="673" name="積立金該当値テキスト"/>
        <xdr:cNvSpPr txBox="1"/>
      </xdr:nvSpPr>
      <xdr:spPr>
        <a:xfrm>
          <a:off x="14787245" y="1619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38,848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41749</xdr:rowOff>
    </xdr:from>
    <xdr:to>
      <xdr:col>22</xdr:col>
      <xdr:colOff>415925</xdr:colOff>
      <xdr:row>97</xdr:row>
      <xdr:rowOff>143349</xdr:rowOff>
    </xdr:to>
    <xdr:sp macro="" textlink="">
      <xdr:nvSpPr>
        <xdr:cNvPr id="674" name="円/楕円 673"/>
        <xdr:cNvSpPr/>
      </xdr:nvSpPr>
      <xdr:spPr>
        <a:xfrm>
          <a:off x="13916025" y="1630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134476</xdr:rowOff>
    </xdr:from>
    <xdr:ext cx="534377" cy="259045"/>
    <xdr:sp macro="" textlink="">
      <xdr:nvSpPr>
        <xdr:cNvPr id="675" name="テキスト ボックス 674"/>
        <xdr:cNvSpPr txBox="1"/>
      </xdr:nvSpPr>
      <xdr:spPr>
        <a:xfrm>
          <a:off x="13699636" y="1639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47,813</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159240</xdr:rowOff>
    </xdr:from>
    <xdr:to>
      <xdr:col>21</xdr:col>
      <xdr:colOff>212725</xdr:colOff>
      <xdr:row>97</xdr:row>
      <xdr:rowOff>89390</xdr:rowOff>
    </xdr:to>
    <xdr:sp macro="" textlink="">
      <xdr:nvSpPr>
        <xdr:cNvPr id="676" name="円/楕円 675"/>
        <xdr:cNvSpPr/>
      </xdr:nvSpPr>
      <xdr:spPr>
        <a:xfrm>
          <a:off x="13095605" y="16252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105917</xdr:rowOff>
    </xdr:from>
    <xdr:ext cx="534377" cy="259045"/>
    <xdr:sp macro="" textlink="">
      <xdr:nvSpPr>
        <xdr:cNvPr id="677" name="テキスト ボックス 676"/>
        <xdr:cNvSpPr txBox="1"/>
      </xdr:nvSpPr>
      <xdr:spPr>
        <a:xfrm>
          <a:off x="12947796" y="1603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59,615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60220</xdr:rowOff>
    </xdr:from>
    <xdr:to>
      <xdr:col>20</xdr:col>
      <xdr:colOff>9525</xdr:colOff>
      <xdr:row>97</xdr:row>
      <xdr:rowOff>161820</xdr:rowOff>
    </xdr:to>
    <xdr:sp macro="" textlink="">
      <xdr:nvSpPr>
        <xdr:cNvPr id="678" name="円/楕円 677"/>
        <xdr:cNvSpPr/>
      </xdr:nvSpPr>
      <xdr:spPr>
        <a:xfrm>
          <a:off x="12343765" y="16321300"/>
          <a:ext cx="330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6897</xdr:rowOff>
    </xdr:from>
    <xdr:ext cx="534377" cy="259045"/>
    <xdr:sp macro="" textlink="">
      <xdr:nvSpPr>
        <xdr:cNvPr id="679" name="テキスト ボックス 678"/>
        <xdr:cNvSpPr txBox="1"/>
      </xdr:nvSpPr>
      <xdr:spPr>
        <a:xfrm>
          <a:off x="12127376" y="1610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43,773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39472</xdr:rowOff>
    </xdr:from>
    <xdr:to>
      <xdr:col>18</xdr:col>
      <xdr:colOff>492125</xdr:colOff>
      <xdr:row>97</xdr:row>
      <xdr:rowOff>141072</xdr:rowOff>
    </xdr:to>
    <xdr:sp macro="" textlink="">
      <xdr:nvSpPr>
        <xdr:cNvPr id="680" name="円/楕円 679"/>
        <xdr:cNvSpPr/>
      </xdr:nvSpPr>
      <xdr:spPr>
        <a:xfrm>
          <a:off x="11523345" y="1630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157599</xdr:rowOff>
    </xdr:from>
    <xdr:ext cx="534377" cy="259045"/>
    <xdr:sp macro="" textlink="">
      <xdr:nvSpPr>
        <xdr:cNvPr id="681" name="テキスト ボックス 680"/>
        <xdr:cNvSpPr txBox="1"/>
      </xdr:nvSpPr>
      <xdr:spPr>
        <a:xfrm>
          <a:off x="11306956" y="1608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48,311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6499205" y="3912870"/>
          <a:ext cx="42062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6626205" y="42481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6626205" y="44475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7505045" y="42481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7505045" y="44475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18541365" y="424815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18541365" y="444754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6499205" y="4719320"/>
          <a:ext cx="42062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6461105"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6499205" y="69557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2" name="直線コネクタ 691"/>
        <xdr:cNvCxnSpPr/>
      </xdr:nvCxnSpPr>
      <xdr:spPr>
        <a:xfrm>
          <a:off x="16499205" y="6636838"/>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3" name="テキスト ボックス 692"/>
        <xdr:cNvSpPr txBox="1"/>
      </xdr:nvSpPr>
      <xdr:spPr>
        <a:xfrm>
          <a:off x="16250419" y="64984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4" name="直線コネクタ 693"/>
        <xdr:cNvCxnSpPr/>
      </xdr:nvCxnSpPr>
      <xdr:spPr>
        <a:xfrm>
          <a:off x="16499205" y="6317887"/>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5" name="テキスト ボックス 694"/>
        <xdr:cNvSpPr txBox="1"/>
      </xdr:nvSpPr>
      <xdr:spPr>
        <a:xfrm>
          <a:off x="16036486" y="61794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6" name="直線コネクタ 695"/>
        <xdr:cNvCxnSpPr/>
      </xdr:nvCxnSpPr>
      <xdr:spPr>
        <a:xfrm>
          <a:off x="16499205" y="5998936"/>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7" name="テキスト ボックス 696"/>
        <xdr:cNvSpPr txBox="1"/>
      </xdr:nvSpPr>
      <xdr:spPr>
        <a:xfrm>
          <a:off x="16036486" y="58605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8" name="直線コネクタ 697"/>
        <xdr:cNvCxnSpPr/>
      </xdr:nvCxnSpPr>
      <xdr:spPr>
        <a:xfrm>
          <a:off x="16499205" y="5679984"/>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699" name="テキスト ボックス 698"/>
        <xdr:cNvSpPr txBox="1"/>
      </xdr:nvSpPr>
      <xdr:spPr>
        <a:xfrm>
          <a:off x="16036486" y="553776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0" name="直線コネクタ 699"/>
        <xdr:cNvCxnSpPr/>
      </xdr:nvCxnSpPr>
      <xdr:spPr>
        <a:xfrm>
          <a:off x="16499205" y="5361033"/>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1" name="テキスト ボックス 700"/>
        <xdr:cNvSpPr txBox="1"/>
      </xdr:nvSpPr>
      <xdr:spPr>
        <a:xfrm>
          <a:off x="16036486" y="52188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2" name="直線コネクタ 701"/>
        <xdr:cNvCxnSpPr/>
      </xdr:nvCxnSpPr>
      <xdr:spPr>
        <a:xfrm>
          <a:off x="16499205" y="5038272"/>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38299</xdr:rowOff>
    </xdr:from>
    <xdr:ext cx="595419" cy="259045"/>
    <xdr:sp macro="" textlink="">
      <xdr:nvSpPr>
        <xdr:cNvPr id="703" name="テキスト ボックス 702"/>
        <xdr:cNvSpPr txBox="1"/>
      </xdr:nvSpPr>
      <xdr:spPr>
        <a:xfrm>
          <a:off x="15972366" y="48998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6499205" y="47193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05" name="テキスト ボックス 704"/>
        <xdr:cNvSpPr txBox="1"/>
      </xdr:nvSpPr>
      <xdr:spPr>
        <a:xfrm>
          <a:off x="15972366"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6499205" y="4719320"/>
          <a:ext cx="42062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45207</xdr:rowOff>
    </xdr:from>
    <xdr:to>
      <xdr:col>32</xdr:col>
      <xdr:colOff>186689</xdr:colOff>
      <xdr:row>39</xdr:row>
      <xdr:rowOff>98878</xdr:rowOff>
    </xdr:to>
    <xdr:cxnSp macro="">
      <xdr:nvCxnSpPr>
        <xdr:cNvPr id="707" name="直線コネクタ 706"/>
        <xdr:cNvCxnSpPr/>
      </xdr:nvCxnSpPr>
      <xdr:spPr>
        <a:xfrm flipV="1">
          <a:off x="19959320" y="5074407"/>
          <a:ext cx="1269" cy="156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136278</xdr:rowOff>
    </xdr:from>
    <xdr:ext cx="249299" cy="259045"/>
    <xdr:sp macro="" textlink="">
      <xdr:nvSpPr>
        <xdr:cNvPr id="708" name="投資及び出資金最小値テキスト"/>
        <xdr:cNvSpPr txBox="1"/>
      </xdr:nvSpPr>
      <xdr:spPr>
        <a:xfrm>
          <a:off x="20012025" y="66742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9" name="直線コネクタ 708"/>
        <xdr:cNvCxnSpPr/>
      </xdr:nvCxnSpPr>
      <xdr:spPr>
        <a:xfrm>
          <a:off x="19872325" y="663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163334</xdr:rowOff>
    </xdr:from>
    <xdr:ext cx="534377" cy="259045"/>
    <xdr:sp macro="" textlink="">
      <xdr:nvSpPr>
        <xdr:cNvPr id="710" name="投資及び出資金最大値テキスト"/>
        <xdr:cNvSpPr txBox="1"/>
      </xdr:nvSpPr>
      <xdr:spPr>
        <a:xfrm>
          <a:off x="20012025" y="485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97,787</a:t>
          </a:r>
          <a:endParaRPr kumimoji="1" lang="ja-JP" altLang="en-US" sz="1000" b="1">
            <a:latin typeface="ＭＳ Ｐゴシック"/>
          </a:endParaRPr>
        </a:p>
      </xdr:txBody>
    </xdr:sp>
    <xdr:clientData/>
  </xdr:oneCellAnchor>
  <xdr:twoCellAnchor>
    <xdr:from>
      <xdr:col>32</xdr:col>
      <xdr:colOff>98425</xdr:colOff>
      <xdr:row>30</xdr:row>
      <xdr:rowOff>45207</xdr:rowOff>
    </xdr:from>
    <xdr:to>
      <xdr:col>32</xdr:col>
      <xdr:colOff>276225</xdr:colOff>
      <xdr:row>30</xdr:row>
      <xdr:rowOff>45207</xdr:rowOff>
    </xdr:to>
    <xdr:cxnSp macro="">
      <xdr:nvCxnSpPr>
        <xdr:cNvPr id="711" name="直線コネクタ 710"/>
        <xdr:cNvCxnSpPr/>
      </xdr:nvCxnSpPr>
      <xdr:spPr>
        <a:xfrm>
          <a:off x="19872325" y="507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2" name="直線コネクタ 711"/>
        <xdr:cNvCxnSpPr/>
      </xdr:nvCxnSpPr>
      <xdr:spPr>
        <a:xfrm>
          <a:off x="19191605" y="6636838"/>
          <a:ext cx="7696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53729</xdr:rowOff>
    </xdr:from>
    <xdr:ext cx="469744" cy="259045"/>
    <xdr:sp macro="" textlink="">
      <xdr:nvSpPr>
        <xdr:cNvPr id="713" name="投資及び出資金平均値テキスト"/>
        <xdr:cNvSpPr txBox="1"/>
      </xdr:nvSpPr>
      <xdr:spPr>
        <a:xfrm>
          <a:off x="20012025" y="64240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30852</xdr:rowOff>
    </xdr:from>
    <xdr:to>
      <xdr:col>32</xdr:col>
      <xdr:colOff>238125</xdr:colOff>
      <xdr:row>39</xdr:row>
      <xdr:rowOff>132452</xdr:rowOff>
    </xdr:to>
    <xdr:sp macro="" textlink="">
      <xdr:nvSpPr>
        <xdr:cNvPr id="714" name="フローチャート : 判断 713"/>
        <xdr:cNvSpPr/>
      </xdr:nvSpPr>
      <xdr:spPr>
        <a:xfrm>
          <a:off x="19910425" y="6568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5" name="直線コネクタ 714"/>
        <xdr:cNvCxnSpPr/>
      </xdr:nvCxnSpPr>
      <xdr:spPr>
        <a:xfrm>
          <a:off x="18439765" y="6636838"/>
          <a:ext cx="7518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28256</xdr:rowOff>
    </xdr:from>
    <xdr:to>
      <xdr:col>31</xdr:col>
      <xdr:colOff>85725</xdr:colOff>
      <xdr:row>39</xdr:row>
      <xdr:rowOff>129856</xdr:rowOff>
    </xdr:to>
    <xdr:sp macro="" textlink="">
      <xdr:nvSpPr>
        <xdr:cNvPr id="716" name="フローチャート : 判断 715"/>
        <xdr:cNvSpPr/>
      </xdr:nvSpPr>
      <xdr:spPr>
        <a:xfrm>
          <a:off x="19156045" y="6566216"/>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146383</xdr:rowOff>
    </xdr:from>
    <xdr:ext cx="469744" cy="259045"/>
    <xdr:sp macro="" textlink="">
      <xdr:nvSpPr>
        <xdr:cNvPr id="717" name="テキスト ボックス 716"/>
        <xdr:cNvSpPr txBox="1"/>
      </xdr:nvSpPr>
      <xdr:spPr>
        <a:xfrm>
          <a:off x="19025312" y="634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18" name="直線コネクタ 717"/>
        <xdr:cNvCxnSpPr/>
      </xdr:nvCxnSpPr>
      <xdr:spPr>
        <a:xfrm>
          <a:off x="17619345" y="6636838"/>
          <a:ext cx="8204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24500</xdr:rowOff>
    </xdr:from>
    <xdr:to>
      <xdr:col>29</xdr:col>
      <xdr:colOff>568325</xdr:colOff>
      <xdr:row>39</xdr:row>
      <xdr:rowOff>126100</xdr:rowOff>
    </xdr:to>
    <xdr:sp macro="" textlink="">
      <xdr:nvSpPr>
        <xdr:cNvPr id="719" name="フローチャート : 判断 718"/>
        <xdr:cNvSpPr/>
      </xdr:nvSpPr>
      <xdr:spPr>
        <a:xfrm>
          <a:off x="18388965" y="656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142627</xdr:rowOff>
    </xdr:from>
    <xdr:ext cx="469744" cy="259045"/>
    <xdr:sp macro="" textlink="">
      <xdr:nvSpPr>
        <xdr:cNvPr id="720" name="テキスト ボックス 719"/>
        <xdr:cNvSpPr txBox="1"/>
      </xdr:nvSpPr>
      <xdr:spPr>
        <a:xfrm>
          <a:off x="18204892" y="634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1" name="直線コネクタ 720"/>
        <xdr:cNvCxnSpPr/>
      </xdr:nvCxnSpPr>
      <xdr:spPr>
        <a:xfrm>
          <a:off x="16798925" y="6636838"/>
          <a:ext cx="8204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28794</xdr:rowOff>
    </xdr:from>
    <xdr:to>
      <xdr:col>28</xdr:col>
      <xdr:colOff>365125</xdr:colOff>
      <xdr:row>39</xdr:row>
      <xdr:rowOff>130394</xdr:rowOff>
    </xdr:to>
    <xdr:sp macro="" textlink="">
      <xdr:nvSpPr>
        <xdr:cNvPr id="722" name="フローチャート : 判断 721"/>
        <xdr:cNvSpPr/>
      </xdr:nvSpPr>
      <xdr:spPr>
        <a:xfrm>
          <a:off x="17568545" y="656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146921</xdr:rowOff>
    </xdr:from>
    <xdr:ext cx="469744" cy="259045"/>
    <xdr:sp macro="" textlink="">
      <xdr:nvSpPr>
        <xdr:cNvPr id="723" name="テキスト ボックス 722"/>
        <xdr:cNvSpPr txBox="1"/>
      </xdr:nvSpPr>
      <xdr:spPr>
        <a:xfrm>
          <a:off x="17384472" y="634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33155</xdr:rowOff>
    </xdr:from>
    <xdr:to>
      <xdr:col>27</xdr:col>
      <xdr:colOff>161925</xdr:colOff>
      <xdr:row>39</xdr:row>
      <xdr:rowOff>134755</xdr:rowOff>
    </xdr:to>
    <xdr:sp macro="" textlink="">
      <xdr:nvSpPr>
        <xdr:cNvPr id="724" name="フローチャート : 判断 723"/>
        <xdr:cNvSpPr/>
      </xdr:nvSpPr>
      <xdr:spPr>
        <a:xfrm>
          <a:off x="16748125" y="657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151282</xdr:rowOff>
    </xdr:from>
    <xdr:ext cx="378565" cy="259045"/>
    <xdr:sp macro="" textlink="">
      <xdr:nvSpPr>
        <xdr:cNvPr id="725" name="テキスト ボックス 724"/>
        <xdr:cNvSpPr txBox="1"/>
      </xdr:nvSpPr>
      <xdr:spPr>
        <a:xfrm>
          <a:off x="16678222" y="6353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1977072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1906968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1824926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742884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667700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1" name="円/楕円 730"/>
        <xdr:cNvSpPr/>
      </xdr:nvSpPr>
      <xdr:spPr>
        <a:xfrm>
          <a:off x="19910425" y="65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9278</xdr:rowOff>
    </xdr:from>
    <xdr:ext cx="249299" cy="259045"/>
    <xdr:sp macro="" textlink="">
      <xdr:nvSpPr>
        <xdr:cNvPr id="732" name="投資及び出資金該当値テキスト"/>
        <xdr:cNvSpPr txBox="1"/>
      </xdr:nvSpPr>
      <xdr:spPr>
        <a:xfrm>
          <a:off x="20012025" y="65472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3" name="円/楕円 732"/>
        <xdr:cNvSpPr/>
      </xdr:nvSpPr>
      <xdr:spPr>
        <a:xfrm>
          <a:off x="19156045" y="6586038"/>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4" name="テキスト ボックス 733"/>
        <xdr:cNvSpPr txBox="1"/>
      </xdr:nvSpPr>
      <xdr:spPr>
        <a:xfrm>
          <a:off x="19135534" y="6678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5" name="円/楕円 734"/>
        <xdr:cNvSpPr/>
      </xdr:nvSpPr>
      <xdr:spPr>
        <a:xfrm>
          <a:off x="18388965" y="65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6" name="テキスト ボックス 735"/>
        <xdr:cNvSpPr txBox="1"/>
      </xdr:nvSpPr>
      <xdr:spPr>
        <a:xfrm>
          <a:off x="18315114" y="6678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37" name="円/楕円 736"/>
        <xdr:cNvSpPr/>
      </xdr:nvSpPr>
      <xdr:spPr>
        <a:xfrm>
          <a:off x="17568545" y="65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38" name="テキスト ボックス 737"/>
        <xdr:cNvSpPr txBox="1"/>
      </xdr:nvSpPr>
      <xdr:spPr>
        <a:xfrm>
          <a:off x="17494694" y="6678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39" name="円/楕円 738"/>
        <xdr:cNvSpPr/>
      </xdr:nvSpPr>
      <xdr:spPr>
        <a:xfrm>
          <a:off x="16748125" y="65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0" name="テキスト ボックス 739"/>
        <xdr:cNvSpPr txBox="1"/>
      </xdr:nvSpPr>
      <xdr:spPr>
        <a:xfrm>
          <a:off x="16689514" y="6678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6499205" y="7265670"/>
          <a:ext cx="42062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6626205" y="76009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6626205" y="78003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7505045" y="76009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7505045" y="78003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18541365" y="760095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18541365" y="780034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6499205" y="8072120"/>
          <a:ext cx="42062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6461105"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6499205" y="103085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6499205" y="993521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6250419"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6499205" y="95618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4" name="テキスト ボックス 753"/>
        <xdr:cNvSpPr txBox="1"/>
      </xdr:nvSpPr>
      <xdr:spPr>
        <a:xfrm>
          <a:off x="16036486" y="9423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6499205" y="91922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6036486" y="90538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6499205" y="88188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6036486" y="86804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6499205" y="84455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6036486" y="83070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6499205" y="80721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6036486" y="79337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6499205" y="8072120"/>
          <a:ext cx="42062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47574</xdr:rowOff>
    </xdr:from>
    <xdr:to>
      <xdr:col>32</xdr:col>
      <xdr:colOff>186689</xdr:colOff>
      <xdr:row>59</xdr:row>
      <xdr:rowOff>44450</xdr:rowOff>
    </xdr:to>
    <xdr:cxnSp macro="">
      <xdr:nvCxnSpPr>
        <xdr:cNvPr id="764" name="直線コネクタ 763"/>
        <xdr:cNvCxnSpPr/>
      </xdr:nvCxnSpPr>
      <xdr:spPr>
        <a:xfrm flipV="1">
          <a:off x="19959320" y="8429574"/>
          <a:ext cx="1269" cy="1505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0012025" y="99390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19872325" y="9935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165701</xdr:rowOff>
    </xdr:from>
    <xdr:ext cx="534377" cy="259045"/>
    <xdr:sp macro="" textlink="">
      <xdr:nvSpPr>
        <xdr:cNvPr id="767" name="貸付金最大値テキスト"/>
        <xdr:cNvSpPr txBox="1"/>
      </xdr:nvSpPr>
      <xdr:spPr>
        <a:xfrm>
          <a:off x="20012025" y="821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40,418</a:t>
          </a:r>
          <a:endParaRPr kumimoji="1" lang="ja-JP" altLang="en-US" sz="1000" b="1">
            <a:latin typeface="ＭＳ Ｐゴシック"/>
          </a:endParaRPr>
        </a:p>
      </xdr:txBody>
    </xdr:sp>
    <xdr:clientData/>
  </xdr:oneCellAnchor>
  <xdr:twoCellAnchor>
    <xdr:from>
      <xdr:col>32</xdr:col>
      <xdr:colOff>98425</xdr:colOff>
      <xdr:row>50</xdr:row>
      <xdr:rowOff>47574</xdr:rowOff>
    </xdr:from>
    <xdr:to>
      <xdr:col>32</xdr:col>
      <xdr:colOff>276225</xdr:colOff>
      <xdr:row>50</xdr:row>
      <xdr:rowOff>47574</xdr:rowOff>
    </xdr:to>
    <xdr:cxnSp macro="">
      <xdr:nvCxnSpPr>
        <xdr:cNvPr id="768" name="直線コネクタ 767"/>
        <xdr:cNvCxnSpPr/>
      </xdr:nvCxnSpPr>
      <xdr:spPr>
        <a:xfrm>
          <a:off x="19872325" y="8429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41516</xdr:rowOff>
    </xdr:from>
    <xdr:to>
      <xdr:col>32</xdr:col>
      <xdr:colOff>187325</xdr:colOff>
      <xdr:row>59</xdr:row>
      <xdr:rowOff>41669</xdr:rowOff>
    </xdr:to>
    <xdr:cxnSp macro="">
      <xdr:nvCxnSpPr>
        <xdr:cNvPr id="769" name="直線コネクタ 768"/>
        <xdr:cNvCxnSpPr/>
      </xdr:nvCxnSpPr>
      <xdr:spPr>
        <a:xfrm flipV="1">
          <a:off x="19191605" y="9932276"/>
          <a:ext cx="76962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87469</xdr:rowOff>
    </xdr:from>
    <xdr:ext cx="469744" cy="259045"/>
    <xdr:sp macro="" textlink="">
      <xdr:nvSpPr>
        <xdr:cNvPr id="770" name="貸付金平均値テキスト"/>
        <xdr:cNvSpPr txBox="1"/>
      </xdr:nvSpPr>
      <xdr:spPr>
        <a:xfrm>
          <a:off x="20012025" y="9642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64592</xdr:rowOff>
    </xdr:from>
    <xdr:to>
      <xdr:col>32</xdr:col>
      <xdr:colOff>238125</xdr:colOff>
      <xdr:row>58</xdr:row>
      <xdr:rowOff>166192</xdr:rowOff>
    </xdr:to>
    <xdr:sp macro="" textlink="">
      <xdr:nvSpPr>
        <xdr:cNvPr id="771" name="フローチャート : 判断 770"/>
        <xdr:cNvSpPr/>
      </xdr:nvSpPr>
      <xdr:spPr>
        <a:xfrm>
          <a:off x="19910425" y="978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41669</xdr:rowOff>
    </xdr:from>
    <xdr:to>
      <xdr:col>31</xdr:col>
      <xdr:colOff>34925</xdr:colOff>
      <xdr:row>59</xdr:row>
      <xdr:rowOff>41859</xdr:rowOff>
    </xdr:to>
    <xdr:cxnSp macro="">
      <xdr:nvCxnSpPr>
        <xdr:cNvPr id="772" name="直線コネクタ 771"/>
        <xdr:cNvCxnSpPr/>
      </xdr:nvCxnSpPr>
      <xdr:spPr>
        <a:xfrm flipV="1">
          <a:off x="18439765" y="9932429"/>
          <a:ext cx="75184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34760</xdr:rowOff>
    </xdr:from>
    <xdr:to>
      <xdr:col>31</xdr:col>
      <xdr:colOff>85725</xdr:colOff>
      <xdr:row>58</xdr:row>
      <xdr:rowOff>136360</xdr:rowOff>
    </xdr:to>
    <xdr:sp macro="" textlink="">
      <xdr:nvSpPr>
        <xdr:cNvPr id="773" name="フローチャート : 判断 772"/>
        <xdr:cNvSpPr/>
      </xdr:nvSpPr>
      <xdr:spPr>
        <a:xfrm>
          <a:off x="19156045" y="9757880"/>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152887</xdr:rowOff>
    </xdr:from>
    <xdr:ext cx="469744" cy="259045"/>
    <xdr:sp macro="" textlink="">
      <xdr:nvSpPr>
        <xdr:cNvPr id="774" name="テキスト ボックス 773"/>
        <xdr:cNvSpPr txBox="1"/>
      </xdr:nvSpPr>
      <xdr:spPr>
        <a:xfrm>
          <a:off x="19025312" y="954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41287</xdr:rowOff>
    </xdr:from>
    <xdr:to>
      <xdr:col>29</xdr:col>
      <xdr:colOff>517525</xdr:colOff>
      <xdr:row>59</xdr:row>
      <xdr:rowOff>41859</xdr:rowOff>
    </xdr:to>
    <xdr:cxnSp macro="">
      <xdr:nvCxnSpPr>
        <xdr:cNvPr id="775" name="直線コネクタ 774"/>
        <xdr:cNvCxnSpPr/>
      </xdr:nvCxnSpPr>
      <xdr:spPr>
        <a:xfrm>
          <a:off x="17619345" y="9932047"/>
          <a:ext cx="82042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32893</xdr:rowOff>
    </xdr:from>
    <xdr:to>
      <xdr:col>29</xdr:col>
      <xdr:colOff>568325</xdr:colOff>
      <xdr:row>58</xdr:row>
      <xdr:rowOff>134493</xdr:rowOff>
    </xdr:to>
    <xdr:sp macro="" textlink="">
      <xdr:nvSpPr>
        <xdr:cNvPr id="776" name="フローチャート : 判断 775"/>
        <xdr:cNvSpPr/>
      </xdr:nvSpPr>
      <xdr:spPr>
        <a:xfrm>
          <a:off x="18388965" y="97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151020</xdr:rowOff>
    </xdr:from>
    <xdr:ext cx="469744" cy="259045"/>
    <xdr:sp macro="" textlink="">
      <xdr:nvSpPr>
        <xdr:cNvPr id="777" name="テキスト ボックス 776"/>
        <xdr:cNvSpPr txBox="1"/>
      </xdr:nvSpPr>
      <xdr:spPr>
        <a:xfrm>
          <a:off x="18204892" y="953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41287</xdr:rowOff>
    </xdr:from>
    <xdr:to>
      <xdr:col>28</xdr:col>
      <xdr:colOff>314325</xdr:colOff>
      <xdr:row>59</xdr:row>
      <xdr:rowOff>41364</xdr:rowOff>
    </xdr:to>
    <xdr:cxnSp macro="">
      <xdr:nvCxnSpPr>
        <xdr:cNvPr id="778" name="直線コネクタ 777"/>
        <xdr:cNvCxnSpPr/>
      </xdr:nvCxnSpPr>
      <xdr:spPr>
        <a:xfrm flipV="1">
          <a:off x="16798925" y="9932047"/>
          <a:ext cx="82042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22263</xdr:rowOff>
    </xdr:from>
    <xdr:to>
      <xdr:col>28</xdr:col>
      <xdr:colOff>365125</xdr:colOff>
      <xdr:row>58</xdr:row>
      <xdr:rowOff>123863</xdr:rowOff>
    </xdr:to>
    <xdr:sp macro="" textlink="">
      <xdr:nvSpPr>
        <xdr:cNvPr id="779" name="フローチャート : 判断 778"/>
        <xdr:cNvSpPr/>
      </xdr:nvSpPr>
      <xdr:spPr>
        <a:xfrm>
          <a:off x="17568545" y="974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140390</xdr:rowOff>
    </xdr:from>
    <xdr:ext cx="469744" cy="259045"/>
    <xdr:sp macro="" textlink="">
      <xdr:nvSpPr>
        <xdr:cNvPr id="780" name="テキスト ボックス 779"/>
        <xdr:cNvSpPr txBox="1"/>
      </xdr:nvSpPr>
      <xdr:spPr>
        <a:xfrm>
          <a:off x="17384472" y="952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29273</xdr:rowOff>
    </xdr:from>
    <xdr:to>
      <xdr:col>27</xdr:col>
      <xdr:colOff>161925</xdr:colOff>
      <xdr:row>58</xdr:row>
      <xdr:rowOff>130873</xdr:rowOff>
    </xdr:to>
    <xdr:sp macro="" textlink="">
      <xdr:nvSpPr>
        <xdr:cNvPr id="781" name="フローチャート : 判断 780"/>
        <xdr:cNvSpPr/>
      </xdr:nvSpPr>
      <xdr:spPr>
        <a:xfrm>
          <a:off x="16748125" y="975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147400</xdr:rowOff>
    </xdr:from>
    <xdr:ext cx="469744" cy="259045"/>
    <xdr:sp macro="" textlink="">
      <xdr:nvSpPr>
        <xdr:cNvPr id="782" name="テキスト ボックス 781"/>
        <xdr:cNvSpPr txBox="1"/>
      </xdr:nvSpPr>
      <xdr:spPr>
        <a:xfrm>
          <a:off x="16632632" y="953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1977072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1906968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1824926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742884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667700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162166</xdr:rowOff>
    </xdr:from>
    <xdr:to>
      <xdr:col>32</xdr:col>
      <xdr:colOff>238125</xdr:colOff>
      <xdr:row>59</xdr:row>
      <xdr:rowOff>92316</xdr:rowOff>
    </xdr:to>
    <xdr:sp macro="" textlink="">
      <xdr:nvSpPr>
        <xdr:cNvPr id="788" name="円/楕円 787"/>
        <xdr:cNvSpPr/>
      </xdr:nvSpPr>
      <xdr:spPr>
        <a:xfrm>
          <a:off x="19910425" y="98852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77093</xdr:rowOff>
    </xdr:from>
    <xdr:ext cx="313932" cy="259045"/>
    <xdr:sp macro="" textlink="">
      <xdr:nvSpPr>
        <xdr:cNvPr id="789" name="貸付金該当値テキスト"/>
        <xdr:cNvSpPr txBox="1"/>
      </xdr:nvSpPr>
      <xdr:spPr>
        <a:xfrm>
          <a:off x="20012025" y="98002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162319</xdr:rowOff>
    </xdr:from>
    <xdr:to>
      <xdr:col>31</xdr:col>
      <xdr:colOff>85725</xdr:colOff>
      <xdr:row>59</xdr:row>
      <xdr:rowOff>92469</xdr:rowOff>
    </xdr:to>
    <xdr:sp macro="" textlink="">
      <xdr:nvSpPr>
        <xdr:cNvPr id="790" name="円/楕円 789"/>
        <xdr:cNvSpPr/>
      </xdr:nvSpPr>
      <xdr:spPr>
        <a:xfrm>
          <a:off x="19156045" y="9885439"/>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83596</xdr:rowOff>
    </xdr:from>
    <xdr:ext cx="313932" cy="259045"/>
    <xdr:sp macro="" textlink="">
      <xdr:nvSpPr>
        <xdr:cNvPr id="791" name="テキスト ボックス 790"/>
        <xdr:cNvSpPr txBox="1"/>
      </xdr:nvSpPr>
      <xdr:spPr>
        <a:xfrm>
          <a:off x="19103218" y="99743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162509</xdr:rowOff>
    </xdr:from>
    <xdr:to>
      <xdr:col>29</xdr:col>
      <xdr:colOff>568325</xdr:colOff>
      <xdr:row>59</xdr:row>
      <xdr:rowOff>92659</xdr:rowOff>
    </xdr:to>
    <xdr:sp macro="" textlink="">
      <xdr:nvSpPr>
        <xdr:cNvPr id="792" name="円/楕円 791"/>
        <xdr:cNvSpPr/>
      </xdr:nvSpPr>
      <xdr:spPr>
        <a:xfrm>
          <a:off x="18388965" y="98856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83786</xdr:rowOff>
    </xdr:from>
    <xdr:ext cx="313932" cy="259045"/>
    <xdr:sp macro="" textlink="">
      <xdr:nvSpPr>
        <xdr:cNvPr id="793" name="テキスト ボックス 792"/>
        <xdr:cNvSpPr txBox="1"/>
      </xdr:nvSpPr>
      <xdr:spPr>
        <a:xfrm>
          <a:off x="18282798" y="9974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161937</xdr:rowOff>
    </xdr:from>
    <xdr:to>
      <xdr:col>28</xdr:col>
      <xdr:colOff>365125</xdr:colOff>
      <xdr:row>59</xdr:row>
      <xdr:rowOff>92087</xdr:rowOff>
    </xdr:to>
    <xdr:sp macro="" textlink="">
      <xdr:nvSpPr>
        <xdr:cNvPr id="794" name="円/楕円 793"/>
        <xdr:cNvSpPr/>
      </xdr:nvSpPr>
      <xdr:spPr>
        <a:xfrm>
          <a:off x="17568545" y="98850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83214</xdr:rowOff>
    </xdr:from>
    <xdr:ext cx="313932" cy="259045"/>
    <xdr:sp macro="" textlink="">
      <xdr:nvSpPr>
        <xdr:cNvPr id="795" name="テキスト ボックス 794"/>
        <xdr:cNvSpPr txBox="1"/>
      </xdr:nvSpPr>
      <xdr:spPr>
        <a:xfrm>
          <a:off x="17462378" y="99739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162014</xdr:rowOff>
    </xdr:from>
    <xdr:to>
      <xdr:col>27</xdr:col>
      <xdr:colOff>161925</xdr:colOff>
      <xdr:row>59</xdr:row>
      <xdr:rowOff>92164</xdr:rowOff>
    </xdr:to>
    <xdr:sp macro="" textlink="">
      <xdr:nvSpPr>
        <xdr:cNvPr id="796" name="円/楕円 795"/>
        <xdr:cNvSpPr/>
      </xdr:nvSpPr>
      <xdr:spPr>
        <a:xfrm>
          <a:off x="16748125" y="98851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83291</xdr:rowOff>
    </xdr:from>
    <xdr:ext cx="313932" cy="259045"/>
    <xdr:sp macro="" textlink="">
      <xdr:nvSpPr>
        <xdr:cNvPr id="797" name="テキスト ボックス 796"/>
        <xdr:cNvSpPr txBox="1"/>
      </xdr:nvSpPr>
      <xdr:spPr>
        <a:xfrm>
          <a:off x="16687678" y="99740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6499205" y="10618470"/>
          <a:ext cx="42062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6626205" y="109537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6626205" y="111531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7505045" y="109537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7505045" y="111531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18541365" y="1095375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18541365" y="1115314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49,503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6499205" y="11424920"/>
          <a:ext cx="42062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6461105"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6499205" y="136613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8" name="直線コネクタ 807"/>
        <xdr:cNvCxnSpPr/>
      </xdr:nvCxnSpPr>
      <xdr:spPr>
        <a:xfrm>
          <a:off x="16499205" y="1328801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9" name="テキスト ボックス 808"/>
        <xdr:cNvSpPr txBox="1"/>
      </xdr:nvSpPr>
      <xdr:spPr>
        <a:xfrm>
          <a:off x="16250419"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0" name="直線コネクタ 809"/>
        <xdr:cNvCxnSpPr/>
      </xdr:nvCxnSpPr>
      <xdr:spPr>
        <a:xfrm>
          <a:off x="16499205" y="129146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1" name="テキスト ボックス 810"/>
        <xdr:cNvSpPr txBox="1"/>
      </xdr:nvSpPr>
      <xdr:spPr>
        <a:xfrm>
          <a:off x="16036486" y="12776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2" name="直線コネクタ 811"/>
        <xdr:cNvCxnSpPr/>
      </xdr:nvCxnSpPr>
      <xdr:spPr>
        <a:xfrm>
          <a:off x="16499205" y="125450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3" name="テキスト ボックス 812"/>
        <xdr:cNvSpPr txBox="1"/>
      </xdr:nvSpPr>
      <xdr:spPr>
        <a:xfrm>
          <a:off x="15972366" y="12406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4" name="直線コネクタ 813"/>
        <xdr:cNvCxnSpPr/>
      </xdr:nvCxnSpPr>
      <xdr:spPr>
        <a:xfrm>
          <a:off x="16499205" y="121716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5" name="テキスト ボックス 814"/>
        <xdr:cNvSpPr txBox="1"/>
      </xdr:nvSpPr>
      <xdr:spPr>
        <a:xfrm>
          <a:off x="15972366" y="120332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6" name="直線コネクタ 815"/>
        <xdr:cNvCxnSpPr/>
      </xdr:nvCxnSpPr>
      <xdr:spPr>
        <a:xfrm>
          <a:off x="16499205" y="117983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7" name="テキスト ボックス 816"/>
        <xdr:cNvSpPr txBox="1"/>
      </xdr:nvSpPr>
      <xdr:spPr>
        <a:xfrm>
          <a:off x="15972366" y="11659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8" name="直線コネクタ 817"/>
        <xdr:cNvCxnSpPr/>
      </xdr:nvCxnSpPr>
      <xdr:spPr>
        <a:xfrm>
          <a:off x="16499205" y="114249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9" name="テキスト ボックス 818"/>
        <xdr:cNvSpPr txBox="1"/>
      </xdr:nvSpPr>
      <xdr:spPr>
        <a:xfrm>
          <a:off x="15972366"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0" name="繰出金グラフ枠"/>
        <xdr:cNvSpPr/>
      </xdr:nvSpPr>
      <xdr:spPr>
        <a:xfrm>
          <a:off x="16499205" y="11424920"/>
          <a:ext cx="42062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142032</xdr:rowOff>
    </xdr:from>
    <xdr:to>
      <xdr:col>32</xdr:col>
      <xdr:colOff>186689</xdr:colOff>
      <xdr:row>78</xdr:row>
      <xdr:rowOff>104191</xdr:rowOff>
    </xdr:to>
    <xdr:cxnSp macro="">
      <xdr:nvCxnSpPr>
        <xdr:cNvPr id="821" name="直線コネクタ 820"/>
        <xdr:cNvCxnSpPr/>
      </xdr:nvCxnSpPr>
      <xdr:spPr>
        <a:xfrm flipV="1">
          <a:off x="19959320" y="12044472"/>
          <a:ext cx="1269" cy="1135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108018</xdr:rowOff>
    </xdr:from>
    <xdr:ext cx="534377" cy="259045"/>
    <xdr:sp macro="" textlink="">
      <xdr:nvSpPr>
        <xdr:cNvPr id="822" name="繰出金最小値テキスト"/>
        <xdr:cNvSpPr txBox="1"/>
      </xdr:nvSpPr>
      <xdr:spPr>
        <a:xfrm>
          <a:off x="20012025" y="1318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14,660</a:t>
          </a:r>
          <a:endParaRPr kumimoji="1" lang="ja-JP" altLang="en-US" sz="1000" b="1">
            <a:latin typeface="ＭＳ Ｐゴシック"/>
          </a:endParaRPr>
        </a:p>
      </xdr:txBody>
    </xdr:sp>
    <xdr:clientData/>
  </xdr:oneCellAnchor>
  <xdr:twoCellAnchor>
    <xdr:from>
      <xdr:col>32</xdr:col>
      <xdr:colOff>98425</xdr:colOff>
      <xdr:row>78</xdr:row>
      <xdr:rowOff>104191</xdr:rowOff>
    </xdr:from>
    <xdr:to>
      <xdr:col>32</xdr:col>
      <xdr:colOff>276225</xdr:colOff>
      <xdr:row>78</xdr:row>
      <xdr:rowOff>104191</xdr:rowOff>
    </xdr:to>
    <xdr:cxnSp macro="">
      <xdr:nvCxnSpPr>
        <xdr:cNvPr id="823" name="直線コネクタ 822"/>
        <xdr:cNvCxnSpPr/>
      </xdr:nvCxnSpPr>
      <xdr:spPr>
        <a:xfrm>
          <a:off x="19872325" y="13180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88709</xdr:rowOff>
    </xdr:from>
    <xdr:ext cx="599010" cy="259045"/>
    <xdr:sp macro="" textlink="">
      <xdr:nvSpPr>
        <xdr:cNvPr id="824" name="繰出金最大値テキスト"/>
        <xdr:cNvSpPr txBox="1"/>
      </xdr:nvSpPr>
      <xdr:spPr>
        <a:xfrm>
          <a:off x="20012025" y="1182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167,194</a:t>
          </a:r>
          <a:endParaRPr kumimoji="1" lang="ja-JP" altLang="en-US" sz="1000" b="1">
            <a:latin typeface="ＭＳ Ｐゴシック"/>
          </a:endParaRPr>
        </a:p>
      </xdr:txBody>
    </xdr:sp>
    <xdr:clientData/>
  </xdr:oneCellAnchor>
  <xdr:twoCellAnchor>
    <xdr:from>
      <xdr:col>32</xdr:col>
      <xdr:colOff>98425</xdr:colOff>
      <xdr:row>71</xdr:row>
      <xdr:rowOff>142032</xdr:rowOff>
    </xdr:from>
    <xdr:to>
      <xdr:col>32</xdr:col>
      <xdr:colOff>276225</xdr:colOff>
      <xdr:row>71</xdr:row>
      <xdr:rowOff>142032</xdr:rowOff>
    </xdr:to>
    <xdr:cxnSp macro="">
      <xdr:nvCxnSpPr>
        <xdr:cNvPr id="825" name="直線コネクタ 824"/>
        <xdr:cNvCxnSpPr/>
      </xdr:nvCxnSpPr>
      <xdr:spPr>
        <a:xfrm>
          <a:off x="19872325" y="120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149713</xdr:rowOff>
    </xdr:from>
    <xdr:to>
      <xdr:col>32</xdr:col>
      <xdr:colOff>187325</xdr:colOff>
      <xdr:row>76</xdr:row>
      <xdr:rowOff>155809</xdr:rowOff>
    </xdr:to>
    <xdr:cxnSp macro="">
      <xdr:nvCxnSpPr>
        <xdr:cNvPr id="826" name="直線コネクタ 825"/>
        <xdr:cNvCxnSpPr/>
      </xdr:nvCxnSpPr>
      <xdr:spPr>
        <a:xfrm flipV="1">
          <a:off x="19191605" y="12890353"/>
          <a:ext cx="76962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67711</xdr:rowOff>
    </xdr:from>
    <xdr:ext cx="534377" cy="259045"/>
    <xdr:sp macro="" textlink="">
      <xdr:nvSpPr>
        <xdr:cNvPr id="827" name="繰出金平均値テキスト"/>
        <xdr:cNvSpPr txBox="1"/>
      </xdr:nvSpPr>
      <xdr:spPr>
        <a:xfrm>
          <a:off x="20012025" y="12640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60,783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44833</xdr:rowOff>
    </xdr:from>
    <xdr:to>
      <xdr:col>32</xdr:col>
      <xdr:colOff>238125</xdr:colOff>
      <xdr:row>76</xdr:row>
      <xdr:rowOff>146433</xdr:rowOff>
    </xdr:to>
    <xdr:sp macro="" textlink="">
      <xdr:nvSpPr>
        <xdr:cNvPr id="828" name="フローチャート : 判断 827"/>
        <xdr:cNvSpPr/>
      </xdr:nvSpPr>
      <xdr:spPr>
        <a:xfrm>
          <a:off x="19910425" y="1278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155809</xdr:rowOff>
    </xdr:from>
    <xdr:to>
      <xdr:col>31</xdr:col>
      <xdr:colOff>34925</xdr:colOff>
      <xdr:row>77</xdr:row>
      <xdr:rowOff>6983</xdr:rowOff>
    </xdr:to>
    <xdr:cxnSp macro="">
      <xdr:nvCxnSpPr>
        <xdr:cNvPr id="829" name="直線コネクタ 828"/>
        <xdr:cNvCxnSpPr/>
      </xdr:nvCxnSpPr>
      <xdr:spPr>
        <a:xfrm flipV="1">
          <a:off x="18439765" y="12896449"/>
          <a:ext cx="751840" cy="1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41335</xdr:rowOff>
    </xdr:from>
    <xdr:to>
      <xdr:col>31</xdr:col>
      <xdr:colOff>85725</xdr:colOff>
      <xdr:row>76</xdr:row>
      <xdr:rowOff>142935</xdr:rowOff>
    </xdr:to>
    <xdr:sp macro="" textlink="">
      <xdr:nvSpPr>
        <xdr:cNvPr id="830" name="フローチャート : 判断 829"/>
        <xdr:cNvSpPr/>
      </xdr:nvSpPr>
      <xdr:spPr>
        <a:xfrm>
          <a:off x="19156045" y="12781975"/>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159463</xdr:rowOff>
    </xdr:from>
    <xdr:ext cx="534377" cy="259045"/>
    <xdr:sp macro="" textlink="">
      <xdr:nvSpPr>
        <xdr:cNvPr id="831" name="テキスト ボックス 830"/>
        <xdr:cNvSpPr txBox="1"/>
      </xdr:nvSpPr>
      <xdr:spPr>
        <a:xfrm>
          <a:off x="18992996" y="1256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169731</xdr:rowOff>
    </xdr:from>
    <xdr:to>
      <xdr:col>29</xdr:col>
      <xdr:colOff>517525</xdr:colOff>
      <xdr:row>77</xdr:row>
      <xdr:rowOff>6983</xdr:rowOff>
    </xdr:to>
    <xdr:cxnSp macro="">
      <xdr:nvCxnSpPr>
        <xdr:cNvPr id="832" name="直線コネクタ 831"/>
        <xdr:cNvCxnSpPr/>
      </xdr:nvCxnSpPr>
      <xdr:spPr>
        <a:xfrm>
          <a:off x="17619345" y="12910371"/>
          <a:ext cx="820420" cy="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64021</xdr:rowOff>
    </xdr:from>
    <xdr:to>
      <xdr:col>29</xdr:col>
      <xdr:colOff>568325</xdr:colOff>
      <xdr:row>76</xdr:row>
      <xdr:rowOff>165621</xdr:rowOff>
    </xdr:to>
    <xdr:sp macro="" textlink="">
      <xdr:nvSpPr>
        <xdr:cNvPr id="833" name="フローチャート : 判断 832"/>
        <xdr:cNvSpPr/>
      </xdr:nvSpPr>
      <xdr:spPr>
        <a:xfrm>
          <a:off x="18388965" y="1280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10698</xdr:rowOff>
    </xdr:from>
    <xdr:ext cx="534377" cy="259045"/>
    <xdr:sp macro="" textlink="">
      <xdr:nvSpPr>
        <xdr:cNvPr id="834" name="テキスト ボックス 833"/>
        <xdr:cNvSpPr txBox="1"/>
      </xdr:nvSpPr>
      <xdr:spPr>
        <a:xfrm>
          <a:off x="18172576" y="1258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153752</xdr:rowOff>
    </xdr:from>
    <xdr:to>
      <xdr:col>28</xdr:col>
      <xdr:colOff>314325</xdr:colOff>
      <xdr:row>76</xdr:row>
      <xdr:rowOff>169731</xdr:rowOff>
    </xdr:to>
    <xdr:cxnSp macro="">
      <xdr:nvCxnSpPr>
        <xdr:cNvPr id="835" name="直線コネクタ 834"/>
        <xdr:cNvCxnSpPr/>
      </xdr:nvCxnSpPr>
      <xdr:spPr>
        <a:xfrm>
          <a:off x="16798925" y="12894392"/>
          <a:ext cx="820420" cy="1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71481</xdr:rowOff>
    </xdr:from>
    <xdr:to>
      <xdr:col>28</xdr:col>
      <xdr:colOff>365125</xdr:colOff>
      <xdr:row>77</xdr:row>
      <xdr:rowOff>1631</xdr:rowOff>
    </xdr:to>
    <xdr:sp macro="" textlink="">
      <xdr:nvSpPr>
        <xdr:cNvPr id="836" name="フローチャート : 判断 835"/>
        <xdr:cNvSpPr/>
      </xdr:nvSpPr>
      <xdr:spPr>
        <a:xfrm>
          <a:off x="17568545" y="12812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18158</xdr:rowOff>
    </xdr:from>
    <xdr:ext cx="534377" cy="259045"/>
    <xdr:sp macro="" textlink="">
      <xdr:nvSpPr>
        <xdr:cNvPr id="837" name="テキスト ボックス 836"/>
        <xdr:cNvSpPr txBox="1"/>
      </xdr:nvSpPr>
      <xdr:spPr>
        <a:xfrm>
          <a:off x="17352156" y="1259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76876</xdr:rowOff>
    </xdr:from>
    <xdr:to>
      <xdr:col>27</xdr:col>
      <xdr:colOff>161925</xdr:colOff>
      <xdr:row>77</xdr:row>
      <xdr:rowOff>7026</xdr:rowOff>
    </xdr:to>
    <xdr:sp macro="" textlink="">
      <xdr:nvSpPr>
        <xdr:cNvPr id="838" name="フローチャート : 判断 837"/>
        <xdr:cNvSpPr/>
      </xdr:nvSpPr>
      <xdr:spPr>
        <a:xfrm>
          <a:off x="16748125" y="128175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23553</xdr:rowOff>
    </xdr:from>
    <xdr:ext cx="534377" cy="259045"/>
    <xdr:sp macro="" textlink="">
      <xdr:nvSpPr>
        <xdr:cNvPr id="839" name="テキスト ボックス 838"/>
        <xdr:cNvSpPr txBox="1"/>
      </xdr:nvSpPr>
      <xdr:spPr>
        <a:xfrm>
          <a:off x="16600316" y="1259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56,578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0" name="テキスト ボックス 839"/>
        <xdr:cNvSpPr txBox="1"/>
      </xdr:nvSpPr>
      <xdr:spPr>
        <a:xfrm>
          <a:off x="1977072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1" name="テキスト ボックス 840"/>
        <xdr:cNvSpPr txBox="1"/>
      </xdr:nvSpPr>
      <xdr:spPr>
        <a:xfrm>
          <a:off x="1906968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2" name="テキスト ボックス 841"/>
        <xdr:cNvSpPr txBox="1"/>
      </xdr:nvSpPr>
      <xdr:spPr>
        <a:xfrm>
          <a:off x="1824926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3" name="テキスト ボックス 842"/>
        <xdr:cNvSpPr txBox="1"/>
      </xdr:nvSpPr>
      <xdr:spPr>
        <a:xfrm>
          <a:off x="1742884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4" name="テキスト ボックス 843"/>
        <xdr:cNvSpPr txBox="1"/>
      </xdr:nvSpPr>
      <xdr:spPr>
        <a:xfrm>
          <a:off x="1667700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98913</xdr:rowOff>
    </xdr:from>
    <xdr:to>
      <xdr:col>32</xdr:col>
      <xdr:colOff>238125</xdr:colOff>
      <xdr:row>77</xdr:row>
      <xdr:rowOff>29063</xdr:rowOff>
    </xdr:to>
    <xdr:sp macro="" textlink="">
      <xdr:nvSpPr>
        <xdr:cNvPr id="845" name="円/楕円 844"/>
        <xdr:cNvSpPr/>
      </xdr:nvSpPr>
      <xdr:spPr>
        <a:xfrm>
          <a:off x="19910425" y="128395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77340</xdr:rowOff>
    </xdr:from>
    <xdr:ext cx="534377" cy="259045"/>
    <xdr:sp macro="" textlink="">
      <xdr:nvSpPr>
        <xdr:cNvPr id="846" name="繰出金該当値テキスト"/>
        <xdr:cNvSpPr txBox="1"/>
      </xdr:nvSpPr>
      <xdr:spPr>
        <a:xfrm>
          <a:off x="20012025" y="1281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53,686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105009</xdr:rowOff>
    </xdr:from>
    <xdr:to>
      <xdr:col>31</xdr:col>
      <xdr:colOff>85725</xdr:colOff>
      <xdr:row>77</xdr:row>
      <xdr:rowOff>35159</xdr:rowOff>
    </xdr:to>
    <xdr:sp macro="" textlink="">
      <xdr:nvSpPr>
        <xdr:cNvPr id="847" name="円/楕円 846"/>
        <xdr:cNvSpPr/>
      </xdr:nvSpPr>
      <xdr:spPr>
        <a:xfrm>
          <a:off x="19156045" y="12845649"/>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26286</xdr:rowOff>
    </xdr:from>
    <xdr:ext cx="534377" cy="259045"/>
    <xdr:sp macro="" textlink="">
      <xdr:nvSpPr>
        <xdr:cNvPr id="848" name="テキスト ボックス 847"/>
        <xdr:cNvSpPr txBox="1"/>
      </xdr:nvSpPr>
      <xdr:spPr>
        <a:xfrm>
          <a:off x="18992996" y="1293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52,886</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127633</xdr:rowOff>
    </xdr:from>
    <xdr:to>
      <xdr:col>29</xdr:col>
      <xdr:colOff>568325</xdr:colOff>
      <xdr:row>77</xdr:row>
      <xdr:rowOff>57783</xdr:rowOff>
    </xdr:to>
    <xdr:sp macro="" textlink="">
      <xdr:nvSpPr>
        <xdr:cNvPr id="849" name="円/楕円 848"/>
        <xdr:cNvSpPr/>
      </xdr:nvSpPr>
      <xdr:spPr>
        <a:xfrm>
          <a:off x="18388965" y="128682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48910</xdr:rowOff>
    </xdr:from>
    <xdr:ext cx="534377" cy="259045"/>
    <xdr:sp macro="" textlink="">
      <xdr:nvSpPr>
        <xdr:cNvPr id="850" name="テキスト ボックス 849"/>
        <xdr:cNvSpPr txBox="1"/>
      </xdr:nvSpPr>
      <xdr:spPr>
        <a:xfrm>
          <a:off x="18172576" y="1295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49,917</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118931</xdr:rowOff>
    </xdr:from>
    <xdr:to>
      <xdr:col>28</xdr:col>
      <xdr:colOff>365125</xdr:colOff>
      <xdr:row>77</xdr:row>
      <xdr:rowOff>49081</xdr:rowOff>
    </xdr:to>
    <xdr:sp macro="" textlink="">
      <xdr:nvSpPr>
        <xdr:cNvPr id="851" name="円/楕円 850"/>
        <xdr:cNvSpPr/>
      </xdr:nvSpPr>
      <xdr:spPr>
        <a:xfrm>
          <a:off x="17568545" y="128595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40208</xdr:rowOff>
    </xdr:from>
    <xdr:ext cx="534377" cy="259045"/>
    <xdr:sp macro="" textlink="">
      <xdr:nvSpPr>
        <xdr:cNvPr id="852" name="テキスト ボックス 851"/>
        <xdr:cNvSpPr txBox="1"/>
      </xdr:nvSpPr>
      <xdr:spPr>
        <a:xfrm>
          <a:off x="17352156" y="1294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51,059</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102952</xdr:rowOff>
    </xdr:from>
    <xdr:to>
      <xdr:col>27</xdr:col>
      <xdr:colOff>161925</xdr:colOff>
      <xdr:row>77</xdr:row>
      <xdr:rowOff>33102</xdr:rowOff>
    </xdr:to>
    <xdr:sp macro="" textlink="">
      <xdr:nvSpPr>
        <xdr:cNvPr id="853" name="円/楕円 852"/>
        <xdr:cNvSpPr/>
      </xdr:nvSpPr>
      <xdr:spPr>
        <a:xfrm>
          <a:off x="16748125" y="128435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24229</xdr:rowOff>
    </xdr:from>
    <xdr:ext cx="534377" cy="259045"/>
    <xdr:sp macro="" textlink="">
      <xdr:nvSpPr>
        <xdr:cNvPr id="854" name="テキスト ボックス 853"/>
        <xdr:cNvSpPr txBox="1"/>
      </xdr:nvSpPr>
      <xdr:spPr>
        <a:xfrm>
          <a:off x="16600316" y="129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53,156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5" name="正方形/長方形 854"/>
        <xdr:cNvSpPr/>
      </xdr:nvSpPr>
      <xdr:spPr>
        <a:xfrm>
          <a:off x="16499205" y="13971270"/>
          <a:ext cx="42062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6" name="正方形/長方形 855"/>
        <xdr:cNvSpPr/>
      </xdr:nvSpPr>
      <xdr:spPr>
        <a:xfrm>
          <a:off x="16626205" y="143065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7" name="正方形/長方形 856"/>
        <xdr:cNvSpPr/>
      </xdr:nvSpPr>
      <xdr:spPr>
        <a:xfrm>
          <a:off x="16626205" y="145059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8" name="正方形/長方形 857"/>
        <xdr:cNvSpPr/>
      </xdr:nvSpPr>
      <xdr:spPr>
        <a:xfrm>
          <a:off x="17505045" y="143065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9" name="正方形/長方形 858"/>
        <xdr:cNvSpPr/>
      </xdr:nvSpPr>
      <xdr:spPr>
        <a:xfrm>
          <a:off x="17505045" y="145059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0" name="正方形/長方形 859"/>
        <xdr:cNvSpPr/>
      </xdr:nvSpPr>
      <xdr:spPr>
        <a:xfrm>
          <a:off x="18541365" y="1430655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1" name="正方形/長方形 860"/>
        <xdr:cNvSpPr/>
      </xdr:nvSpPr>
      <xdr:spPr>
        <a:xfrm>
          <a:off x="18541365" y="1450594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2" name="正方形/長方形 861"/>
        <xdr:cNvSpPr/>
      </xdr:nvSpPr>
      <xdr:spPr>
        <a:xfrm>
          <a:off x="16499205" y="14777720"/>
          <a:ext cx="42062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3" name="テキスト ボックス 862"/>
        <xdr:cNvSpPr txBox="1"/>
      </xdr:nvSpPr>
      <xdr:spPr>
        <a:xfrm>
          <a:off x="16461105"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4" name="直線コネクタ 863"/>
        <xdr:cNvCxnSpPr/>
      </xdr:nvCxnSpPr>
      <xdr:spPr>
        <a:xfrm>
          <a:off x="16499205" y="170141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5" name="直線コネクタ 864"/>
        <xdr:cNvCxnSpPr/>
      </xdr:nvCxnSpPr>
      <xdr:spPr>
        <a:xfrm>
          <a:off x="16499205" y="1664081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6" name="テキスト ボックス 865"/>
        <xdr:cNvSpPr txBox="1"/>
      </xdr:nvSpPr>
      <xdr:spPr>
        <a:xfrm>
          <a:off x="16250419"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7" name="直線コネクタ 866"/>
        <xdr:cNvCxnSpPr/>
      </xdr:nvCxnSpPr>
      <xdr:spPr>
        <a:xfrm>
          <a:off x="16499205" y="162674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68" name="テキスト ボックス 867"/>
        <xdr:cNvSpPr txBox="1"/>
      </xdr:nvSpPr>
      <xdr:spPr>
        <a:xfrm>
          <a:off x="16186299" y="1612901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6499205" y="158978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0" name="テキスト ボックス 869"/>
        <xdr:cNvSpPr txBox="1"/>
      </xdr:nvSpPr>
      <xdr:spPr>
        <a:xfrm>
          <a:off x="16186299" y="1575944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1" name="直線コネクタ 870"/>
        <xdr:cNvCxnSpPr/>
      </xdr:nvCxnSpPr>
      <xdr:spPr>
        <a:xfrm>
          <a:off x="16499205" y="155244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2" name="テキスト ボックス 871"/>
        <xdr:cNvSpPr txBox="1"/>
      </xdr:nvSpPr>
      <xdr:spPr>
        <a:xfrm>
          <a:off x="16186299" y="1538606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3" name="直線コネクタ 872"/>
        <xdr:cNvCxnSpPr/>
      </xdr:nvCxnSpPr>
      <xdr:spPr>
        <a:xfrm>
          <a:off x="16499205" y="151511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4" name="テキスト ボックス 873"/>
        <xdr:cNvSpPr txBox="1"/>
      </xdr:nvSpPr>
      <xdr:spPr>
        <a:xfrm>
          <a:off x="16186299" y="1501268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6499205" y="147777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6" name="テキスト ボックス 875"/>
        <xdr:cNvSpPr txBox="1"/>
      </xdr:nvSpPr>
      <xdr:spPr>
        <a:xfrm>
          <a:off x="16186299" y="1463930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6499205" y="14777720"/>
          <a:ext cx="42062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78" name="直線コネクタ 877"/>
        <xdr:cNvCxnSpPr/>
      </xdr:nvCxnSpPr>
      <xdr:spPr>
        <a:xfrm>
          <a:off x="19959320" y="1664081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79" name="前年度繰上充用金最小値テキスト"/>
        <xdr:cNvSpPr txBox="1"/>
      </xdr:nvSpPr>
      <xdr:spPr>
        <a:xfrm>
          <a:off x="20012025" y="166827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0" name="直線コネクタ 879"/>
        <xdr:cNvCxnSpPr/>
      </xdr:nvCxnSpPr>
      <xdr:spPr>
        <a:xfrm>
          <a:off x="19872325" y="16640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1" name="前年度繰上充用金最大値テキスト"/>
        <xdr:cNvSpPr txBox="1"/>
      </xdr:nvSpPr>
      <xdr:spPr>
        <a:xfrm>
          <a:off x="20012025" y="163474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2" name="直線コネクタ 881"/>
        <xdr:cNvCxnSpPr/>
      </xdr:nvCxnSpPr>
      <xdr:spPr>
        <a:xfrm>
          <a:off x="19872325" y="16640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3" name="直線コネクタ 882"/>
        <xdr:cNvCxnSpPr/>
      </xdr:nvCxnSpPr>
      <xdr:spPr>
        <a:xfrm>
          <a:off x="19191605" y="16640810"/>
          <a:ext cx="7696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4" name="前年度繰上充用金平均値テキスト"/>
        <xdr:cNvSpPr txBox="1"/>
      </xdr:nvSpPr>
      <xdr:spPr>
        <a:xfrm>
          <a:off x="20012025" y="1657224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5" name="フローチャート : 判断 884"/>
        <xdr:cNvSpPr/>
      </xdr:nvSpPr>
      <xdr:spPr>
        <a:xfrm>
          <a:off x="19910425" y="16593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6" name="直線コネクタ 885"/>
        <xdr:cNvCxnSpPr/>
      </xdr:nvCxnSpPr>
      <xdr:spPr>
        <a:xfrm>
          <a:off x="18439765" y="16640810"/>
          <a:ext cx="7518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90</xdr:row>
      <xdr:rowOff>50800</xdr:rowOff>
    </xdr:from>
    <xdr:to>
      <xdr:col>31</xdr:col>
      <xdr:colOff>85725</xdr:colOff>
      <xdr:row>90</xdr:row>
      <xdr:rowOff>152400</xdr:rowOff>
    </xdr:to>
    <xdr:sp macro="" textlink="">
      <xdr:nvSpPr>
        <xdr:cNvPr id="887" name="フローチャート : 判断 886"/>
        <xdr:cNvSpPr/>
      </xdr:nvSpPr>
      <xdr:spPr>
        <a:xfrm>
          <a:off x="19156045" y="15138400"/>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88</xdr:row>
      <xdr:rowOff>168927</xdr:rowOff>
    </xdr:from>
    <xdr:ext cx="313932" cy="259045"/>
    <xdr:sp macro="" textlink="">
      <xdr:nvSpPr>
        <xdr:cNvPr id="888" name="テキスト ボックス 887"/>
        <xdr:cNvSpPr txBox="1"/>
      </xdr:nvSpPr>
      <xdr:spPr>
        <a:xfrm>
          <a:off x="19103218" y="149212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89" name="直線コネクタ 888"/>
        <xdr:cNvCxnSpPr/>
      </xdr:nvCxnSpPr>
      <xdr:spPr>
        <a:xfrm>
          <a:off x="17619345" y="16640810"/>
          <a:ext cx="8204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0" name="フローチャート : 判断 889"/>
        <xdr:cNvSpPr/>
      </xdr:nvSpPr>
      <xdr:spPr>
        <a:xfrm>
          <a:off x="18388965" y="16593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1" name="テキスト ボックス 890"/>
        <xdr:cNvSpPr txBox="1"/>
      </xdr:nvSpPr>
      <xdr:spPr>
        <a:xfrm>
          <a:off x="18315114" y="166827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2" name="直線コネクタ 891"/>
        <xdr:cNvCxnSpPr/>
      </xdr:nvCxnSpPr>
      <xdr:spPr>
        <a:xfrm>
          <a:off x="16798925" y="16640810"/>
          <a:ext cx="8204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3" name="フローチャート : 判断 892"/>
        <xdr:cNvSpPr/>
      </xdr:nvSpPr>
      <xdr:spPr>
        <a:xfrm>
          <a:off x="17568545" y="16593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4" name="テキスト ボックス 893"/>
        <xdr:cNvSpPr txBox="1"/>
      </xdr:nvSpPr>
      <xdr:spPr>
        <a:xfrm>
          <a:off x="17494694" y="166827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5" name="フローチャート : 判断 894"/>
        <xdr:cNvSpPr/>
      </xdr:nvSpPr>
      <xdr:spPr>
        <a:xfrm>
          <a:off x="16748125" y="16593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6" name="テキスト ボックス 895"/>
        <xdr:cNvSpPr txBox="1"/>
      </xdr:nvSpPr>
      <xdr:spPr>
        <a:xfrm>
          <a:off x="16689514" y="166827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1977072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1906968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1824926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742884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667700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2" name="円/楕円 901"/>
        <xdr:cNvSpPr/>
      </xdr:nvSpPr>
      <xdr:spPr>
        <a:xfrm>
          <a:off x="19910425" y="16593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3" name="前年度繰上充用金該当値テキスト"/>
        <xdr:cNvSpPr txBox="1"/>
      </xdr:nvSpPr>
      <xdr:spPr>
        <a:xfrm>
          <a:off x="20012025" y="164579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4" name="円/楕円 903"/>
        <xdr:cNvSpPr/>
      </xdr:nvSpPr>
      <xdr:spPr>
        <a:xfrm>
          <a:off x="19156045" y="1659382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5" name="テキスト ボックス 904"/>
        <xdr:cNvSpPr txBox="1"/>
      </xdr:nvSpPr>
      <xdr:spPr>
        <a:xfrm>
          <a:off x="19135534" y="166827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6" name="円/楕円 905"/>
        <xdr:cNvSpPr/>
      </xdr:nvSpPr>
      <xdr:spPr>
        <a:xfrm>
          <a:off x="18388965" y="16593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07" name="テキスト ボックス 906"/>
        <xdr:cNvSpPr txBox="1"/>
      </xdr:nvSpPr>
      <xdr:spPr>
        <a:xfrm>
          <a:off x="18315114" y="163728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08" name="円/楕円 907"/>
        <xdr:cNvSpPr/>
      </xdr:nvSpPr>
      <xdr:spPr>
        <a:xfrm>
          <a:off x="17568545" y="16593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09" name="テキスト ボックス 908"/>
        <xdr:cNvSpPr txBox="1"/>
      </xdr:nvSpPr>
      <xdr:spPr>
        <a:xfrm>
          <a:off x="17494694" y="163728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0" name="円/楕円 909"/>
        <xdr:cNvSpPr/>
      </xdr:nvSpPr>
      <xdr:spPr>
        <a:xfrm>
          <a:off x="16748125" y="16593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1" name="テキスト ボックス 910"/>
        <xdr:cNvSpPr txBox="1"/>
      </xdr:nvSpPr>
      <xdr:spPr>
        <a:xfrm>
          <a:off x="16689514" y="163728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691515" y="17387570"/>
          <a:ext cx="200139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691515" y="17447260"/>
          <a:ext cx="35052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16915" y="17697450"/>
          <a:ext cx="1996313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歳出総額は住民一人当たり</a:t>
          </a:r>
          <a:r>
            <a:rPr kumimoji="1" lang="en-US" altLang="ja-JP" sz="1100">
              <a:latin typeface="ＭＳ Ｐゴシック"/>
            </a:rPr>
            <a:t>434,493</a:t>
          </a:r>
          <a:r>
            <a:rPr kumimoji="1" lang="ja-JP" altLang="en-US" sz="1100">
              <a:latin typeface="ＭＳ Ｐゴシック"/>
            </a:rPr>
            <a:t>円となっている。主な構成項目である義務的経費の人件費については、住民一人当たり</a:t>
          </a:r>
          <a:r>
            <a:rPr kumimoji="1" lang="en-US" altLang="ja-JP" sz="1100">
              <a:latin typeface="ＭＳ Ｐゴシック"/>
            </a:rPr>
            <a:t>60,024</a:t>
          </a:r>
          <a:r>
            <a:rPr kumimoji="1" lang="ja-JP" altLang="en-US" sz="1100">
              <a:latin typeface="ＭＳ Ｐゴシック"/>
            </a:rPr>
            <a:t>円となっており、平成</a:t>
          </a:r>
          <a:r>
            <a:rPr kumimoji="1" lang="en-US" altLang="ja-JP" sz="1100">
              <a:latin typeface="ＭＳ Ｐゴシック"/>
            </a:rPr>
            <a:t>23</a:t>
          </a:r>
          <a:r>
            <a:rPr kumimoji="1" lang="ja-JP" altLang="en-US" sz="1100">
              <a:latin typeface="ＭＳ Ｐゴシック"/>
            </a:rPr>
            <a:t>年度から</a:t>
          </a:r>
          <a:r>
            <a:rPr kumimoji="1" lang="en-US" altLang="ja-JP" sz="1100">
              <a:latin typeface="ＭＳ Ｐゴシック"/>
            </a:rPr>
            <a:t>60,000</a:t>
          </a:r>
          <a:r>
            <a:rPr kumimoji="1" lang="ja-JP" altLang="en-US" sz="1100">
              <a:latin typeface="ＭＳ Ｐゴシック"/>
            </a:rPr>
            <a:t>円前後で推移している。類似団体と比較して</a:t>
          </a:r>
          <a:r>
            <a:rPr kumimoji="1" lang="en-US" altLang="ja-JP" sz="1100">
              <a:latin typeface="ＭＳ Ｐゴシック"/>
            </a:rPr>
            <a:t>28,000</a:t>
          </a:r>
          <a:r>
            <a:rPr kumimoji="1" lang="ja-JP" altLang="en-US" sz="1100">
              <a:latin typeface="ＭＳ Ｐゴシック"/>
            </a:rPr>
            <a:t>円程度少ない数値であるが、</a:t>
          </a:r>
          <a:r>
            <a:rPr kumimoji="1" lang="ja-JP" altLang="ja-JP" sz="1100">
              <a:solidFill>
                <a:schemeClr val="dk1"/>
              </a:solidFill>
              <a:effectLst/>
              <a:latin typeface="+mn-lt"/>
              <a:ea typeface="+mn-ea"/>
              <a:cs typeface="+mn-cs"/>
            </a:rPr>
            <a:t>本町は全国的に正規職員数が少ないため、今後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定員適正管理を図</a:t>
          </a:r>
          <a:r>
            <a:rPr kumimoji="1" lang="ja-JP" altLang="en-US" sz="1100">
              <a:solidFill>
                <a:schemeClr val="dk1"/>
              </a:solidFill>
              <a:effectLst/>
              <a:latin typeface="+mn-lt"/>
              <a:ea typeface="+mn-ea"/>
              <a:cs typeface="+mn-cs"/>
            </a:rPr>
            <a:t>りつつ、低い水準を保っていく</a:t>
          </a:r>
          <a:r>
            <a:rPr kumimoji="1" lang="ja-JP" altLang="ja-JP" sz="1100">
              <a:solidFill>
                <a:schemeClr val="dk1"/>
              </a:solidFill>
              <a:effectLst/>
              <a:latin typeface="+mn-lt"/>
              <a:ea typeface="+mn-ea"/>
              <a:cs typeface="+mn-cs"/>
            </a:rPr>
            <a:t>。</a:t>
          </a:r>
          <a:endParaRPr lang="ja-JP" altLang="ja-JP">
            <a:effectLst/>
          </a:endParaRPr>
        </a:p>
        <a:p>
          <a:r>
            <a:rPr kumimoji="1" lang="ja-JP" altLang="en-US" sz="1100">
              <a:latin typeface="ＭＳ Ｐゴシック"/>
            </a:rPr>
            <a:t>また、扶助費については、類似団体も増加傾向にあるが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抑制は困難と考えられるため、他の経常経費の抑制に努め</a:t>
          </a:r>
          <a:r>
            <a:rPr kumimoji="1" lang="ja-JP" altLang="en-US" sz="1100">
              <a:solidFill>
                <a:schemeClr val="dk1"/>
              </a:solidFill>
              <a:effectLst/>
              <a:latin typeface="+mn-lt"/>
              <a:ea typeface="+mn-ea"/>
              <a:cs typeface="+mn-cs"/>
            </a:rPr>
            <a:t>る必要がある。</a:t>
          </a:r>
          <a:endParaRPr kumimoji="1" lang="en-US" altLang="ja-JP" sz="1100">
            <a:solidFill>
              <a:schemeClr val="dk1"/>
            </a:solidFill>
            <a:effectLst/>
            <a:latin typeface="+mn-lt"/>
            <a:ea typeface="+mn-ea"/>
            <a:cs typeface="+mn-cs"/>
          </a:endParaRPr>
        </a:p>
        <a:p>
          <a:r>
            <a:rPr kumimoji="1" lang="ja-JP" altLang="en-US" sz="1100">
              <a:latin typeface="ＭＳ Ｐゴシック"/>
            </a:rPr>
            <a:t>普通建設事業費については住民一人当たり</a:t>
          </a:r>
          <a:r>
            <a:rPr kumimoji="1" lang="en-US" altLang="ja-JP" sz="1100">
              <a:latin typeface="ＭＳ Ｐゴシック"/>
            </a:rPr>
            <a:t>71,719</a:t>
          </a:r>
          <a:r>
            <a:rPr kumimoji="1" lang="ja-JP" altLang="en-US" sz="1100">
              <a:latin typeface="ＭＳ Ｐゴシック"/>
            </a:rPr>
            <a:t>円となっており、前年度比</a:t>
          </a:r>
          <a:r>
            <a:rPr kumimoji="1" lang="en-US" altLang="ja-JP" sz="1100">
              <a:latin typeface="ＭＳ Ｐゴシック"/>
            </a:rPr>
            <a:t>+30,866</a:t>
          </a:r>
          <a:r>
            <a:rPr kumimoji="1" lang="ja-JP" altLang="en-US" sz="1100">
              <a:latin typeface="ＭＳ Ｐゴシック"/>
            </a:rPr>
            <a:t>円と増加している。これは平成</a:t>
          </a:r>
          <a:r>
            <a:rPr kumimoji="1" lang="en-US" altLang="ja-JP" sz="1100">
              <a:latin typeface="ＭＳ Ｐゴシック"/>
            </a:rPr>
            <a:t>27</a:t>
          </a:r>
          <a:r>
            <a:rPr kumimoji="1" lang="ja-JP" altLang="en-US" sz="1100">
              <a:latin typeface="ＭＳ Ｐゴシック"/>
            </a:rPr>
            <a:t>年度における地域交流センター建設事業や総合防災システム事業の大型事業によるものである。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7192625" y="186690"/>
          <a:ext cx="35128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7211675" y="212090"/>
          <a:ext cx="34683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7237075" y="237490"/>
          <a:ext cx="34112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長崎県佐々町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691515" y="869950"/>
          <a:ext cx="8755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13,822
13,778
32.27
6,330,110
6,005,564
296,146
3,500,489
4,590,628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6487795" y="1676400"/>
          <a:ext cx="2959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9662795" y="869950"/>
          <a:ext cx="1384935"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9885045" y="933450"/>
          <a:ext cx="116903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9885045" y="1192530"/>
          <a:ext cx="11690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9885045" y="1515110"/>
          <a:ext cx="1169035"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9745345" y="1043940"/>
          <a:ext cx="14097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9799320" y="99695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9799320" y="125603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984567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9764395" y="1493520"/>
          <a:ext cx="1181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984567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9764395" y="1863090"/>
          <a:ext cx="1181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28015"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28015" y="31064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28015" y="34163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691515" y="3912870"/>
          <a:ext cx="42519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18515" y="42481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18515" y="44475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765935" y="424815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765935" y="444754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2771775" y="42481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2771775" y="44475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691515" y="471932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653415"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691515" y="69557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817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691515" y="658241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4439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691515" y="620903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070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691515" y="58394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7010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691515" y="546608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3276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691515" y="509270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4954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691515" y="47193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691515" y="471932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152273</xdr:rowOff>
    </xdr:from>
    <xdr:to>
      <xdr:col>6</xdr:col>
      <xdr:colOff>510540</xdr:colOff>
      <xdr:row>38</xdr:row>
      <xdr:rowOff>30163</xdr:rowOff>
    </xdr:to>
    <xdr:cxnSp macro="">
      <xdr:nvCxnSpPr>
        <xdr:cNvPr id="56" name="直線コネクタ 55"/>
        <xdr:cNvCxnSpPr/>
      </xdr:nvCxnSpPr>
      <xdr:spPr>
        <a:xfrm flipV="1">
          <a:off x="4220210" y="5013833"/>
          <a:ext cx="1270" cy="1386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33990</xdr:rowOff>
    </xdr:from>
    <xdr:ext cx="469744" cy="259045"/>
    <xdr:sp macro="" textlink="">
      <xdr:nvSpPr>
        <xdr:cNvPr id="57" name="議会費最小値テキスト"/>
        <xdr:cNvSpPr txBox="1"/>
      </xdr:nvSpPr>
      <xdr:spPr>
        <a:xfrm>
          <a:off x="4272915" y="640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4,975</a:t>
          </a:r>
          <a:endParaRPr kumimoji="1" lang="ja-JP" altLang="en-US" sz="1000" b="1">
            <a:latin typeface="ＭＳ Ｐゴシック"/>
          </a:endParaRPr>
        </a:p>
      </xdr:txBody>
    </xdr:sp>
    <xdr:clientData/>
  </xdr:oneCellAnchor>
  <xdr:twoCellAnchor>
    <xdr:from>
      <xdr:col>6</xdr:col>
      <xdr:colOff>422275</xdr:colOff>
      <xdr:row>38</xdr:row>
      <xdr:rowOff>30163</xdr:rowOff>
    </xdr:from>
    <xdr:to>
      <xdr:col>6</xdr:col>
      <xdr:colOff>600075</xdr:colOff>
      <xdr:row>38</xdr:row>
      <xdr:rowOff>30163</xdr:rowOff>
    </xdr:to>
    <xdr:cxnSp macro="">
      <xdr:nvCxnSpPr>
        <xdr:cNvPr id="58" name="直線コネクタ 57"/>
        <xdr:cNvCxnSpPr/>
      </xdr:nvCxnSpPr>
      <xdr:spPr>
        <a:xfrm>
          <a:off x="4133215" y="6400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98950</xdr:rowOff>
    </xdr:from>
    <xdr:ext cx="534377" cy="259045"/>
    <xdr:sp macro="" textlink="">
      <xdr:nvSpPr>
        <xdr:cNvPr id="59" name="議会費最大値テキスト"/>
        <xdr:cNvSpPr txBox="1"/>
      </xdr:nvSpPr>
      <xdr:spPr>
        <a:xfrm>
          <a:off x="4272915" y="479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12,434</a:t>
          </a:r>
          <a:endParaRPr kumimoji="1" lang="ja-JP" altLang="en-US" sz="1000" b="1">
            <a:latin typeface="ＭＳ Ｐゴシック"/>
          </a:endParaRPr>
        </a:p>
      </xdr:txBody>
    </xdr:sp>
    <xdr:clientData/>
  </xdr:oneCellAnchor>
  <xdr:twoCellAnchor>
    <xdr:from>
      <xdr:col>6</xdr:col>
      <xdr:colOff>422275</xdr:colOff>
      <xdr:row>29</xdr:row>
      <xdr:rowOff>152273</xdr:rowOff>
    </xdr:from>
    <xdr:to>
      <xdr:col>6</xdr:col>
      <xdr:colOff>600075</xdr:colOff>
      <xdr:row>29</xdr:row>
      <xdr:rowOff>152273</xdr:rowOff>
    </xdr:to>
    <xdr:cxnSp macro="">
      <xdr:nvCxnSpPr>
        <xdr:cNvPr id="60" name="直線コネクタ 59"/>
        <xdr:cNvCxnSpPr/>
      </xdr:nvCxnSpPr>
      <xdr:spPr>
        <a:xfrm>
          <a:off x="4133215" y="5013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141034</xdr:rowOff>
    </xdr:from>
    <xdr:to>
      <xdr:col>6</xdr:col>
      <xdr:colOff>511175</xdr:colOff>
      <xdr:row>37</xdr:row>
      <xdr:rowOff>49403</xdr:rowOff>
    </xdr:to>
    <xdr:cxnSp macro="">
      <xdr:nvCxnSpPr>
        <xdr:cNvPr id="61" name="直線コネクタ 60"/>
        <xdr:cNvCxnSpPr/>
      </xdr:nvCxnSpPr>
      <xdr:spPr>
        <a:xfrm flipV="1">
          <a:off x="3452495" y="6176074"/>
          <a:ext cx="769620" cy="7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67962</xdr:rowOff>
    </xdr:from>
    <xdr:ext cx="469744" cy="259045"/>
    <xdr:sp macro="" textlink="">
      <xdr:nvSpPr>
        <xdr:cNvPr id="62" name="議会費平均値テキスト"/>
        <xdr:cNvSpPr txBox="1"/>
      </xdr:nvSpPr>
      <xdr:spPr>
        <a:xfrm>
          <a:off x="4272915" y="57677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45085</xdr:rowOff>
    </xdr:from>
    <xdr:to>
      <xdr:col>6</xdr:col>
      <xdr:colOff>561975</xdr:colOff>
      <xdr:row>35</xdr:row>
      <xdr:rowOff>146685</xdr:rowOff>
    </xdr:to>
    <xdr:sp macro="" textlink="">
      <xdr:nvSpPr>
        <xdr:cNvPr id="63" name="フローチャート : 判断 62"/>
        <xdr:cNvSpPr/>
      </xdr:nvSpPr>
      <xdr:spPr>
        <a:xfrm>
          <a:off x="4171315" y="591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49403</xdr:rowOff>
    </xdr:from>
    <xdr:to>
      <xdr:col>5</xdr:col>
      <xdr:colOff>358775</xdr:colOff>
      <xdr:row>37</xdr:row>
      <xdr:rowOff>88836</xdr:rowOff>
    </xdr:to>
    <xdr:cxnSp macro="">
      <xdr:nvCxnSpPr>
        <xdr:cNvPr id="64" name="直線コネクタ 63"/>
        <xdr:cNvCxnSpPr/>
      </xdr:nvCxnSpPr>
      <xdr:spPr>
        <a:xfrm flipV="1">
          <a:off x="2632075" y="6252083"/>
          <a:ext cx="820420" cy="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62611</xdr:rowOff>
    </xdr:from>
    <xdr:to>
      <xdr:col>5</xdr:col>
      <xdr:colOff>409575</xdr:colOff>
      <xdr:row>35</xdr:row>
      <xdr:rowOff>164211</xdr:rowOff>
    </xdr:to>
    <xdr:sp macro="" textlink="">
      <xdr:nvSpPr>
        <xdr:cNvPr id="65" name="フローチャート : 判断 64"/>
        <xdr:cNvSpPr/>
      </xdr:nvSpPr>
      <xdr:spPr>
        <a:xfrm>
          <a:off x="3401695" y="593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9288</xdr:rowOff>
    </xdr:from>
    <xdr:ext cx="469744" cy="259045"/>
    <xdr:sp macro="" textlink="">
      <xdr:nvSpPr>
        <xdr:cNvPr id="66" name="テキスト ボックス 65"/>
        <xdr:cNvSpPr txBox="1"/>
      </xdr:nvSpPr>
      <xdr:spPr>
        <a:xfrm>
          <a:off x="3217622" y="5709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88836</xdr:rowOff>
    </xdr:from>
    <xdr:to>
      <xdr:col>4</xdr:col>
      <xdr:colOff>155575</xdr:colOff>
      <xdr:row>37</xdr:row>
      <xdr:rowOff>91503</xdr:rowOff>
    </xdr:to>
    <xdr:cxnSp macro="">
      <xdr:nvCxnSpPr>
        <xdr:cNvPr id="67" name="直線コネクタ 66"/>
        <xdr:cNvCxnSpPr/>
      </xdr:nvCxnSpPr>
      <xdr:spPr>
        <a:xfrm flipV="1">
          <a:off x="1857375" y="6291516"/>
          <a:ext cx="7747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83566</xdr:rowOff>
    </xdr:from>
    <xdr:to>
      <xdr:col>4</xdr:col>
      <xdr:colOff>206375</xdr:colOff>
      <xdr:row>36</xdr:row>
      <xdr:rowOff>13716</xdr:rowOff>
    </xdr:to>
    <xdr:sp macro="" textlink="">
      <xdr:nvSpPr>
        <xdr:cNvPr id="68" name="フローチャート : 判断 67"/>
        <xdr:cNvSpPr/>
      </xdr:nvSpPr>
      <xdr:spPr>
        <a:xfrm>
          <a:off x="2581275" y="59509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30243</xdr:rowOff>
    </xdr:from>
    <xdr:ext cx="469744" cy="259045"/>
    <xdr:sp macro="" textlink="">
      <xdr:nvSpPr>
        <xdr:cNvPr id="69" name="テキスト ボックス 68"/>
        <xdr:cNvSpPr txBox="1"/>
      </xdr:nvSpPr>
      <xdr:spPr>
        <a:xfrm>
          <a:off x="2465782"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162179</xdr:rowOff>
    </xdr:from>
    <xdr:to>
      <xdr:col>2</xdr:col>
      <xdr:colOff>638175</xdr:colOff>
      <xdr:row>37</xdr:row>
      <xdr:rowOff>91503</xdr:rowOff>
    </xdr:to>
    <xdr:cxnSp macro="">
      <xdr:nvCxnSpPr>
        <xdr:cNvPr id="70" name="直線コネクタ 69"/>
        <xdr:cNvCxnSpPr/>
      </xdr:nvCxnSpPr>
      <xdr:spPr>
        <a:xfrm>
          <a:off x="1059815" y="6197219"/>
          <a:ext cx="797560" cy="9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52896</xdr:rowOff>
    </xdr:from>
    <xdr:to>
      <xdr:col>3</xdr:col>
      <xdr:colOff>3175</xdr:colOff>
      <xdr:row>35</xdr:row>
      <xdr:rowOff>154496</xdr:rowOff>
    </xdr:to>
    <xdr:sp macro="" textlink="">
      <xdr:nvSpPr>
        <xdr:cNvPr id="71" name="フローチャート : 判断 70"/>
        <xdr:cNvSpPr/>
      </xdr:nvSpPr>
      <xdr:spPr>
        <a:xfrm>
          <a:off x="1829435" y="5920296"/>
          <a:ext cx="330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171023</xdr:rowOff>
    </xdr:from>
    <xdr:ext cx="469744" cy="259045"/>
    <xdr:sp macro="" textlink="">
      <xdr:nvSpPr>
        <xdr:cNvPr id="72" name="テキスト ボックス 71"/>
        <xdr:cNvSpPr txBox="1"/>
      </xdr:nvSpPr>
      <xdr:spPr>
        <a:xfrm>
          <a:off x="1645362" y="570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40322</xdr:rowOff>
    </xdr:from>
    <xdr:to>
      <xdr:col>1</xdr:col>
      <xdr:colOff>485775</xdr:colOff>
      <xdr:row>34</xdr:row>
      <xdr:rowOff>141922</xdr:rowOff>
    </xdr:to>
    <xdr:sp macro="" textlink="">
      <xdr:nvSpPr>
        <xdr:cNvPr id="73" name="フローチャート : 判断 72"/>
        <xdr:cNvSpPr/>
      </xdr:nvSpPr>
      <xdr:spPr>
        <a:xfrm>
          <a:off x="1009015" y="574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158449</xdr:rowOff>
    </xdr:from>
    <xdr:ext cx="469744" cy="259045"/>
    <xdr:sp macro="" textlink="">
      <xdr:nvSpPr>
        <xdr:cNvPr id="74" name="テキスト ボックス 73"/>
        <xdr:cNvSpPr txBox="1"/>
      </xdr:nvSpPr>
      <xdr:spPr>
        <a:xfrm>
          <a:off x="824942" y="5522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03161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26199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47967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68973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86931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90234</xdr:rowOff>
    </xdr:from>
    <xdr:to>
      <xdr:col>6</xdr:col>
      <xdr:colOff>561975</xdr:colOff>
      <xdr:row>37</xdr:row>
      <xdr:rowOff>20384</xdr:rowOff>
    </xdr:to>
    <xdr:sp macro="" textlink="">
      <xdr:nvSpPr>
        <xdr:cNvPr id="80" name="円/楕円 79"/>
        <xdr:cNvSpPr/>
      </xdr:nvSpPr>
      <xdr:spPr>
        <a:xfrm>
          <a:off x="4171315" y="61252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68661</xdr:rowOff>
    </xdr:from>
    <xdr:ext cx="469744" cy="259045"/>
    <xdr:sp macro="" textlink="">
      <xdr:nvSpPr>
        <xdr:cNvPr id="81" name="議会費該当値テキスト"/>
        <xdr:cNvSpPr txBox="1"/>
      </xdr:nvSpPr>
      <xdr:spPr>
        <a:xfrm>
          <a:off x="4272915" y="6103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6,193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170053</xdr:rowOff>
    </xdr:from>
    <xdr:to>
      <xdr:col>5</xdr:col>
      <xdr:colOff>409575</xdr:colOff>
      <xdr:row>37</xdr:row>
      <xdr:rowOff>100203</xdr:rowOff>
    </xdr:to>
    <xdr:sp macro="" textlink="">
      <xdr:nvSpPr>
        <xdr:cNvPr id="82" name="円/楕円 81"/>
        <xdr:cNvSpPr/>
      </xdr:nvSpPr>
      <xdr:spPr>
        <a:xfrm>
          <a:off x="3401695" y="62050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91330</xdr:rowOff>
    </xdr:from>
    <xdr:ext cx="469744" cy="259045"/>
    <xdr:sp macro="" textlink="">
      <xdr:nvSpPr>
        <xdr:cNvPr id="83" name="テキスト ボックス 82"/>
        <xdr:cNvSpPr txBox="1"/>
      </xdr:nvSpPr>
      <xdr:spPr>
        <a:xfrm>
          <a:off x="3217622" y="629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5,774</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38036</xdr:rowOff>
    </xdr:from>
    <xdr:to>
      <xdr:col>4</xdr:col>
      <xdr:colOff>206375</xdr:colOff>
      <xdr:row>37</xdr:row>
      <xdr:rowOff>139636</xdr:rowOff>
    </xdr:to>
    <xdr:sp macro="" textlink="">
      <xdr:nvSpPr>
        <xdr:cNvPr id="84" name="円/楕円 83"/>
        <xdr:cNvSpPr/>
      </xdr:nvSpPr>
      <xdr:spPr>
        <a:xfrm>
          <a:off x="2581275" y="624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130763</xdr:rowOff>
    </xdr:from>
    <xdr:ext cx="469744" cy="259045"/>
    <xdr:sp macro="" textlink="">
      <xdr:nvSpPr>
        <xdr:cNvPr id="85" name="テキスト ボックス 84"/>
        <xdr:cNvSpPr txBox="1"/>
      </xdr:nvSpPr>
      <xdr:spPr>
        <a:xfrm>
          <a:off x="2465782" y="633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40703</xdr:rowOff>
    </xdr:from>
    <xdr:to>
      <xdr:col>3</xdr:col>
      <xdr:colOff>3175</xdr:colOff>
      <xdr:row>37</xdr:row>
      <xdr:rowOff>142303</xdr:rowOff>
    </xdr:to>
    <xdr:sp macro="" textlink="">
      <xdr:nvSpPr>
        <xdr:cNvPr id="86" name="円/楕円 85"/>
        <xdr:cNvSpPr/>
      </xdr:nvSpPr>
      <xdr:spPr>
        <a:xfrm>
          <a:off x="1829435" y="6243383"/>
          <a:ext cx="330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133431</xdr:rowOff>
    </xdr:from>
    <xdr:ext cx="469744" cy="259045"/>
    <xdr:sp macro="" textlink="">
      <xdr:nvSpPr>
        <xdr:cNvPr id="87" name="テキスト ボックス 86"/>
        <xdr:cNvSpPr txBox="1"/>
      </xdr:nvSpPr>
      <xdr:spPr>
        <a:xfrm>
          <a:off x="1645362" y="633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5,553</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111379</xdr:rowOff>
    </xdr:from>
    <xdr:to>
      <xdr:col>1</xdr:col>
      <xdr:colOff>485775</xdr:colOff>
      <xdr:row>37</xdr:row>
      <xdr:rowOff>41529</xdr:rowOff>
    </xdr:to>
    <xdr:sp macro="" textlink="">
      <xdr:nvSpPr>
        <xdr:cNvPr id="88" name="円/楕円 87"/>
        <xdr:cNvSpPr/>
      </xdr:nvSpPr>
      <xdr:spPr>
        <a:xfrm>
          <a:off x="1009015" y="61464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32656</xdr:rowOff>
    </xdr:from>
    <xdr:ext cx="469744" cy="259045"/>
    <xdr:sp macro="" textlink="">
      <xdr:nvSpPr>
        <xdr:cNvPr id="89" name="テキスト ボックス 88"/>
        <xdr:cNvSpPr txBox="1"/>
      </xdr:nvSpPr>
      <xdr:spPr>
        <a:xfrm>
          <a:off x="824942" y="623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691515" y="7265670"/>
          <a:ext cx="42519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18515" y="76009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18515" y="78003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765935" y="760095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765935" y="780034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2771775" y="76009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2771775" y="78003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66,212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691515" y="807212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653415"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691515" y="103085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691515" y="9989638"/>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98512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691515" y="9670687"/>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5322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691515" y="9351735"/>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21332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691515" y="9032785"/>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88905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691515" y="8713833"/>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5716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691515" y="8391072"/>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2526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691515" y="80721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691515" y="807212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133505</xdr:rowOff>
    </xdr:from>
    <xdr:to>
      <xdr:col>6</xdr:col>
      <xdr:colOff>510540</xdr:colOff>
      <xdr:row>58</xdr:row>
      <xdr:rowOff>142064</xdr:rowOff>
    </xdr:to>
    <xdr:cxnSp macro="">
      <xdr:nvCxnSpPr>
        <xdr:cNvPr id="115" name="直線コネクタ 114"/>
        <xdr:cNvCxnSpPr/>
      </xdr:nvCxnSpPr>
      <xdr:spPr>
        <a:xfrm flipV="1">
          <a:off x="4220210" y="8347865"/>
          <a:ext cx="1270" cy="15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145891</xdr:rowOff>
    </xdr:from>
    <xdr:ext cx="534377" cy="259045"/>
    <xdr:sp macro="" textlink="">
      <xdr:nvSpPr>
        <xdr:cNvPr id="116" name="総務費最小値テキスト"/>
        <xdr:cNvSpPr txBox="1"/>
      </xdr:nvSpPr>
      <xdr:spPr>
        <a:xfrm>
          <a:off x="4272915" y="986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39,276</a:t>
          </a:r>
          <a:endParaRPr kumimoji="1" lang="ja-JP" altLang="en-US" sz="1000" b="1">
            <a:latin typeface="ＭＳ Ｐゴシック"/>
          </a:endParaRPr>
        </a:p>
      </xdr:txBody>
    </xdr:sp>
    <xdr:clientData/>
  </xdr:oneCellAnchor>
  <xdr:twoCellAnchor>
    <xdr:from>
      <xdr:col>6</xdr:col>
      <xdr:colOff>422275</xdr:colOff>
      <xdr:row>58</xdr:row>
      <xdr:rowOff>142064</xdr:rowOff>
    </xdr:from>
    <xdr:to>
      <xdr:col>6</xdr:col>
      <xdr:colOff>600075</xdr:colOff>
      <xdr:row>58</xdr:row>
      <xdr:rowOff>142064</xdr:rowOff>
    </xdr:to>
    <xdr:cxnSp macro="">
      <xdr:nvCxnSpPr>
        <xdr:cNvPr id="117" name="直線コネクタ 116"/>
        <xdr:cNvCxnSpPr/>
      </xdr:nvCxnSpPr>
      <xdr:spPr>
        <a:xfrm>
          <a:off x="4133215" y="986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80182</xdr:rowOff>
    </xdr:from>
    <xdr:ext cx="599010" cy="259045"/>
    <xdr:sp macro="" textlink="">
      <xdr:nvSpPr>
        <xdr:cNvPr id="118" name="総務費最大値テキスト"/>
        <xdr:cNvSpPr txBox="1"/>
      </xdr:nvSpPr>
      <xdr:spPr>
        <a:xfrm>
          <a:off x="4272915" y="8126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514,397</a:t>
          </a:r>
          <a:endParaRPr kumimoji="1" lang="ja-JP" altLang="en-US" sz="1000" b="1">
            <a:latin typeface="ＭＳ Ｐゴシック"/>
          </a:endParaRPr>
        </a:p>
      </xdr:txBody>
    </xdr:sp>
    <xdr:clientData/>
  </xdr:oneCellAnchor>
  <xdr:twoCellAnchor>
    <xdr:from>
      <xdr:col>6</xdr:col>
      <xdr:colOff>422275</xdr:colOff>
      <xdr:row>49</xdr:row>
      <xdr:rowOff>133505</xdr:rowOff>
    </xdr:from>
    <xdr:to>
      <xdr:col>6</xdr:col>
      <xdr:colOff>600075</xdr:colOff>
      <xdr:row>49</xdr:row>
      <xdr:rowOff>133505</xdr:rowOff>
    </xdr:to>
    <xdr:cxnSp macro="">
      <xdr:nvCxnSpPr>
        <xdr:cNvPr id="119" name="直線コネクタ 118"/>
        <xdr:cNvCxnSpPr/>
      </xdr:nvCxnSpPr>
      <xdr:spPr>
        <a:xfrm>
          <a:off x="4133215" y="8347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15891</xdr:rowOff>
    </xdr:from>
    <xdr:to>
      <xdr:col>6</xdr:col>
      <xdr:colOff>511175</xdr:colOff>
      <xdr:row>58</xdr:row>
      <xdr:rowOff>21426</xdr:rowOff>
    </xdr:to>
    <xdr:cxnSp macro="">
      <xdr:nvCxnSpPr>
        <xdr:cNvPr id="120" name="直線コネクタ 119"/>
        <xdr:cNvCxnSpPr/>
      </xdr:nvCxnSpPr>
      <xdr:spPr>
        <a:xfrm flipV="1">
          <a:off x="3452495" y="9739011"/>
          <a:ext cx="769620" cy="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102012</xdr:rowOff>
    </xdr:from>
    <xdr:ext cx="534377" cy="259045"/>
    <xdr:sp macro="" textlink="">
      <xdr:nvSpPr>
        <xdr:cNvPr id="121" name="総務費平均値テキスト"/>
        <xdr:cNvSpPr txBox="1"/>
      </xdr:nvSpPr>
      <xdr:spPr>
        <a:xfrm>
          <a:off x="4272915" y="9489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95,490</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79135</xdr:rowOff>
    </xdr:from>
    <xdr:to>
      <xdr:col>6</xdr:col>
      <xdr:colOff>561975</xdr:colOff>
      <xdr:row>58</xdr:row>
      <xdr:rowOff>9285</xdr:rowOff>
    </xdr:to>
    <xdr:sp macro="" textlink="">
      <xdr:nvSpPr>
        <xdr:cNvPr id="122" name="フローチャート : 判断 121"/>
        <xdr:cNvSpPr/>
      </xdr:nvSpPr>
      <xdr:spPr>
        <a:xfrm>
          <a:off x="4171315" y="96346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21426</xdr:rowOff>
    </xdr:from>
    <xdr:to>
      <xdr:col>5</xdr:col>
      <xdr:colOff>358775</xdr:colOff>
      <xdr:row>58</xdr:row>
      <xdr:rowOff>29590</xdr:rowOff>
    </xdr:to>
    <xdr:cxnSp macro="">
      <xdr:nvCxnSpPr>
        <xdr:cNvPr id="123" name="直線コネクタ 122"/>
        <xdr:cNvCxnSpPr/>
      </xdr:nvCxnSpPr>
      <xdr:spPr>
        <a:xfrm flipV="1">
          <a:off x="2632075" y="9744546"/>
          <a:ext cx="82042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45185</xdr:rowOff>
    </xdr:from>
    <xdr:to>
      <xdr:col>5</xdr:col>
      <xdr:colOff>409575</xdr:colOff>
      <xdr:row>56</xdr:row>
      <xdr:rowOff>146785</xdr:rowOff>
    </xdr:to>
    <xdr:sp macro="" textlink="">
      <xdr:nvSpPr>
        <xdr:cNvPr id="124" name="フローチャート : 判断 123"/>
        <xdr:cNvSpPr/>
      </xdr:nvSpPr>
      <xdr:spPr>
        <a:xfrm>
          <a:off x="3401695" y="94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163312</xdr:rowOff>
    </xdr:from>
    <xdr:ext cx="599010" cy="259045"/>
    <xdr:sp macro="" textlink="">
      <xdr:nvSpPr>
        <xdr:cNvPr id="125" name="テキスト ボックス 124"/>
        <xdr:cNvSpPr txBox="1"/>
      </xdr:nvSpPr>
      <xdr:spPr>
        <a:xfrm>
          <a:off x="3152989" y="9215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29590</xdr:rowOff>
    </xdr:from>
    <xdr:to>
      <xdr:col>4</xdr:col>
      <xdr:colOff>155575</xdr:colOff>
      <xdr:row>58</xdr:row>
      <xdr:rowOff>45586</xdr:rowOff>
    </xdr:to>
    <xdr:cxnSp macro="">
      <xdr:nvCxnSpPr>
        <xdr:cNvPr id="126" name="直線コネクタ 125"/>
        <xdr:cNvCxnSpPr/>
      </xdr:nvCxnSpPr>
      <xdr:spPr>
        <a:xfrm flipV="1">
          <a:off x="1857375" y="9752710"/>
          <a:ext cx="774700" cy="1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55583</xdr:rowOff>
    </xdr:from>
    <xdr:to>
      <xdr:col>4</xdr:col>
      <xdr:colOff>206375</xdr:colOff>
      <xdr:row>57</xdr:row>
      <xdr:rowOff>157183</xdr:rowOff>
    </xdr:to>
    <xdr:sp macro="" textlink="">
      <xdr:nvSpPr>
        <xdr:cNvPr id="127" name="フローチャート : 判断 126"/>
        <xdr:cNvSpPr/>
      </xdr:nvSpPr>
      <xdr:spPr>
        <a:xfrm>
          <a:off x="2581275" y="961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2260</xdr:rowOff>
    </xdr:from>
    <xdr:ext cx="599010" cy="259045"/>
    <xdr:sp macro="" textlink="">
      <xdr:nvSpPr>
        <xdr:cNvPr id="128" name="テキスト ボックス 127"/>
        <xdr:cNvSpPr txBox="1"/>
      </xdr:nvSpPr>
      <xdr:spPr>
        <a:xfrm>
          <a:off x="2401149" y="9390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45125</xdr:rowOff>
    </xdr:from>
    <xdr:to>
      <xdr:col>2</xdr:col>
      <xdr:colOff>638175</xdr:colOff>
      <xdr:row>58</xdr:row>
      <xdr:rowOff>45586</xdr:rowOff>
    </xdr:to>
    <xdr:cxnSp macro="">
      <xdr:nvCxnSpPr>
        <xdr:cNvPr id="129" name="直線コネクタ 128"/>
        <xdr:cNvCxnSpPr/>
      </xdr:nvCxnSpPr>
      <xdr:spPr>
        <a:xfrm>
          <a:off x="1059815" y="9768245"/>
          <a:ext cx="797560" cy="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103518</xdr:rowOff>
    </xdr:from>
    <xdr:to>
      <xdr:col>3</xdr:col>
      <xdr:colOff>3175</xdr:colOff>
      <xdr:row>58</xdr:row>
      <xdr:rowOff>33668</xdr:rowOff>
    </xdr:to>
    <xdr:sp macro="" textlink="">
      <xdr:nvSpPr>
        <xdr:cNvPr id="130" name="フローチャート : 判断 129"/>
        <xdr:cNvSpPr/>
      </xdr:nvSpPr>
      <xdr:spPr>
        <a:xfrm>
          <a:off x="1829435" y="9658998"/>
          <a:ext cx="330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50195</xdr:rowOff>
    </xdr:from>
    <xdr:ext cx="534377" cy="259045"/>
    <xdr:sp macro="" textlink="">
      <xdr:nvSpPr>
        <xdr:cNvPr id="131" name="テキスト ボックス 130"/>
        <xdr:cNvSpPr txBox="1"/>
      </xdr:nvSpPr>
      <xdr:spPr>
        <a:xfrm>
          <a:off x="1613046" y="943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80373</xdr:rowOff>
    </xdr:from>
    <xdr:to>
      <xdr:col>1</xdr:col>
      <xdr:colOff>485775</xdr:colOff>
      <xdr:row>58</xdr:row>
      <xdr:rowOff>10523</xdr:rowOff>
    </xdr:to>
    <xdr:sp macro="" textlink="">
      <xdr:nvSpPr>
        <xdr:cNvPr id="132" name="フローチャート : 判断 131"/>
        <xdr:cNvSpPr/>
      </xdr:nvSpPr>
      <xdr:spPr>
        <a:xfrm>
          <a:off x="1009015" y="96358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27050</xdr:rowOff>
    </xdr:from>
    <xdr:ext cx="534377" cy="259045"/>
    <xdr:sp macro="" textlink="">
      <xdr:nvSpPr>
        <xdr:cNvPr id="133" name="テキスト ボックス 132"/>
        <xdr:cNvSpPr txBox="1"/>
      </xdr:nvSpPr>
      <xdr:spPr>
        <a:xfrm>
          <a:off x="792626" y="941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95,111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03161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26199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47967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68973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86931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136541</xdr:rowOff>
    </xdr:from>
    <xdr:to>
      <xdr:col>6</xdr:col>
      <xdr:colOff>561975</xdr:colOff>
      <xdr:row>58</xdr:row>
      <xdr:rowOff>66691</xdr:rowOff>
    </xdr:to>
    <xdr:sp macro="" textlink="">
      <xdr:nvSpPr>
        <xdr:cNvPr id="139" name="円/楕円 138"/>
        <xdr:cNvSpPr/>
      </xdr:nvSpPr>
      <xdr:spPr>
        <a:xfrm>
          <a:off x="4171315" y="96920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57563</xdr:rowOff>
    </xdr:from>
    <xdr:ext cx="534377" cy="259045"/>
    <xdr:sp macro="" textlink="">
      <xdr:nvSpPr>
        <xdr:cNvPr id="140" name="総務費該当値テキスト"/>
        <xdr:cNvSpPr txBox="1"/>
      </xdr:nvSpPr>
      <xdr:spPr>
        <a:xfrm>
          <a:off x="4272915" y="961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77,912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142076</xdr:rowOff>
    </xdr:from>
    <xdr:to>
      <xdr:col>5</xdr:col>
      <xdr:colOff>409575</xdr:colOff>
      <xdr:row>58</xdr:row>
      <xdr:rowOff>72226</xdr:rowOff>
    </xdr:to>
    <xdr:sp macro="" textlink="">
      <xdr:nvSpPr>
        <xdr:cNvPr id="141" name="円/楕円 140"/>
        <xdr:cNvSpPr/>
      </xdr:nvSpPr>
      <xdr:spPr>
        <a:xfrm>
          <a:off x="3401695" y="96975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63353</xdr:rowOff>
    </xdr:from>
    <xdr:ext cx="534377" cy="259045"/>
    <xdr:sp macro="" textlink="">
      <xdr:nvSpPr>
        <xdr:cNvPr id="142" name="テキスト ボックス 141"/>
        <xdr:cNvSpPr txBox="1"/>
      </xdr:nvSpPr>
      <xdr:spPr>
        <a:xfrm>
          <a:off x="3185306" y="978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76,217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150240</xdr:rowOff>
    </xdr:from>
    <xdr:to>
      <xdr:col>4</xdr:col>
      <xdr:colOff>206375</xdr:colOff>
      <xdr:row>58</xdr:row>
      <xdr:rowOff>80390</xdr:rowOff>
    </xdr:to>
    <xdr:sp macro="" textlink="">
      <xdr:nvSpPr>
        <xdr:cNvPr id="143" name="円/楕円 142"/>
        <xdr:cNvSpPr/>
      </xdr:nvSpPr>
      <xdr:spPr>
        <a:xfrm>
          <a:off x="2581275" y="9705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71517</xdr:rowOff>
    </xdr:from>
    <xdr:ext cx="534377" cy="259045"/>
    <xdr:sp macro="" textlink="">
      <xdr:nvSpPr>
        <xdr:cNvPr id="144" name="テキスト ボックス 143"/>
        <xdr:cNvSpPr txBox="1"/>
      </xdr:nvSpPr>
      <xdr:spPr>
        <a:xfrm>
          <a:off x="2433466" y="979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73,717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166236</xdr:rowOff>
    </xdr:from>
    <xdr:to>
      <xdr:col>3</xdr:col>
      <xdr:colOff>3175</xdr:colOff>
      <xdr:row>58</xdr:row>
      <xdr:rowOff>96386</xdr:rowOff>
    </xdr:to>
    <xdr:sp macro="" textlink="">
      <xdr:nvSpPr>
        <xdr:cNvPr id="145" name="円/楕円 144"/>
        <xdr:cNvSpPr/>
      </xdr:nvSpPr>
      <xdr:spPr>
        <a:xfrm>
          <a:off x="1829435" y="9721716"/>
          <a:ext cx="330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87513</xdr:rowOff>
    </xdr:from>
    <xdr:ext cx="534377" cy="259045"/>
    <xdr:sp macro="" textlink="">
      <xdr:nvSpPr>
        <xdr:cNvPr id="146" name="テキスト ボックス 145"/>
        <xdr:cNvSpPr txBox="1"/>
      </xdr:nvSpPr>
      <xdr:spPr>
        <a:xfrm>
          <a:off x="1613046" y="981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68,819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165775</xdr:rowOff>
    </xdr:from>
    <xdr:to>
      <xdr:col>1</xdr:col>
      <xdr:colOff>485775</xdr:colOff>
      <xdr:row>58</xdr:row>
      <xdr:rowOff>95925</xdr:rowOff>
    </xdr:to>
    <xdr:sp macro="" textlink="">
      <xdr:nvSpPr>
        <xdr:cNvPr id="147" name="円/楕円 146"/>
        <xdr:cNvSpPr/>
      </xdr:nvSpPr>
      <xdr:spPr>
        <a:xfrm>
          <a:off x="1009015" y="97212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87052</xdr:rowOff>
    </xdr:from>
    <xdr:ext cx="534377" cy="259045"/>
    <xdr:sp macro="" textlink="">
      <xdr:nvSpPr>
        <xdr:cNvPr id="148" name="テキスト ボックス 147"/>
        <xdr:cNvSpPr txBox="1"/>
      </xdr:nvSpPr>
      <xdr:spPr>
        <a:xfrm>
          <a:off x="792626" y="981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68,960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691515" y="10618470"/>
          <a:ext cx="42519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18515" y="109537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18515" y="111531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765935" y="1095375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765935" y="1115314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2771775" y="109537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2771775" y="111531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178,406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691515" y="1142492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653415"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691515" y="136613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522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691515" y="13342439"/>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20402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691515" y="13023487"/>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28850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691515" y="12704535"/>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56612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691515" y="12385585"/>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2433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691515" y="12066633"/>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19244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691515" y="11743872"/>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6054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691515" y="114249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691515" y="1142492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11967</xdr:rowOff>
    </xdr:from>
    <xdr:to>
      <xdr:col>6</xdr:col>
      <xdr:colOff>510540</xdr:colOff>
      <xdr:row>79</xdr:row>
      <xdr:rowOff>44591</xdr:rowOff>
    </xdr:to>
    <xdr:cxnSp macro="">
      <xdr:nvCxnSpPr>
        <xdr:cNvPr id="175" name="直線コネクタ 174"/>
        <xdr:cNvCxnSpPr/>
      </xdr:nvCxnSpPr>
      <xdr:spPr>
        <a:xfrm flipV="1">
          <a:off x="4220210" y="11914407"/>
          <a:ext cx="1270" cy="1373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48418</xdr:rowOff>
    </xdr:from>
    <xdr:ext cx="534377" cy="259045"/>
    <xdr:sp macro="" textlink="">
      <xdr:nvSpPr>
        <xdr:cNvPr id="176" name="民生費最小値テキスト"/>
        <xdr:cNvSpPr txBox="1"/>
      </xdr:nvSpPr>
      <xdr:spPr>
        <a:xfrm>
          <a:off x="4272915" y="1329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94,987</a:t>
          </a:r>
          <a:endParaRPr kumimoji="1" lang="ja-JP" altLang="en-US" sz="1000" b="1">
            <a:latin typeface="ＭＳ Ｐゴシック"/>
          </a:endParaRPr>
        </a:p>
      </xdr:txBody>
    </xdr:sp>
    <xdr:clientData/>
  </xdr:oneCellAnchor>
  <xdr:twoCellAnchor>
    <xdr:from>
      <xdr:col>6</xdr:col>
      <xdr:colOff>422275</xdr:colOff>
      <xdr:row>79</xdr:row>
      <xdr:rowOff>44591</xdr:rowOff>
    </xdr:from>
    <xdr:to>
      <xdr:col>6</xdr:col>
      <xdr:colOff>600075</xdr:colOff>
      <xdr:row>79</xdr:row>
      <xdr:rowOff>44591</xdr:rowOff>
    </xdr:to>
    <xdr:cxnSp macro="">
      <xdr:nvCxnSpPr>
        <xdr:cNvPr id="177" name="直線コネクタ 176"/>
        <xdr:cNvCxnSpPr/>
      </xdr:nvCxnSpPr>
      <xdr:spPr>
        <a:xfrm>
          <a:off x="4133215" y="1328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130094</xdr:rowOff>
    </xdr:from>
    <xdr:ext cx="599010" cy="259045"/>
    <xdr:sp macro="" textlink="">
      <xdr:nvSpPr>
        <xdr:cNvPr id="178" name="民生費最大値テキスト"/>
        <xdr:cNvSpPr txBox="1"/>
      </xdr:nvSpPr>
      <xdr:spPr>
        <a:xfrm>
          <a:off x="4272915" y="11697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223,984</a:t>
          </a:r>
          <a:endParaRPr kumimoji="1" lang="ja-JP" altLang="en-US" sz="1000" b="1">
            <a:latin typeface="ＭＳ Ｐゴシック"/>
          </a:endParaRPr>
        </a:p>
      </xdr:txBody>
    </xdr:sp>
    <xdr:clientData/>
  </xdr:oneCellAnchor>
  <xdr:twoCellAnchor>
    <xdr:from>
      <xdr:col>6</xdr:col>
      <xdr:colOff>422275</xdr:colOff>
      <xdr:row>71</xdr:row>
      <xdr:rowOff>11967</xdr:rowOff>
    </xdr:from>
    <xdr:to>
      <xdr:col>6</xdr:col>
      <xdr:colOff>600075</xdr:colOff>
      <xdr:row>71</xdr:row>
      <xdr:rowOff>11967</xdr:rowOff>
    </xdr:to>
    <xdr:cxnSp macro="">
      <xdr:nvCxnSpPr>
        <xdr:cNvPr id="179" name="直線コネクタ 178"/>
        <xdr:cNvCxnSpPr/>
      </xdr:nvCxnSpPr>
      <xdr:spPr>
        <a:xfrm>
          <a:off x="4133215" y="1191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129119</xdr:rowOff>
    </xdr:from>
    <xdr:to>
      <xdr:col>6</xdr:col>
      <xdr:colOff>511175</xdr:colOff>
      <xdr:row>77</xdr:row>
      <xdr:rowOff>151478</xdr:rowOff>
    </xdr:to>
    <xdr:cxnSp macro="">
      <xdr:nvCxnSpPr>
        <xdr:cNvPr id="180" name="直線コネクタ 179"/>
        <xdr:cNvCxnSpPr/>
      </xdr:nvCxnSpPr>
      <xdr:spPr>
        <a:xfrm flipV="1">
          <a:off x="3452495" y="13037399"/>
          <a:ext cx="769620" cy="2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24637</xdr:rowOff>
    </xdr:from>
    <xdr:ext cx="599010" cy="259045"/>
    <xdr:sp macro="" textlink="">
      <xdr:nvSpPr>
        <xdr:cNvPr id="181" name="民生費平均値テキスト"/>
        <xdr:cNvSpPr txBox="1"/>
      </xdr:nvSpPr>
      <xdr:spPr>
        <a:xfrm>
          <a:off x="4272915" y="125976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141,505</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1760</xdr:rowOff>
    </xdr:from>
    <xdr:to>
      <xdr:col>6</xdr:col>
      <xdr:colOff>561975</xdr:colOff>
      <xdr:row>76</xdr:row>
      <xdr:rowOff>103360</xdr:rowOff>
    </xdr:to>
    <xdr:sp macro="" textlink="">
      <xdr:nvSpPr>
        <xdr:cNvPr id="182" name="フローチャート : 判断 181"/>
        <xdr:cNvSpPr/>
      </xdr:nvSpPr>
      <xdr:spPr>
        <a:xfrm>
          <a:off x="4171315" y="1274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151478</xdr:rowOff>
    </xdr:from>
    <xdr:to>
      <xdr:col>5</xdr:col>
      <xdr:colOff>358775</xdr:colOff>
      <xdr:row>78</xdr:row>
      <xdr:rowOff>77358</xdr:rowOff>
    </xdr:to>
    <xdr:cxnSp macro="">
      <xdr:nvCxnSpPr>
        <xdr:cNvPr id="183" name="直線コネクタ 182"/>
        <xdr:cNvCxnSpPr/>
      </xdr:nvCxnSpPr>
      <xdr:spPr>
        <a:xfrm flipV="1">
          <a:off x="2632075" y="13059758"/>
          <a:ext cx="820420" cy="9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20016</xdr:rowOff>
    </xdr:from>
    <xdr:to>
      <xdr:col>5</xdr:col>
      <xdr:colOff>409575</xdr:colOff>
      <xdr:row>76</xdr:row>
      <xdr:rowOff>121616</xdr:rowOff>
    </xdr:to>
    <xdr:sp macro="" textlink="">
      <xdr:nvSpPr>
        <xdr:cNvPr id="184" name="フローチャート : 判断 183"/>
        <xdr:cNvSpPr/>
      </xdr:nvSpPr>
      <xdr:spPr>
        <a:xfrm>
          <a:off x="3401695" y="1276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138142</xdr:rowOff>
    </xdr:from>
    <xdr:ext cx="599010" cy="259045"/>
    <xdr:sp macro="" textlink="">
      <xdr:nvSpPr>
        <xdr:cNvPr id="185" name="テキスト ボックス 184"/>
        <xdr:cNvSpPr txBox="1"/>
      </xdr:nvSpPr>
      <xdr:spPr>
        <a:xfrm>
          <a:off x="3152989" y="12543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77358</xdr:rowOff>
    </xdr:from>
    <xdr:to>
      <xdr:col>4</xdr:col>
      <xdr:colOff>155575</xdr:colOff>
      <xdr:row>78</xdr:row>
      <xdr:rowOff>89222</xdr:rowOff>
    </xdr:to>
    <xdr:cxnSp macro="">
      <xdr:nvCxnSpPr>
        <xdr:cNvPr id="186" name="直線コネクタ 185"/>
        <xdr:cNvCxnSpPr/>
      </xdr:nvCxnSpPr>
      <xdr:spPr>
        <a:xfrm flipV="1">
          <a:off x="1857375" y="13153278"/>
          <a:ext cx="774700" cy="1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145190</xdr:rowOff>
    </xdr:from>
    <xdr:to>
      <xdr:col>4</xdr:col>
      <xdr:colOff>206375</xdr:colOff>
      <xdr:row>77</xdr:row>
      <xdr:rowOff>75340</xdr:rowOff>
    </xdr:to>
    <xdr:sp macro="" textlink="">
      <xdr:nvSpPr>
        <xdr:cNvPr id="187" name="フローチャート : 判断 186"/>
        <xdr:cNvSpPr/>
      </xdr:nvSpPr>
      <xdr:spPr>
        <a:xfrm>
          <a:off x="2581275" y="12885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91867</xdr:rowOff>
    </xdr:from>
    <xdr:ext cx="599010" cy="259045"/>
    <xdr:sp macro="" textlink="">
      <xdr:nvSpPr>
        <xdr:cNvPr id="188" name="テキスト ボックス 187"/>
        <xdr:cNvSpPr txBox="1"/>
      </xdr:nvSpPr>
      <xdr:spPr>
        <a:xfrm>
          <a:off x="2401149" y="12664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87427</xdr:rowOff>
    </xdr:from>
    <xdr:to>
      <xdr:col>2</xdr:col>
      <xdr:colOff>638175</xdr:colOff>
      <xdr:row>78</xdr:row>
      <xdr:rowOff>89222</xdr:rowOff>
    </xdr:to>
    <xdr:cxnSp macro="">
      <xdr:nvCxnSpPr>
        <xdr:cNvPr id="189" name="直線コネクタ 188"/>
        <xdr:cNvCxnSpPr/>
      </xdr:nvCxnSpPr>
      <xdr:spPr>
        <a:xfrm>
          <a:off x="1059815" y="13163347"/>
          <a:ext cx="797560" cy="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156663</xdr:rowOff>
    </xdr:from>
    <xdr:to>
      <xdr:col>3</xdr:col>
      <xdr:colOff>3175</xdr:colOff>
      <xdr:row>77</xdr:row>
      <xdr:rowOff>86813</xdr:rowOff>
    </xdr:to>
    <xdr:sp macro="" textlink="">
      <xdr:nvSpPr>
        <xdr:cNvPr id="190" name="フローチャート : 判断 189"/>
        <xdr:cNvSpPr/>
      </xdr:nvSpPr>
      <xdr:spPr>
        <a:xfrm>
          <a:off x="1829435" y="12897303"/>
          <a:ext cx="330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103340</xdr:rowOff>
    </xdr:from>
    <xdr:ext cx="599010" cy="259045"/>
    <xdr:sp macro="" textlink="">
      <xdr:nvSpPr>
        <xdr:cNvPr id="191" name="テキスト ボックス 190"/>
        <xdr:cNvSpPr txBox="1"/>
      </xdr:nvSpPr>
      <xdr:spPr>
        <a:xfrm>
          <a:off x="1580729" y="12676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161595</xdr:rowOff>
    </xdr:from>
    <xdr:to>
      <xdr:col>1</xdr:col>
      <xdr:colOff>485775</xdr:colOff>
      <xdr:row>77</xdr:row>
      <xdr:rowOff>91745</xdr:rowOff>
    </xdr:to>
    <xdr:sp macro="" textlink="">
      <xdr:nvSpPr>
        <xdr:cNvPr id="192" name="フローチャート : 判断 191"/>
        <xdr:cNvSpPr/>
      </xdr:nvSpPr>
      <xdr:spPr>
        <a:xfrm>
          <a:off x="1009015" y="12902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108272</xdr:rowOff>
    </xdr:from>
    <xdr:ext cx="599010" cy="259045"/>
    <xdr:sp macro="" textlink="">
      <xdr:nvSpPr>
        <xdr:cNvPr id="193" name="テキスト ボックス 192"/>
        <xdr:cNvSpPr txBox="1"/>
      </xdr:nvSpPr>
      <xdr:spPr>
        <a:xfrm>
          <a:off x="760309" y="12681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126,822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03161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26199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47967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68973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86931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78319</xdr:rowOff>
    </xdr:from>
    <xdr:to>
      <xdr:col>6</xdr:col>
      <xdr:colOff>561975</xdr:colOff>
      <xdr:row>78</xdr:row>
      <xdr:rowOff>8469</xdr:rowOff>
    </xdr:to>
    <xdr:sp macro="" textlink="">
      <xdr:nvSpPr>
        <xdr:cNvPr id="199" name="円/楕円 198"/>
        <xdr:cNvSpPr/>
      </xdr:nvSpPr>
      <xdr:spPr>
        <a:xfrm>
          <a:off x="4171315" y="129865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56746</xdr:rowOff>
    </xdr:from>
    <xdr:ext cx="599010" cy="259045"/>
    <xdr:sp macro="" textlink="">
      <xdr:nvSpPr>
        <xdr:cNvPr id="200" name="民生費該当値テキスト"/>
        <xdr:cNvSpPr txBox="1"/>
      </xdr:nvSpPr>
      <xdr:spPr>
        <a:xfrm>
          <a:off x="4272915" y="1296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118,722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100678</xdr:rowOff>
    </xdr:from>
    <xdr:to>
      <xdr:col>5</xdr:col>
      <xdr:colOff>409575</xdr:colOff>
      <xdr:row>78</xdr:row>
      <xdr:rowOff>30828</xdr:rowOff>
    </xdr:to>
    <xdr:sp macro="" textlink="">
      <xdr:nvSpPr>
        <xdr:cNvPr id="201" name="円/楕円 200"/>
        <xdr:cNvSpPr/>
      </xdr:nvSpPr>
      <xdr:spPr>
        <a:xfrm>
          <a:off x="3401695" y="130089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21955</xdr:rowOff>
    </xdr:from>
    <xdr:ext cx="599010" cy="259045"/>
    <xdr:sp macro="" textlink="">
      <xdr:nvSpPr>
        <xdr:cNvPr id="202" name="テキスト ボックス 201"/>
        <xdr:cNvSpPr txBox="1"/>
      </xdr:nvSpPr>
      <xdr:spPr>
        <a:xfrm>
          <a:off x="3152989" y="13097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116,668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26558</xdr:rowOff>
    </xdr:from>
    <xdr:to>
      <xdr:col>4</xdr:col>
      <xdr:colOff>206375</xdr:colOff>
      <xdr:row>78</xdr:row>
      <xdr:rowOff>128158</xdr:rowOff>
    </xdr:to>
    <xdr:sp macro="" textlink="">
      <xdr:nvSpPr>
        <xdr:cNvPr id="203" name="円/楕円 202"/>
        <xdr:cNvSpPr/>
      </xdr:nvSpPr>
      <xdr:spPr>
        <a:xfrm>
          <a:off x="2581275" y="1310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119285</xdr:rowOff>
    </xdr:from>
    <xdr:ext cx="599010" cy="259045"/>
    <xdr:sp macro="" textlink="">
      <xdr:nvSpPr>
        <xdr:cNvPr id="204" name="テキスト ボックス 203"/>
        <xdr:cNvSpPr txBox="1"/>
      </xdr:nvSpPr>
      <xdr:spPr>
        <a:xfrm>
          <a:off x="2401149" y="1319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107,727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38422</xdr:rowOff>
    </xdr:from>
    <xdr:to>
      <xdr:col>3</xdr:col>
      <xdr:colOff>3175</xdr:colOff>
      <xdr:row>78</xdr:row>
      <xdr:rowOff>140022</xdr:rowOff>
    </xdr:to>
    <xdr:sp macro="" textlink="">
      <xdr:nvSpPr>
        <xdr:cNvPr id="205" name="円/楕円 204"/>
        <xdr:cNvSpPr/>
      </xdr:nvSpPr>
      <xdr:spPr>
        <a:xfrm>
          <a:off x="1829435" y="13114342"/>
          <a:ext cx="330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131149</xdr:rowOff>
    </xdr:from>
    <xdr:ext cx="599010" cy="259045"/>
    <xdr:sp macro="" textlink="">
      <xdr:nvSpPr>
        <xdr:cNvPr id="206" name="テキスト ボックス 205"/>
        <xdr:cNvSpPr txBox="1"/>
      </xdr:nvSpPr>
      <xdr:spPr>
        <a:xfrm>
          <a:off x="1580729" y="13207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106,637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36627</xdr:rowOff>
    </xdr:from>
    <xdr:to>
      <xdr:col>1</xdr:col>
      <xdr:colOff>485775</xdr:colOff>
      <xdr:row>78</xdr:row>
      <xdr:rowOff>138227</xdr:rowOff>
    </xdr:to>
    <xdr:sp macro="" textlink="">
      <xdr:nvSpPr>
        <xdr:cNvPr id="207" name="円/楕円 206"/>
        <xdr:cNvSpPr/>
      </xdr:nvSpPr>
      <xdr:spPr>
        <a:xfrm>
          <a:off x="1009015" y="1311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129354</xdr:rowOff>
    </xdr:from>
    <xdr:ext cx="599010" cy="259045"/>
    <xdr:sp macro="" textlink="">
      <xdr:nvSpPr>
        <xdr:cNvPr id="208" name="テキスト ボックス 207"/>
        <xdr:cNvSpPr txBox="1"/>
      </xdr:nvSpPr>
      <xdr:spPr>
        <a:xfrm>
          <a:off x="760309" y="13205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106,802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691515" y="13971270"/>
          <a:ext cx="42519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18515" y="143065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18515" y="145059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765935" y="1430655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765935" y="1450594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2771775" y="143065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2771775" y="145059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691515" y="1477772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653415"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691515" y="170141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139700</xdr:rowOff>
    </xdr:from>
    <xdr:to>
      <xdr:col>7</xdr:col>
      <xdr:colOff>638175</xdr:colOff>
      <xdr:row>99</xdr:row>
      <xdr:rowOff>139700</xdr:rowOff>
    </xdr:to>
    <xdr:cxnSp macro="">
      <xdr:nvCxnSpPr>
        <xdr:cNvPr id="219" name="直線コネクタ 218"/>
        <xdr:cNvCxnSpPr/>
      </xdr:nvCxnSpPr>
      <xdr:spPr>
        <a:xfrm>
          <a:off x="691515" y="167360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168927</xdr:rowOff>
    </xdr:from>
    <xdr:ext cx="248786" cy="259045"/>
    <xdr:sp macro="" textlink="">
      <xdr:nvSpPr>
        <xdr:cNvPr id="220" name="テキスト ボックス 219"/>
        <xdr:cNvSpPr txBox="1"/>
      </xdr:nvSpPr>
      <xdr:spPr>
        <a:xfrm>
          <a:off x="513214" y="165976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21" name="直線コネクタ 220"/>
        <xdr:cNvCxnSpPr/>
      </xdr:nvCxnSpPr>
      <xdr:spPr>
        <a:xfrm>
          <a:off x="691515" y="164541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22" name="テキスト ボックス 221"/>
        <xdr:cNvSpPr txBox="1"/>
      </xdr:nvSpPr>
      <xdr:spPr>
        <a:xfrm>
          <a:off x="230701" y="163157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23" name="直線コネクタ 222"/>
        <xdr:cNvCxnSpPr/>
      </xdr:nvCxnSpPr>
      <xdr:spPr>
        <a:xfrm>
          <a:off x="691515" y="161759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24" name="テキスト ボックス 223"/>
        <xdr:cNvSpPr txBox="1"/>
      </xdr:nvSpPr>
      <xdr:spPr>
        <a:xfrm>
          <a:off x="230701" y="16037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691515" y="158978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57594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7" name="直線コネクタ 226"/>
        <xdr:cNvCxnSpPr/>
      </xdr:nvCxnSpPr>
      <xdr:spPr>
        <a:xfrm>
          <a:off x="691515" y="156159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8" name="テキスト ボックス 227"/>
        <xdr:cNvSpPr txBox="1"/>
      </xdr:nvSpPr>
      <xdr:spPr>
        <a:xfrm>
          <a:off x="166581" y="15477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9" name="直線コネクタ 228"/>
        <xdr:cNvCxnSpPr/>
      </xdr:nvCxnSpPr>
      <xdr:spPr>
        <a:xfrm>
          <a:off x="691515" y="153377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0" name="テキスト ボックス 229"/>
        <xdr:cNvSpPr txBox="1"/>
      </xdr:nvSpPr>
      <xdr:spPr>
        <a:xfrm>
          <a:off x="166581" y="15199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31" name="直線コネクタ 230"/>
        <xdr:cNvCxnSpPr/>
      </xdr:nvCxnSpPr>
      <xdr:spPr>
        <a:xfrm>
          <a:off x="691515" y="150596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2" name="テキスト ボックス 231"/>
        <xdr:cNvSpPr txBox="1"/>
      </xdr:nvSpPr>
      <xdr:spPr>
        <a:xfrm>
          <a:off x="166581" y="149212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3" name="直線コネクタ 232"/>
        <xdr:cNvCxnSpPr/>
      </xdr:nvCxnSpPr>
      <xdr:spPr>
        <a:xfrm>
          <a:off x="691515" y="147777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5" name="衛生費グラフ枠"/>
        <xdr:cNvSpPr/>
      </xdr:nvSpPr>
      <xdr:spPr>
        <a:xfrm>
          <a:off x="691515" y="1477772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164579</xdr:rowOff>
    </xdr:from>
    <xdr:to>
      <xdr:col>6</xdr:col>
      <xdr:colOff>510540</xdr:colOff>
      <xdr:row>98</xdr:row>
      <xdr:rowOff>128632</xdr:rowOff>
    </xdr:to>
    <xdr:cxnSp macro="">
      <xdr:nvCxnSpPr>
        <xdr:cNvPr id="236" name="直線コネクタ 235"/>
        <xdr:cNvCxnSpPr/>
      </xdr:nvCxnSpPr>
      <xdr:spPr>
        <a:xfrm flipV="1">
          <a:off x="4220210" y="15252179"/>
          <a:ext cx="1270" cy="1305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132459</xdr:rowOff>
    </xdr:from>
    <xdr:ext cx="534377" cy="259045"/>
    <xdr:sp macro="" textlink="">
      <xdr:nvSpPr>
        <xdr:cNvPr id="237" name="衛生費最小値テキスト"/>
        <xdr:cNvSpPr txBox="1"/>
      </xdr:nvSpPr>
      <xdr:spPr>
        <a:xfrm>
          <a:off x="4272915" y="165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a:t>
          </a:r>
          <a:endParaRPr kumimoji="1" lang="ja-JP" altLang="en-US" sz="1000" b="1">
            <a:latin typeface="ＭＳ Ｐゴシック"/>
          </a:endParaRPr>
        </a:p>
      </xdr:txBody>
    </xdr:sp>
    <xdr:clientData/>
  </xdr:oneCellAnchor>
  <xdr:twoCellAnchor>
    <xdr:from>
      <xdr:col>6</xdr:col>
      <xdr:colOff>422275</xdr:colOff>
      <xdr:row>98</xdr:row>
      <xdr:rowOff>128632</xdr:rowOff>
    </xdr:from>
    <xdr:to>
      <xdr:col>6</xdr:col>
      <xdr:colOff>600075</xdr:colOff>
      <xdr:row>98</xdr:row>
      <xdr:rowOff>128632</xdr:rowOff>
    </xdr:to>
    <xdr:cxnSp macro="">
      <xdr:nvCxnSpPr>
        <xdr:cNvPr id="238" name="直線コネクタ 237"/>
        <xdr:cNvCxnSpPr/>
      </xdr:nvCxnSpPr>
      <xdr:spPr>
        <a:xfrm>
          <a:off x="4133215" y="1655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111256</xdr:rowOff>
    </xdr:from>
    <xdr:ext cx="599010" cy="259045"/>
    <xdr:sp macro="" textlink="">
      <xdr:nvSpPr>
        <xdr:cNvPr id="239" name="衛生費最大値テキスト"/>
        <xdr:cNvSpPr txBox="1"/>
      </xdr:nvSpPr>
      <xdr:spPr>
        <a:xfrm>
          <a:off x="4272915" y="1503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159,388</a:t>
          </a:r>
          <a:endParaRPr kumimoji="1" lang="ja-JP" altLang="en-US" sz="1000" b="1">
            <a:latin typeface="ＭＳ Ｐゴシック"/>
          </a:endParaRPr>
        </a:p>
      </xdr:txBody>
    </xdr:sp>
    <xdr:clientData/>
  </xdr:oneCellAnchor>
  <xdr:twoCellAnchor>
    <xdr:from>
      <xdr:col>6</xdr:col>
      <xdr:colOff>422275</xdr:colOff>
      <xdr:row>90</xdr:row>
      <xdr:rowOff>164579</xdr:rowOff>
    </xdr:from>
    <xdr:to>
      <xdr:col>6</xdr:col>
      <xdr:colOff>600075</xdr:colOff>
      <xdr:row>90</xdr:row>
      <xdr:rowOff>164579</xdr:rowOff>
    </xdr:to>
    <xdr:cxnSp macro="">
      <xdr:nvCxnSpPr>
        <xdr:cNvPr id="240" name="直線コネクタ 239"/>
        <xdr:cNvCxnSpPr/>
      </xdr:nvCxnSpPr>
      <xdr:spPr>
        <a:xfrm>
          <a:off x="4133215" y="1525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124470</xdr:rowOff>
    </xdr:from>
    <xdr:to>
      <xdr:col>6</xdr:col>
      <xdr:colOff>511175</xdr:colOff>
      <xdr:row>98</xdr:row>
      <xdr:rowOff>23161</xdr:rowOff>
    </xdr:to>
    <xdr:cxnSp macro="">
      <xdr:nvCxnSpPr>
        <xdr:cNvPr id="241" name="直線コネクタ 240"/>
        <xdr:cNvCxnSpPr/>
      </xdr:nvCxnSpPr>
      <xdr:spPr>
        <a:xfrm flipV="1">
          <a:off x="3452495" y="16385550"/>
          <a:ext cx="769620" cy="6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144409</xdr:rowOff>
    </xdr:from>
    <xdr:ext cx="534377" cy="259045"/>
    <xdr:sp macro="" textlink="">
      <xdr:nvSpPr>
        <xdr:cNvPr id="242" name="衛生費平均値テキスト"/>
        <xdr:cNvSpPr txBox="1"/>
      </xdr:nvSpPr>
      <xdr:spPr>
        <a:xfrm>
          <a:off x="4272915" y="16070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50,574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121532</xdr:rowOff>
    </xdr:from>
    <xdr:to>
      <xdr:col>6</xdr:col>
      <xdr:colOff>561975</xdr:colOff>
      <xdr:row>97</xdr:row>
      <xdr:rowOff>51682</xdr:rowOff>
    </xdr:to>
    <xdr:sp macro="" textlink="">
      <xdr:nvSpPr>
        <xdr:cNvPr id="243" name="フローチャート : 判断 242"/>
        <xdr:cNvSpPr/>
      </xdr:nvSpPr>
      <xdr:spPr>
        <a:xfrm>
          <a:off x="4171315" y="162149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10694</xdr:rowOff>
    </xdr:from>
    <xdr:to>
      <xdr:col>5</xdr:col>
      <xdr:colOff>358775</xdr:colOff>
      <xdr:row>98</xdr:row>
      <xdr:rowOff>23161</xdr:rowOff>
    </xdr:to>
    <xdr:cxnSp macro="">
      <xdr:nvCxnSpPr>
        <xdr:cNvPr id="244" name="直線コネクタ 243"/>
        <xdr:cNvCxnSpPr/>
      </xdr:nvCxnSpPr>
      <xdr:spPr>
        <a:xfrm>
          <a:off x="2632075" y="16439414"/>
          <a:ext cx="820420" cy="1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100797</xdr:rowOff>
    </xdr:from>
    <xdr:to>
      <xdr:col>5</xdr:col>
      <xdr:colOff>409575</xdr:colOff>
      <xdr:row>97</xdr:row>
      <xdr:rowOff>30947</xdr:rowOff>
    </xdr:to>
    <xdr:sp macro="" textlink="">
      <xdr:nvSpPr>
        <xdr:cNvPr id="245" name="フローチャート : 判断 244"/>
        <xdr:cNvSpPr/>
      </xdr:nvSpPr>
      <xdr:spPr>
        <a:xfrm>
          <a:off x="3401695" y="161942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47474</xdr:rowOff>
    </xdr:from>
    <xdr:ext cx="534377" cy="259045"/>
    <xdr:sp macro="" textlink="">
      <xdr:nvSpPr>
        <xdr:cNvPr id="246" name="テキスト ボックス 245"/>
        <xdr:cNvSpPr txBox="1"/>
      </xdr:nvSpPr>
      <xdr:spPr>
        <a:xfrm>
          <a:off x="3185306" y="1597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126451</xdr:rowOff>
    </xdr:from>
    <xdr:to>
      <xdr:col>4</xdr:col>
      <xdr:colOff>155575</xdr:colOff>
      <xdr:row>98</xdr:row>
      <xdr:rowOff>10694</xdr:rowOff>
    </xdr:to>
    <xdr:cxnSp macro="">
      <xdr:nvCxnSpPr>
        <xdr:cNvPr id="247" name="直線コネクタ 246"/>
        <xdr:cNvCxnSpPr/>
      </xdr:nvCxnSpPr>
      <xdr:spPr>
        <a:xfrm>
          <a:off x="1857375" y="16387531"/>
          <a:ext cx="774700" cy="5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137534</xdr:rowOff>
    </xdr:from>
    <xdr:to>
      <xdr:col>4</xdr:col>
      <xdr:colOff>206375</xdr:colOff>
      <xdr:row>97</xdr:row>
      <xdr:rowOff>67684</xdr:rowOff>
    </xdr:to>
    <xdr:sp macro="" textlink="">
      <xdr:nvSpPr>
        <xdr:cNvPr id="248" name="フローチャート : 判断 247"/>
        <xdr:cNvSpPr/>
      </xdr:nvSpPr>
      <xdr:spPr>
        <a:xfrm>
          <a:off x="2581275" y="162309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84211</xdr:rowOff>
    </xdr:from>
    <xdr:ext cx="534377" cy="259045"/>
    <xdr:sp macro="" textlink="">
      <xdr:nvSpPr>
        <xdr:cNvPr id="249" name="テキスト ボックス 248"/>
        <xdr:cNvSpPr txBox="1"/>
      </xdr:nvSpPr>
      <xdr:spPr>
        <a:xfrm>
          <a:off x="2433466" y="1601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126451</xdr:rowOff>
    </xdr:from>
    <xdr:to>
      <xdr:col>2</xdr:col>
      <xdr:colOff>638175</xdr:colOff>
      <xdr:row>98</xdr:row>
      <xdr:rowOff>22885</xdr:rowOff>
    </xdr:to>
    <xdr:cxnSp macro="">
      <xdr:nvCxnSpPr>
        <xdr:cNvPr id="250" name="直線コネクタ 249"/>
        <xdr:cNvCxnSpPr/>
      </xdr:nvCxnSpPr>
      <xdr:spPr>
        <a:xfrm flipV="1">
          <a:off x="1059815" y="16387531"/>
          <a:ext cx="797560" cy="6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154527</xdr:rowOff>
    </xdr:from>
    <xdr:to>
      <xdr:col>3</xdr:col>
      <xdr:colOff>3175</xdr:colOff>
      <xdr:row>97</xdr:row>
      <xdr:rowOff>84677</xdr:rowOff>
    </xdr:to>
    <xdr:sp macro="" textlink="">
      <xdr:nvSpPr>
        <xdr:cNvPr id="251" name="フローチャート : 判断 250"/>
        <xdr:cNvSpPr/>
      </xdr:nvSpPr>
      <xdr:spPr>
        <a:xfrm>
          <a:off x="1829435" y="16247967"/>
          <a:ext cx="330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101204</xdr:rowOff>
    </xdr:from>
    <xdr:ext cx="534377" cy="259045"/>
    <xdr:sp macro="" textlink="">
      <xdr:nvSpPr>
        <xdr:cNvPr id="252" name="テキスト ボックス 251"/>
        <xdr:cNvSpPr txBox="1"/>
      </xdr:nvSpPr>
      <xdr:spPr>
        <a:xfrm>
          <a:off x="1613046" y="1602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136630</xdr:rowOff>
    </xdr:from>
    <xdr:to>
      <xdr:col>1</xdr:col>
      <xdr:colOff>485775</xdr:colOff>
      <xdr:row>97</xdr:row>
      <xdr:rowOff>66780</xdr:rowOff>
    </xdr:to>
    <xdr:sp macro="" textlink="">
      <xdr:nvSpPr>
        <xdr:cNvPr id="253" name="フローチャート : 判断 252"/>
        <xdr:cNvSpPr/>
      </xdr:nvSpPr>
      <xdr:spPr>
        <a:xfrm>
          <a:off x="1009015" y="16230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83307</xdr:rowOff>
    </xdr:from>
    <xdr:ext cx="534377" cy="259045"/>
    <xdr:sp macro="" textlink="">
      <xdr:nvSpPr>
        <xdr:cNvPr id="254" name="テキスト ボックス 253"/>
        <xdr:cNvSpPr txBox="1"/>
      </xdr:nvSpPr>
      <xdr:spPr>
        <a:xfrm>
          <a:off x="792626" y="1600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48,989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5" name="テキスト ボックス 254"/>
        <xdr:cNvSpPr txBox="1"/>
      </xdr:nvSpPr>
      <xdr:spPr>
        <a:xfrm>
          <a:off x="403161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6" name="テキスト ボックス 255"/>
        <xdr:cNvSpPr txBox="1"/>
      </xdr:nvSpPr>
      <xdr:spPr>
        <a:xfrm>
          <a:off x="326199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7" name="テキスト ボックス 256"/>
        <xdr:cNvSpPr txBox="1"/>
      </xdr:nvSpPr>
      <xdr:spPr>
        <a:xfrm>
          <a:off x="247967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8" name="テキスト ボックス 257"/>
        <xdr:cNvSpPr txBox="1"/>
      </xdr:nvSpPr>
      <xdr:spPr>
        <a:xfrm>
          <a:off x="168973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9" name="テキスト ボックス 258"/>
        <xdr:cNvSpPr txBox="1"/>
      </xdr:nvSpPr>
      <xdr:spPr>
        <a:xfrm>
          <a:off x="86931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73670</xdr:rowOff>
    </xdr:from>
    <xdr:to>
      <xdr:col>6</xdr:col>
      <xdr:colOff>561975</xdr:colOff>
      <xdr:row>98</xdr:row>
      <xdr:rowOff>3820</xdr:rowOff>
    </xdr:to>
    <xdr:sp macro="" textlink="">
      <xdr:nvSpPr>
        <xdr:cNvPr id="260" name="円/楕円 259"/>
        <xdr:cNvSpPr/>
      </xdr:nvSpPr>
      <xdr:spPr>
        <a:xfrm>
          <a:off x="4171315" y="16334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52097</xdr:rowOff>
    </xdr:from>
    <xdr:ext cx="534377" cy="259045"/>
    <xdr:sp macro="" textlink="">
      <xdr:nvSpPr>
        <xdr:cNvPr id="261" name="衛生費該当値テキスト"/>
        <xdr:cNvSpPr txBox="1"/>
      </xdr:nvSpPr>
      <xdr:spPr>
        <a:xfrm>
          <a:off x="4272915" y="1631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37,599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143811</xdr:rowOff>
    </xdr:from>
    <xdr:to>
      <xdr:col>5</xdr:col>
      <xdr:colOff>409575</xdr:colOff>
      <xdr:row>98</xdr:row>
      <xdr:rowOff>73961</xdr:rowOff>
    </xdr:to>
    <xdr:sp macro="" textlink="">
      <xdr:nvSpPr>
        <xdr:cNvPr id="262" name="円/楕円 261"/>
        <xdr:cNvSpPr/>
      </xdr:nvSpPr>
      <xdr:spPr>
        <a:xfrm>
          <a:off x="3401695" y="164048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65088</xdr:rowOff>
    </xdr:from>
    <xdr:ext cx="534377" cy="259045"/>
    <xdr:sp macro="" textlink="">
      <xdr:nvSpPr>
        <xdr:cNvPr id="263" name="テキスト ボックス 262"/>
        <xdr:cNvSpPr txBox="1"/>
      </xdr:nvSpPr>
      <xdr:spPr>
        <a:xfrm>
          <a:off x="3185306" y="1649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30,235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131344</xdr:rowOff>
    </xdr:from>
    <xdr:to>
      <xdr:col>4</xdr:col>
      <xdr:colOff>206375</xdr:colOff>
      <xdr:row>98</xdr:row>
      <xdr:rowOff>61494</xdr:rowOff>
    </xdr:to>
    <xdr:sp macro="" textlink="">
      <xdr:nvSpPr>
        <xdr:cNvPr id="264" name="円/楕円 263"/>
        <xdr:cNvSpPr/>
      </xdr:nvSpPr>
      <xdr:spPr>
        <a:xfrm>
          <a:off x="2581275" y="163924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52621</xdr:rowOff>
    </xdr:from>
    <xdr:ext cx="534377" cy="259045"/>
    <xdr:sp macro="" textlink="">
      <xdr:nvSpPr>
        <xdr:cNvPr id="265" name="テキスト ボックス 264"/>
        <xdr:cNvSpPr txBox="1"/>
      </xdr:nvSpPr>
      <xdr:spPr>
        <a:xfrm>
          <a:off x="2433466" y="1648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31,544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75651</xdr:rowOff>
    </xdr:from>
    <xdr:to>
      <xdr:col>3</xdr:col>
      <xdr:colOff>3175</xdr:colOff>
      <xdr:row>98</xdr:row>
      <xdr:rowOff>5801</xdr:rowOff>
    </xdr:to>
    <xdr:sp macro="" textlink="">
      <xdr:nvSpPr>
        <xdr:cNvPr id="266" name="円/楕円 265"/>
        <xdr:cNvSpPr/>
      </xdr:nvSpPr>
      <xdr:spPr>
        <a:xfrm>
          <a:off x="1829435" y="16336731"/>
          <a:ext cx="330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168378</xdr:rowOff>
    </xdr:from>
    <xdr:ext cx="534377" cy="259045"/>
    <xdr:sp macro="" textlink="">
      <xdr:nvSpPr>
        <xdr:cNvPr id="267" name="テキスト ボックス 266"/>
        <xdr:cNvSpPr txBox="1"/>
      </xdr:nvSpPr>
      <xdr:spPr>
        <a:xfrm>
          <a:off x="1613046" y="1642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37,391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143535</xdr:rowOff>
    </xdr:from>
    <xdr:to>
      <xdr:col>1</xdr:col>
      <xdr:colOff>485775</xdr:colOff>
      <xdr:row>98</xdr:row>
      <xdr:rowOff>73685</xdr:rowOff>
    </xdr:to>
    <xdr:sp macro="" textlink="">
      <xdr:nvSpPr>
        <xdr:cNvPr id="268" name="円/楕円 267"/>
        <xdr:cNvSpPr/>
      </xdr:nvSpPr>
      <xdr:spPr>
        <a:xfrm>
          <a:off x="1009015" y="164046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64812</xdr:rowOff>
    </xdr:from>
    <xdr:ext cx="534377" cy="259045"/>
    <xdr:sp macro="" textlink="">
      <xdr:nvSpPr>
        <xdr:cNvPr id="269" name="テキスト ボックス 268"/>
        <xdr:cNvSpPr txBox="1"/>
      </xdr:nvSpPr>
      <xdr:spPr>
        <a:xfrm>
          <a:off x="792626" y="164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30,264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0" name="正方形/長方形 269"/>
        <xdr:cNvSpPr/>
      </xdr:nvSpPr>
      <xdr:spPr>
        <a:xfrm>
          <a:off x="5984875" y="3912870"/>
          <a:ext cx="42062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1" name="正方形/長方形 270"/>
        <xdr:cNvSpPr/>
      </xdr:nvSpPr>
      <xdr:spPr>
        <a:xfrm>
          <a:off x="6111875" y="42481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2" name="正方形/長方形 271"/>
        <xdr:cNvSpPr/>
      </xdr:nvSpPr>
      <xdr:spPr>
        <a:xfrm>
          <a:off x="6111875" y="44475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3" name="正方形/長方形 272"/>
        <xdr:cNvSpPr/>
      </xdr:nvSpPr>
      <xdr:spPr>
        <a:xfrm>
          <a:off x="6990715" y="42481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4" name="正方形/長方形 273"/>
        <xdr:cNvSpPr/>
      </xdr:nvSpPr>
      <xdr:spPr>
        <a:xfrm>
          <a:off x="6990715" y="44475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5" name="正方形/長方形 274"/>
        <xdr:cNvSpPr/>
      </xdr:nvSpPr>
      <xdr:spPr>
        <a:xfrm>
          <a:off x="8034655" y="424815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6" name="正方形/長方形 275"/>
        <xdr:cNvSpPr/>
      </xdr:nvSpPr>
      <xdr:spPr>
        <a:xfrm>
          <a:off x="8034655" y="444754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7" name="正方形/長方形 276"/>
        <xdr:cNvSpPr/>
      </xdr:nvSpPr>
      <xdr:spPr>
        <a:xfrm>
          <a:off x="5984875" y="4719320"/>
          <a:ext cx="42062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8" name="テキスト ボックス 277"/>
        <xdr:cNvSpPr txBox="1"/>
      </xdr:nvSpPr>
      <xdr:spPr>
        <a:xfrm>
          <a:off x="5946775"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9" name="直線コネクタ 278"/>
        <xdr:cNvCxnSpPr/>
      </xdr:nvCxnSpPr>
      <xdr:spPr>
        <a:xfrm>
          <a:off x="5984875" y="69557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80" name="直線コネクタ 279"/>
        <xdr:cNvCxnSpPr/>
      </xdr:nvCxnSpPr>
      <xdr:spPr>
        <a:xfrm>
          <a:off x="5984875" y="6636838"/>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1" name="テキスト ボックス 280"/>
        <xdr:cNvSpPr txBox="1"/>
      </xdr:nvSpPr>
      <xdr:spPr>
        <a:xfrm>
          <a:off x="5736089" y="64984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2" name="直線コネクタ 281"/>
        <xdr:cNvCxnSpPr/>
      </xdr:nvCxnSpPr>
      <xdr:spPr>
        <a:xfrm>
          <a:off x="5984875" y="6317887"/>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3" name="テキスト ボックス 282"/>
        <xdr:cNvSpPr txBox="1"/>
      </xdr:nvSpPr>
      <xdr:spPr>
        <a:xfrm>
          <a:off x="5563416" y="61794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4" name="直線コネクタ 283"/>
        <xdr:cNvCxnSpPr/>
      </xdr:nvCxnSpPr>
      <xdr:spPr>
        <a:xfrm>
          <a:off x="5984875" y="5998936"/>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5" name="テキスト ボックス 284"/>
        <xdr:cNvSpPr txBox="1"/>
      </xdr:nvSpPr>
      <xdr:spPr>
        <a:xfrm>
          <a:off x="5563416" y="58605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6" name="直線コネクタ 285"/>
        <xdr:cNvCxnSpPr/>
      </xdr:nvCxnSpPr>
      <xdr:spPr>
        <a:xfrm>
          <a:off x="5984875" y="5679984"/>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7" name="テキスト ボックス 286"/>
        <xdr:cNvSpPr txBox="1"/>
      </xdr:nvSpPr>
      <xdr:spPr>
        <a:xfrm>
          <a:off x="5563416" y="553776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8" name="直線コネクタ 287"/>
        <xdr:cNvCxnSpPr/>
      </xdr:nvCxnSpPr>
      <xdr:spPr>
        <a:xfrm>
          <a:off x="5984875" y="5361033"/>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9" name="テキスト ボックス 288"/>
        <xdr:cNvSpPr txBox="1"/>
      </xdr:nvSpPr>
      <xdr:spPr>
        <a:xfrm>
          <a:off x="5563416" y="52188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90" name="直線コネクタ 289"/>
        <xdr:cNvCxnSpPr/>
      </xdr:nvCxnSpPr>
      <xdr:spPr>
        <a:xfrm>
          <a:off x="5984875" y="5038272"/>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1" name="テキスト ボックス 290"/>
        <xdr:cNvSpPr txBox="1"/>
      </xdr:nvSpPr>
      <xdr:spPr>
        <a:xfrm>
          <a:off x="5563416" y="48998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2" name="直線コネクタ 291"/>
        <xdr:cNvCxnSpPr/>
      </xdr:nvCxnSpPr>
      <xdr:spPr>
        <a:xfrm>
          <a:off x="5984875" y="47193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3" name="テキスト ボックス 292"/>
        <xdr:cNvSpPr txBox="1"/>
      </xdr:nvSpPr>
      <xdr:spPr>
        <a:xfrm>
          <a:off x="5563416" y="4580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4" name="労働費グラフ枠"/>
        <xdr:cNvSpPr/>
      </xdr:nvSpPr>
      <xdr:spPr>
        <a:xfrm>
          <a:off x="5984875" y="4719320"/>
          <a:ext cx="42062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141986</xdr:rowOff>
    </xdr:from>
    <xdr:to>
      <xdr:col>15</xdr:col>
      <xdr:colOff>180340</xdr:colOff>
      <xdr:row>39</xdr:row>
      <xdr:rowOff>98878</xdr:rowOff>
    </xdr:to>
    <xdr:cxnSp macro="">
      <xdr:nvCxnSpPr>
        <xdr:cNvPr id="295" name="直線コネクタ 294"/>
        <xdr:cNvCxnSpPr/>
      </xdr:nvCxnSpPr>
      <xdr:spPr>
        <a:xfrm flipV="1">
          <a:off x="9444990" y="5171186"/>
          <a:ext cx="1270"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6" name="労働費最小値テキスト"/>
        <xdr:cNvSpPr txBox="1"/>
      </xdr:nvSpPr>
      <xdr:spPr>
        <a:xfrm>
          <a:off x="9497695" y="6640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7" name="直線コネクタ 296"/>
        <xdr:cNvCxnSpPr/>
      </xdr:nvCxnSpPr>
      <xdr:spPr>
        <a:xfrm>
          <a:off x="9357995" y="663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88663</xdr:rowOff>
    </xdr:from>
    <xdr:ext cx="469744" cy="259045"/>
    <xdr:sp macro="" textlink="">
      <xdr:nvSpPr>
        <xdr:cNvPr id="298" name="労働費最大値テキスト"/>
        <xdr:cNvSpPr txBox="1"/>
      </xdr:nvSpPr>
      <xdr:spPr>
        <a:xfrm>
          <a:off x="9497695" y="495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4,593</a:t>
          </a:r>
          <a:endParaRPr kumimoji="1" lang="ja-JP" altLang="en-US" sz="1000" b="1">
            <a:latin typeface="ＭＳ Ｐゴシック"/>
          </a:endParaRPr>
        </a:p>
      </xdr:txBody>
    </xdr:sp>
    <xdr:clientData/>
  </xdr:oneCellAnchor>
  <xdr:twoCellAnchor>
    <xdr:from>
      <xdr:col>15</xdr:col>
      <xdr:colOff>92075</xdr:colOff>
      <xdr:row>30</xdr:row>
      <xdr:rowOff>141986</xdr:rowOff>
    </xdr:from>
    <xdr:to>
      <xdr:col>15</xdr:col>
      <xdr:colOff>269875</xdr:colOff>
      <xdr:row>30</xdr:row>
      <xdr:rowOff>141986</xdr:rowOff>
    </xdr:to>
    <xdr:cxnSp macro="">
      <xdr:nvCxnSpPr>
        <xdr:cNvPr id="299" name="直線コネクタ 298"/>
        <xdr:cNvCxnSpPr/>
      </xdr:nvCxnSpPr>
      <xdr:spPr>
        <a:xfrm>
          <a:off x="9357995" y="517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116840</xdr:rowOff>
    </xdr:from>
    <xdr:to>
      <xdr:col>15</xdr:col>
      <xdr:colOff>180975</xdr:colOff>
      <xdr:row>39</xdr:row>
      <xdr:rowOff>88428</xdr:rowOff>
    </xdr:to>
    <xdr:cxnSp macro="">
      <xdr:nvCxnSpPr>
        <xdr:cNvPr id="300" name="直線コネクタ 299"/>
        <xdr:cNvCxnSpPr/>
      </xdr:nvCxnSpPr>
      <xdr:spPr>
        <a:xfrm>
          <a:off x="8677275" y="6319520"/>
          <a:ext cx="769620" cy="30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170233</xdr:rowOff>
    </xdr:from>
    <xdr:ext cx="378565" cy="259045"/>
    <xdr:sp macro="" textlink="">
      <xdr:nvSpPr>
        <xdr:cNvPr id="301" name="労働費平均値テキスト"/>
        <xdr:cNvSpPr txBox="1"/>
      </xdr:nvSpPr>
      <xdr:spPr>
        <a:xfrm>
          <a:off x="9497695" y="62052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147356</xdr:rowOff>
    </xdr:from>
    <xdr:to>
      <xdr:col>15</xdr:col>
      <xdr:colOff>231775</xdr:colOff>
      <xdr:row>38</xdr:row>
      <xdr:rowOff>77506</xdr:rowOff>
    </xdr:to>
    <xdr:sp macro="" textlink="">
      <xdr:nvSpPr>
        <xdr:cNvPr id="302" name="フローチャート : 判断 301"/>
        <xdr:cNvSpPr/>
      </xdr:nvSpPr>
      <xdr:spPr>
        <a:xfrm>
          <a:off x="9396095" y="63500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116840</xdr:rowOff>
    </xdr:from>
    <xdr:to>
      <xdr:col>14</xdr:col>
      <xdr:colOff>28575</xdr:colOff>
      <xdr:row>38</xdr:row>
      <xdr:rowOff>45974</xdr:rowOff>
    </xdr:to>
    <xdr:cxnSp macro="">
      <xdr:nvCxnSpPr>
        <xdr:cNvPr id="303" name="直線コネクタ 302"/>
        <xdr:cNvCxnSpPr/>
      </xdr:nvCxnSpPr>
      <xdr:spPr>
        <a:xfrm flipV="1">
          <a:off x="7925435" y="6319520"/>
          <a:ext cx="751840" cy="9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112413</xdr:rowOff>
    </xdr:from>
    <xdr:to>
      <xdr:col>14</xdr:col>
      <xdr:colOff>79375</xdr:colOff>
      <xdr:row>38</xdr:row>
      <xdr:rowOff>42563</xdr:rowOff>
    </xdr:to>
    <xdr:sp macro="" textlink="">
      <xdr:nvSpPr>
        <xdr:cNvPr id="304" name="フローチャート : 判断 303"/>
        <xdr:cNvSpPr/>
      </xdr:nvSpPr>
      <xdr:spPr>
        <a:xfrm>
          <a:off x="8649335" y="63150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33690</xdr:rowOff>
    </xdr:from>
    <xdr:ext cx="378565" cy="259045"/>
    <xdr:sp macro="" textlink="">
      <xdr:nvSpPr>
        <xdr:cNvPr id="305" name="テキスト ボックス 304"/>
        <xdr:cNvSpPr txBox="1"/>
      </xdr:nvSpPr>
      <xdr:spPr>
        <a:xfrm>
          <a:off x="8556572" y="6404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32585</xdr:rowOff>
    </xdr:from>
    <xdr:to>
      <xdr:col>12</xdr:col>
      <xdr:colOff>511175</xdr:colOff>
      <xdr:row>38</xdr:row>
      <xdr:rowOff>45974</xdr:rowOff>
    </xdr:to>
    <xdr:cxnSp macro="">
      <xdr:nvCxnSpPr>
        <xdr:cNvPr id="306" name="直線コネクタ 305"/>
        <xdr:cNvCxnSpPr/>
      </xdr:nvCxnSpPr>
      <xdr:spPr>
        <a:xfrm>
          <a:off x="7105015" y="6402905"/>
          <a:ext cx="820420" cy="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60488</xdr:rowOff>
    </xdr:from>
    <xdr:to>
      <xdr:col>12</xdr:col>
      <xdr:colOff>561975</xdr:colOff>
      <xdr:row>36</xdr:row>
      <xdr:rowOff>162088</xdr:rowOff>
    </xdr:to>
    <xdr:sp macro="" textlink="">
      <xdr:nvSpPr>
        <xdr:cNvPr id="307" name="フローチャート : 判断 306"/>
        <xdr:cNvSpPr/>
      </xdr:nvSpPr>
      <xdr:spPr>
        <a:xfrm>
          <a:off x="7874635" y="609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7165</xdr:rowOff>
    </xdr:from>
    <xdr:ext cx="469744" cy="259045"/>
    <xdr:sp macro="" textlink="">
      <xdr:nvSpPr>
        <xdr:cNvPr id="308" name="テキスト ボックス 307"/>
        <xdr:cNvSpPr txBox="1"/>
      </xdr:nvSpPr>
      <xdr:spPr>
        <a:xfrm>
          <a:off x="7690562" y="5874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80264</xdr:rowOff>
    </xdr:from>
    <xdr:to>
      <xdr:col>11</xdr:col>
      <xdr:colOff>307975</xdr:colOff>
      <xdr:row>38</xdr:row>
      <xdr:rowOff>32585</xdr:rowOff>
    </xdr:to>
    <xdr:cxnSp macro="">
      <xdr:nvCxnSpPr>
        <xdr:cNvPr id="309" name="直線コネクタ 308"/>
        <xdr:cNvCxnSpPr/>
      </xdr:nvCxnSpPr>
      <xdr:spPr>
        <a:xfrm>
          <a:off x="6284595" y="6115304"/>
          <a:ext cx="820420" cy="28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57222</xdr:rowOff>
    </xdr:from>
    <xdr:to>
      <xdr:col>11</xdr:col>
      <xdr:colOff>358775</xdr:colOff>
      <xdr:row>35</xdr:row>
      <xdr:rowOff>158822</xdr:rowOff>
    </xdr:to>
    <xdr:sp macro="" textlink="">
      <xdr:nvSpPr>
        <xdr:cNvPr id="310" name="フローチャート : 判断 309"/>
        <xdr:cNvSpPr/>
      </xdr:nvSpPr>
      <xdr:spPr>
        <a:xfrm>
          <a:off x="7054215" y="592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3899</xdr:rowOff>
    </xdr:from>
    <xdr:ext cx="469744" cy="259045"/>
    <xdr:sp macro="" textlink="">
      <xdr:nvSpPr>
        <xdr:cNvPr id="311" name="テキスト ボックス 310"/>
        <xdr:cNvSpPr txBox="1"/>
      </xdr:nvSpPr>
      <xdr:spPr>
        <a:xfrm>
          <a:off x="6870142" y="570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37955</xdr:rowOff>
    </xdr:from>
    <xdr:to>
      <xdr:col>10</xdr:col>
      <xdr:colOff>155575</xdr:colOff>
      <xdr:row>33</xdr:row>
      <xdr:rowOff>139555</xdr:rowOff>
    </xdr:to>
    <xdr:sp macro="" textlink="">
      <xdr:nvSpPr>
        <xdr:cNvPr id="312" name="フローチャート : 判断 311"/>
        <xdr:cNvSpPr/>
      </xdr:nvSpPr>
      <xdr:spPr>
        <a:xfrm>
          <a:off x="6233795" y="557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156082</xdr:rowOff>
    </xdr:from>
    <xdr:ext cx="469744" cy="259045"/>
    <xdr:sp macro="" textlink="">
      <xdr:nvSpPr>
        <xdr:cNvPr id="313" name="テキスト ボックス 312"/>
        <xdr:cNvSpPr txBox="1"/>
      </xdr:nvSpPr>
      <xdr:spPr>
        <a:xfrm>
          <a:off x="6118302" y="535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4" name="テキスト ボックス 313"/>
        <xdr:cNvSpPr txBox="1"/>
      </xdr:nvSpPr>
      <xdr:spPr>
        <a:xfrm>
          <a:off x="926401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5" name="テキスト ボックス 314"/>
        <xdr:cNvSpPr txBox="1"/>
      </xdr:nvSpPr>
      <xdr:spPr>
        <a:xfrm>
          <a:off x="855535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6" name="テキスト ボックス 315"/>
        <xdr:cNvSpPr txBox="1"/>
      </xdr:nvSpPr>
      <xdr:spPr>
        <a:xfrm>
          <a:off x="773493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7" name="テキスト ボックス 316"/>
        <xdr:cNvSpPr txBox="1"/>
      </xdr:nvSpPr>
      <xdr:spPr>
        <a:xfrm>
          <a:off x="691451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8" name="テキスト ボックス 317"/>
        <xdr:cNvSpPr txBox="1"/>
      </xdr:nvSpPr>
      <xdr:spPr>
        <a:xfrm>
          <a:off x="616267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37628</xdr:rowOff>
    </xdr:from>
    <xdr:to>
      <xdr:col>15</xdr:col>
      <xdr:colOff>231775</xdr:colOff>
      <xdr:row>39</xdr:row>
      <xdr:rowOff>139228</xdr:rowOff>
    </xdr:to>
    <xdr:sp macro="" textlink="">
      <xdr:nvSpPr>
        <xdr:cNvPr id="319" name="円/楕円 318"/>
        <xdr:cNvSpPr/>
      </xdr:nvSpPr>
      <xdr:spPr>
        <a:xfrm>
          <a:off x="9396095" y="657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124005</xdr:rowOff>
    </xdr:from>
    <xdr:ext cx="313932" cy="259045"/>
    <xdr:sp macro="" textlink="">
      <xdr:nvSpPr>
        <xdr:cNvPr id="320" name="労働費該当値テキスト"/>
        <xdr:cNvSpPr txBox="1"/>
      </xdr:nvSpPr>
      <xdr:spPr>
        <a:xfrm>
          <a:off x="9497695" y="64943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66040</xdr:rowOff>
    </xdr:from>
    <xdr:to>
      <xdr:col>14</xdr:col>
      <xdr:colOff>79375</xdr:colOff>
      <xdr:row>37</xdr:row>
      <xdr:rowOff>167640</xdr:rowOff>
    </xdr:to>
    <xdr:sp macro="" textlink="">
      <xdr:nvSpPr>
        <xdr:cNvPr id="321" name="円/楕円 320"/>
        <xdr:cNvSpPr/>
      </xdr:nvSpPr>
      <xdr:spPr>
        <a:xfrm>
          <a:off x="8649335" y="62687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12717</xdr:rowOff>
    </xdr:from>
    <xdr:ext cx="378565" cy="259045"/>
    <xdr:sp macro="" textlink="">
      <xdr:nvSpPr>
        <xdr:cNvPr id="322" name="テキスト ボックス 321"/>
        <xdr:cNvSpPr txBox="1"/>
      </xdr:nvSpPr>
      <xdr:spPr>
        <a:xfrm>
          <a:off x="8556572" y="6047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166624</xdr:rowOff>
    </xdr:from>
    <xdr:to>
      <xdr:col>12</xdr:col>
      <xdr:colOff>561975</xdr:colOff>
      <xdr:row>38</xdr:row>
      <xdr:rowOff>96774</xdr:rowOff>
    </xdr:to>
    <xdr:sp macro="" textlink="">
      <xdr:nvSpPr>
        <xdr:cNvPr id="323" name="円/楕円 322"/>
        <xdr:cNvSpPr/>
      </xdr:nvSpPr>
      <xdr:spPr>
        <a:xfrm>
          <a:off x="7874635" y="63693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87901</xdr:rowOff>
    </xdr:from>
    <xdr:ext cx="378565" cy="259045"/>
    <xdr:sp macro="" textlink="">
      <xdr:nvSpPr>
        <xdr:cNvPr id="324" name="テキスト ボックス 323"/>
        <xdr:cNvSpPr txBox="1"/>
      </xdr:nvSpPr>
      <xdr:spPr>
        <a:xfrm>
          <a:off x="7736152" y="6458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153234</xdr:rowOff>
    </xdr:from>
    <xdr:to>
      <xdr:col>11</xdr:col>
      <xdr:colOff>358775</xdr:colOff>
      <xdr:row>38</xdr:row>
      <xdr:rowOff>83384</xdr:rowOff>
    </xdr:to>
    <xdr:sp macro="" textlink="">
      <xdr:nvSpPr>
        <xdr:cNvPr id="325" name="円/楕円 324"/>
        <xdr:cNvSpPr/>
      </xdr:nvSpPr>
      <xdr:spPr>
        <a:xfrm>
          <a:off x="7054215" y="63559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74512</xdr:rowOff>
    </xdr:from>
    <xdr:ext cx="378565" cy="259045"/>
    <xdr:sp macro="" textlink="">
      <xdr:nvSpPr>
        <xdr:cNvPr id="326" name="テキスト ボックス 325"/>
        <xdr:cNvSpPr txBox="1"/>
      </xdr:nvSpPr>
      <xdr:spPr>
        <a:xfrm>
          <a:off x="6915732" y="6444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29464</xdr:rowOff>
    </xdr:from>
    <xdr:to>
      <xdr:col>10</xdr:col>
      <xdr:colOff>155575</xdr:colOff>
      <xdr:row>36</xdr:row>
      <xdr:rowOff>131064</xdr:rowOff>
    </xdr:to>
    <xdr:sp macro="" textlink="">
      <xdr:nvSpPr>
        <xdr:cNvPr id="327" name="円/楕円 326"/>
        <xdr:cNvSpPr/>
      </xdr:nvSpPr>
      <xdr:spPr>
        <a:xfrm>
          <a:off x="6233795" y="606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122191</xdr:rowOff>
    </xdr:from>
    <xdr:ext cx="469744" cy="259045"/>
    <xdr:sp macro="" textlink="">
      <xdr:nvSpPr>
        <xdr:cNvPr id="328" name="テキスト ボックス 327"/>
        <xdr:cNvSpPr txBox="1"/>
      </xdr:nvSpPr>
      <xdr:spPr>
        <a:xfrm>
          <a:off x="6118302" y="615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9" name="正方形/長方形 328"/>
        <xdr:cNvSpPr/>
      </xdr:nvSpPr>
      <xdr:spPr>
        <a:xfrm>
          <a:off x="5984875" y="7265670"/>
          <a:ext cx="42062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0" name="正方形/長方形 329"/>
        <xdr:cNvSpPr/>
      </xdr:nvSpPr>
      <xdr:spPr>
        <a:xfrm>
          <a:off x="6111875" y="76009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1" name="正方形/長方形 330"/>
        <xdr:cNvSpPr/>
      </xdr:nvSpPr>
      <xdr:spPr>
        <a:xfrm>
          <a:off x="6111875" y="78003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2" name="正方形/長方形 331"/>
        <xdr:cNvSpPr/>
      </xdr:nvSpPr>
      <xdr:spPr>
        <a:xfrm>
          <a:off x="6990715" y="76009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3" name="正方形/長方形 332"/>
        <xdr:cNvSpPr/>
      </xdr:nvSpPr>
      <xdr:spPr>
        <a:xfrm>
          <a:off x="6990715" y="78003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4" name="正方形/長方形 333"/>
        <xdr:cNvSpPr/>
      </xdr:nvSpPr>
      <xdr:spPr>
        <a:xfrm>
          <a:off x="8034655" y="760095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5" name="正方形/長方形 334"/>
        <xdr:cNvSpPr/>
      </xdr:nvSpPr>
      <xdr:spPr>
        <a:xfrm>
          <a:off x="8034655" y="780034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6" name="正方形/長方形 335"/>
        <xdr:cNvSpPr/>
      </xdr:nvSpPr>
      <xdr:spPr>
        <a:xfrm>
          <a:off x="5984875" y="8072120"/>
          <a:ext cx="42062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7" name="テキスト ボックス 336"/>
        <xdr:cNvSpPr txBox="1"/>
      </xdr:nvSpPr>
      <xdr:spPr>
        <a:xfrm>
          <a:off x="5946775"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8" name="直線コネクタ 337"/>
        <xdr:cNvCxnSpPr/>
      </xdr:nvCxnSpPr>
      <xdr:spPr>
        <a:xfrm>
          <a:off x="5984875" y="103085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9" name="直線コネクタ 338"/>
        <xdr:cNvCxnSpPr/>
      </xdr:nvCxnSpPr>
      <xdr:spPr>
        <a:xfrm>
          <a:off x="5984875" y="97485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40" name="テキスト ボックス 339"/>
        <xdr:cNvSpPr txBox="1"/>
      </xdr:nvSpPr>
      <xdr:spPr>
        <a:xfrm>
          <a:off x="5736089" y="96101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5984875" y="91922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2" name="テキスト ボックス 341"/>
        <xdr:cNvSpPr txBox="1"/>
      </xdr:nvSpPr>
      <xdr:spPr>
        <a:xfrm>
          <a:off x="5458036" y="90538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43" name="直線コネクタ 342"/>
        <xdr:cNvCxnSpPr/>
      </xdr:nvCxnSpPr>
      <xdr:spPr>
        <a:xfrm>
          <a:off x="5984875" y="86321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44" name="テキスト ボックス 343"/>
        <xdr:cNvSpPr txBox="1"/>
      </xdr:nvSpPr>
      <xdr:spPr>
        <a:xfrm>
          <a:off x="5458036"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5984875" y="80721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5458036"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5984875" y="8072120"/>
          <a:ext cx="42062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61742</xdr:rowOff>
    </xdr:from>
    <xdr:to>
      <xdr:col>15</xdr:col>
      <xdr:colOff>180340</xdr:colOff>
      <xdr:row>58</xdr:row>
      <xdr:rowOff>14993</xdr:rowOff>
    </xdr:to>
    <xdr:cxnSp macro="">
      <xdr:nvCxnSpPr>
        <xdr:cNvPr id="348" name="直線コネクタ 347"/>
        <xdr:cNvCxnSpPr/>
      </xdr:nvCxnSpPr>
      <xdr:spPr>
        <a:xfrm flipV="1">
          <a:off x="9444990" y="8611382"/>
          <a:ext cx="1270" cy="112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18820</xdr:rowOff>
    </xdr:from>
    <xdr:ext cx="469744" cy="259045"/>
    <xdr:sp macro="" textlink="">
      <xdr:nvSpPr>
        <xdr:cNvPr id="349" name="農林水産業費最小値テキスト"/>
        <xdr:cNvSpPr txBox="1"/>
      </xdr:nvSpPr>
      <xdr:spPr>
        <a:xfrm>
          <a:off x="9497695" y="974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1,821</a:t>
          </a:r>
          <a:endParaRPr kumimoji="1" lang="ja-JP" altLang="en-US" sz="1000" b="1">
            <a:latin typeface="ＭＳ Ｐゴシック"/>
          </a:endParaRPr>
        </a:p>
      </xdr:txBody>
    </xdr:sp>
    <xdr:clientData/>
  </xdr:oneCellAnchor>
  <xdr:twoCellAnchor>
    <xdr:from>
      <xdr:col>15</xdr:col>
      <xdr:colOff>92075</xdr:colOff>
      <xdr:row>58</xdr:row>
      <xdr:rowOff>14993</xdr:rowOff>
    </xdr:from>
    <xdr:to>
      <xdr:col>15</xdr:col>
      <xdr:colOff>269875</xdr:colOff>
      <xdr:row>58</xdr:row>
      <xdr:rowOff>14993</xdr:rowOff>
    </xdr:to>
    <xdr:cxnSp macro="">
      <xdr:nvCxnSpPr>
        <xdr:cNvPr id="350" name="直線コネクタ 349"/>
        <xdr:cNvCxnSpPr/>
      </xdr:nvCxnSpPr>
      <xdr:spPr>
        <a:xfrm>
          <a:off x="9357995" y="973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8419</xdr:rowOff>
    </xdr:from>
    <xdr:ext cx="599010" cy="259045"/>
    <xdr:sp macro="" textlink="">
      <xdr:nvSpPr>
        <xdr:cNvPr id="351" name="農林水産業費最大値テキスト"/>
        <xdr:cNvSpPr txBox="1"/>
      </xdr:nvSpPr>
      <xdr:spPr>
        <a:xfrm>
          <a:off x="9497695" y="839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203,641</a:t>
          </a:r>
          <a:endParaRPr kumimoji="1" lang="ja-JP" altLang="en-US" sz="1000" b="1">
            <a:latin typeface="ＭＳ Ｐゴシック"/>
          </a:endParaRPr>
        </a:p>
      </xdr:txBody>
    </xdr:sp>
    <xdr:clientData/>
  </xdr:oneCellAnchor>
  <xdr:twoCellAnchor>
    <xdr:from>
      <xdr:col>15</xdr:col>
      <xdr:colOff>92075</xdr:colOff>
      <xdr:row>51</xdr:row>
      <xdr:rowOff>61742</xdr:rowOff>
    </xdr:from>
    <xdr:to>
      <xdr:col>15</xdr:col>
      <xdr:colOff>269875</xdr:colOff>
      <xdr:row>51</xdr:row>
      <xdr:rowOff>61742</xdr:rowOff>
    </xdr:to>
    <xdr:cxnSp macro="">
      <xdr:nvCxnSpPr>
        <xdr:cNvPr id="352" name="直線コネクタ 351"/>
        <xdr:cNvCxnSpPr/>
      </xdr:nvCxnSpPr>
      <xdr:spPr>
        <a:xfrm>
          <a:off x="9357995" y="86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117909</xdr:rowOff>
    </xdr:from>
    <xdr:to>
      <xdr:col>15</xdr:col>
      <xdr:colOff>180975</xdr:colOff>
      <xdr:row>57</xdr:row>
      <xdr:rowOff>123430</xdr:rowOff>
    </xdr:to>
    <xdr:cxnSp macro="">
      <xdr:nvCxnSpPr>
        <xdr:cNvPr id="353" name="直線コネクタ 352"/>
        <xdr:cNvCxnSpPr/>
      </xdr:nvCxnSpPr>
      <xdr:spPr>
        <a:xfrm flipV="1">
          <a:off x="8677275" y="9673389"/>
          <a:ext cx="769620" cy="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167304</xdr:rowOff>
    </xdr:from>
    <xdr:ext cx="534377" cy="259045"/>
    <xdr:sp macro="" textlink="">
      <xdr:nvSpPr>
        <xdr:cNvPr id="354" name="農林水産業費平均値テキスト"/>
        <xdr:cNvSpPr txBox="1"/>
      </xdr:nvSpPr>
      <xdr:spPr>
        <a:xfrm>
          <a:off x="9497695" y="9387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30,284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144427</xdr:rowOff>
    </xdr:from>
    <xdr:to>
      <xdr:col>15</xdr:col>
      <xdr:colOff>231775</xdr:colOff>
      <xdr:row>57</xdr:row>
      <xdr:rowOff>74577</xdr:rowOff>
    </xdr:to>
    <xdr:sp macro="" textlink="">
      <xdr:nvSpPr>
        <xdr:cNvPr id="355" name="フローチャート : 判断 354"/>
        <xdr:cNvSpPr/>
      </xdr:nvSpPr>
      <xdr:spPr>
        <a:xfrm>
          <a:off x="9396095" y="95322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123430</xdr:rowOff>
    </xdr:from>
    <xdr:to>
      <xdr:col>14</xdr:col>
      <xdr:colOff>28575</xdr:colOff>
      <xdr:row>57</xdr:row>
      <xdr:rowOff>130516</xdr:rowOff>
    </xdr:to>
    <xdr:cxnSp macro="">
      <xdr:nvCxnSpPr>
        <xdr:cNvPr id="356" name="直線コネクタ 355"/>
        <xdr:cNvCxnSpPr/>
      </xdr:nvCxnSpPr>
      <xdr:spPr>
        <a:xfrm flipV="1">
          <a:off x="7925435" y="9678910"/>
          <a:ext cx="75184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160241</xdr:rowOff>
    </xdr:from>
    <xdr:to>
      <xdr:col>14</xdr:col>
      <xdr:colOff>79375</xdr:colOff>
      <xdr:row>57</xdr:row>
      <xdr:rowOff>90391</xdr:rowOff>
    </xdr:to>
    <xdr:sp macro="" textlink="">
      <xdr:nvSpPr>
        <xdr:cNvPr id="357" name="フローチャート : 判断 356"/>
        <xdr:cNvSpPr/>
      </xdr:nvSpPr>
      <xdr:spPr>
        <a:xfrm>
          <a:off x="8649335" y="95480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106918</xdr:rowOff>
    </xdr:from>
    <xdr:ext cx="534377" cy="259045"/>
    <xdr:sp macro="" textlink="">
      <xdr:nvSpPr>
        <xdr:cNvPr id="358" name="テキスト ボックス 357"/>
        <xdr:cNvSpPr txBox="1"/>
      </xdr:nvSpPr>
      <xdr:spPr>
        <a:xfrm>
          <a:off x="8478666" y="932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128715</xdr:rowOff>
    </xdr:from>
    <xdr:to>
      <xdr:col>12</xdr:col>
      <xdr:colOff>511175</xdr:colOff>
      <xdr:row>57</xdr:row>
      <xdr:rowOff>130516</xdr:rowOff>
    </xdr:to>
    <xdr:cxnSp macro="">
      <xdr:nvCxnSpPr>
        <xdr:cNvPr id="359" name="直線コネクタ 358"/>
        <xdr:cNvCxnSpPr/>
      </xdr:nvCxnSpPr>
      <xdr:spPr>
        <a:xfrm>
          <a:off x="7105015" y="9684195"/>
          <a:ext cx="820420" cy="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158028</xdr:rowOff>
    </xdr:from>
    <xdr:to>
      <xdr:col>12</xdr:col>
      <xdr:colOff>561975</xdr:colOff>
      <xdr:row>57</xdr:row>
      <xdr:rowOff>88178</xdr:rowOff>
    </xdr:to>
    <xdr:sp macro="" textlink="">
      <xdr:nvSpPr>
        <xdr:cNvPr id="360" name="フローチャート : 判断 359"/>
        <xdr:cNvSpPr/>
      </xdr:nvSpPr>
      <xdr:spPr>
        <a:xfrm>
          <a:off x="7874635" y="95458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104705</xdr:rowOff>
    </xdr:from>
    <xdr:ext cx="534377" cy="259045"/>
    <xdr:sp macro="" textlink="">
      <xdr:nvSpPr>
        <xdr:cNvPr id="361" name="テキスト ボックス 360"/>
        <xdr:cNvSpPr txBox="1"/>
      </xdr:nvSpPr>
      <xdr:spPr>
        <a:xfrm>
          <a:off x="7658246" y="932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89831</xdr:rowOff>
    </xdr:from>
    <xdr:to>
      <xdr:col>11</xdr:col>
      <xdr:colOff>307975</xdr:colOff>
      <xdr:row>57</xdr:row>
      <xdr:rowOff>128715</xdr:rowOff>
    </xdr:to>
    <xdr:cxnSp macro="">
      <xdr:nvCxnSpPr>
        <xdr:cNvPr id="362" name="直線コネクタ 361"/>
        <xdr:cNvCxnSpPr/>
      </xdr:nvCxnSpPr>
      <xdr:spPr>
        <a:xfrm>
          <a:off x="6284595" y="9645311"/>
          <a:ext cx="820420" cy="3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249</xdr:rowOff>
    </xdr:from>
    <xdr:to>
      <xdr:col>11</xdr:col>
      <xdr:colOff>358775</xdr:colOff>
      <xdr:row>57</xdr:row>
      <xdr:rowOff>101849</xdr:rowOff>
    </xdr:to>
    <xdr:sp macro="" textlink="">
      <xdr:nvSpPr>
        <xdr:cNvPr id="363" name="フローチャート : 判断 362"/>
        <xdr:cNvSpPr/>
      </xdr:nvSpPr>
      <xdr:spPr>
        <a:xfrm>
          <a:off x="7054215" y="95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118376</xdr:rowOff>
    </xdr:from>
    <xdr:ext cx="534377" cy="259045"/>
    <xdr:sp macro="" textlink="">
      <xdr:nvSpPr>
        <xdr:cNvPr id="364" name="テキスト ボックス 363"/>
        <xdr:cNvSpPr txBox="1"/>
      </xdr:nvSpPr>
      <xdr:spPr>
        <a:xfrm>
          <a:off x="6837826" y="933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169916</xdr:rowOff>
    </xdr:from>
    <xdr:to>
      <xdr:col>10</xdr:col>
      <xdr:colOff>155575</xdr:colOff>
      <xdr:row>57</xdr:row>
      <xdr:rowOff>100066</xdr:rowOff>
    </xdr:to>
    <xdr:sp macro="" textlink="">
      <xdr:nvSpPr>
        <xdr:cNvPr id="365" name="フローチャート : 判断 364"/>
        <xdr:cNvSpPr/>
      </xdr:nvSpPr>
      <xdr:spPr>
        <a:xfrm>
          <a:off x="6233795" y="95577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116593</xdr:rowOff>
    </xdr:from>
    <xdr:ext cx="534377" cy="259045"/>
    <xdr:sp macro="" textlink="">
      <xdr:nvSpPr>
        <xdr:cNvPr id="366" name="テキスト ボックス 365"/>
        <xdr:cNvSpPr txBox="1"/>
      </xdr:nvSpPr>
      <xdr:spPr>
        <a:xfrm>
          <a:off x="6085986" y="933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926401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855535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773493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691451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16267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67109</xdr:rowOff>
    </xdr:from>
    <xdr:to>
      <xdr:col>15</xdr:col>
      <xdr:colOff>231775</xdr:colOff>
      <xdr:row>57</xdr:row>
      <xdr:rowOff>168709</xdr:rowOff>
    </xdr:to>
    <xdr:sp macro="" textlink="">
      <xdr:nvSpPr>
        <xdr:cNvPr id="372" name="円/楕円 371"/>
        <xdr:cNvSpPr/>
      </xdr:nvSpPr>
      <xdr:spPr>
        <a:xfrm>
          <a:off x="9396095" y="962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153486</xdr:rowOff>
    </xdr:from>
    <xdr:ext cx="534377" cy="259045"/>
    <xdr:sp macro="" textlink="">
      <xdr:nvSpPr>
        <xdr:cNvPr id="373" name="農林水産業費該当値テキスト"/>
        <xdr:cNvSpPr txBox="1"/>
      </xdr:nvSpPr>
      <xdr:spPr>
        <a:xfrm>
          <a:off x="9497695" y="954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13,813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72630</xdr:rowOff>
    </xdr:from>
    <xdr:to>
      <xdr:col>14</xdr:col>
      <xdr:colOff>79375</xdr:colOff>
      <xdr:row>58</xdr:row>
      <xdr:rowOff>2780</xdr:rowOff>
    </xdr:to>
    <xdr:sp macro="" textlink="">
      <xdr:nvSpPr>
        <xdr:cNvPr id="374" name="円/楕円 373"/>
        <xdr:cNvSpPr/>
      </xdr:nvSpPr>
      <xdr:spPr>
        <a:xfrm>
          <a:off x="8649335" y="96281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165357</xdr:rowOff>
    </xdr:from>
    <xdr:ext cx="534377" cy="259045"/>
    <xdr:sp macro="" textlink="">
      <xdr:nvSpPr>
        <xdr:cNvPr id="375" name="テキスト ボックス 374"/>
        <xdr:cNvSpPr txBox="1"/>
      </xdr:nvSpPr>
      <xdr:spPr>
        <a:xfrm>
          <a:off x="8478666" y="972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79716</xdr:rowOff>
    </xdr:from>
    <xdr:to>
      <xdr:col>12</xdr:col>
      <xdr:colOff>561975</xdr:colOff>
      <xdr:row>58</xdr:row>
      <xdr:rowOff>9866</xdr:rowOff>
    </xdr:to>
    <xdr:sp macro="" textlink="">
      <xdr:nvSpPr>
        <xdr:cNvPr id="376" name="円/楕円 375"/>
        <xdr:cNvSpPr/>
      </xdr:nvSpPr>
      <xdr:spPr>
        <a:xfrm>
          <a:off x="7874635" y="96351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993</xdr:rowOff>
    </xdr:from>
    <xdr:ext cx="534377" cy="259045"/>
    <xdr:sp macro="" textlink="">
      <xdr:nvSpPr>
        <xdr:cNvPr id="377" name="テキスト ボックス 376"/>
        <xdr:cNvSpPr txBox="1"/>
      </xdr:nvSpPr>
      <xdr:spPr>
        <a:xfrm>
          <a:off x="7658246" y="972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77915</xdr:rowOff>
    </xdr:from>
    <xdr:to>
      <xdr:col>11</xdr:col>
      <xdr:colOff>358775</xdr:colOff>
      <xdr:row>58</xdr:row>
      <xdr:rowOff>8065</xdr:rowOff>
    </xdr:to>
    <xdr:sp macro="" textlink="">
      <xdr:nvSpPr>
        <xdr:cNvPr id="378" name="円/楕円 377"/>
        <xdr:cNvSpPr/>
      </xdr:nvSpPr>
      <xdr:spPr>
        <a:xfrm>
          <a:off x="7054215" y="96333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170642</xdr:rowOff>
    </xdr:from>
    <xdr:ext cx="534377" cy="259045"/>
    <xdr:sp macro="" textlink="">
      <xdr:nvSpPr>
        <xdr:cNvPr id="379" name="テキスト ボックス 378"/>
        <xdr:cNvSpPr txBox="1"/>
      </xdr:nvSpPr>
      <xdr:spPr>
        <a:xfrm>
          <a:off x="6837826" y="972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11,922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39031</xdr:rowOff>
    </xdr:from>
    <xdr:to>
      <xdr:col>10</xdr:col>
      <xdr:colOff>155575</xdr:colOff>
      <xdr:row>57</xdr:row>
      <xdr:rowOff>140631</xdr:rowOff>
    </xdr:to>
    <xdr:sp macro="" textlink="">
      <xdr:nvSpPr>
        <xdr:cNvPr id="380" name="円/楕円 379"/>
        <xdr:cNvSpPr/>
      </xdr:nvSpPr>
      <xdr:spPr>
        <a:xfrm>
          <a:off x="6233795" y="959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131758</xdr:rowOff>
    </xdr:from>
    <xdr:ext cx="534377" cy="259045"/>
    <xdr:sp macro="" textlink="">
      <xdr:nvSpPr>
        <xdr:cNvPr id="381" name="テキスト ボックス 380"/>
        <xdr:cNvSpPr txBox="1"/>
      </xdr:nvSpPr>
      <xdr:spPr>
        <a:xfrm>
          <a:off x="6085986" y="968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18,726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5984875" y="10618470"/>
          <a:ext cx="42062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111875" y="109537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111875" y="111531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6990715" y="109537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6990715" y="111531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034655" y="1095375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034655" y="1115314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17,959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5984875" y="11424920"/>
          <a:ext cx="42062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5946775"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5984875" y="136613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2" name="直線コネクタ 391"/>
        <xdr:cNvCxnSpPr/>
      </xdr:nvCxnSpPr>
      <xdr:spPr>
        <a:xfrm>
          <a:off x="5984875" y="132156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3" name="テキスト ボックス 392"/>
        <xdr:cNvSpPr txBox="1"/>
      </xdr:nvSpPr>
      <xdr:spPr>
        <a:xfrm>
          <a:off x="5736089" y="130772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4" name="直線コネクタ 393"/>
        <xdr:cNvCxnSpPr/>
      </xdr:nvCxnSpPr>
      <xdr:spPr>
        <a:xfrm>
          <a:off x="5984875" y="127660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5" name="テキスト ボックス 394"/>
        <xdr:cNvSpPr txBox="1"/>
      </xdr:nvSpPr>
      <xdr:spPr>
        <a:xfrm>
          <a:off x="5522156" y="1262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6" name="直線コネクタ 395"/>
        <xdr:cNvCxnSpPr/>
      </xdr:nvCxnSpPr>
      <xdr:spPr>
        <a:xfrm>
          <a:off x="5984875" y="123202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7" name="テキスト ボックス 396"/>
        <xdr:cNvSpPr txBox="1"/>
      </xdr:nvSpPr>
      <xdr:spPr>
        <a:xfrm>
          <a:off x="5522156" y="12181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8" name="直線コネクタ 397"/>
        <xdr:cNvCxnSpPr/>
      </xdr:nvCxnSpPr>
      <xdr:spPr>
        <a:xfrm>
          <a:off x="5984875" y="118745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9" name="テキスト ボックス 398"/>
        <xdr:cNvSpPr txBox="1"/>
      </xdr:nvSpPr>
      <xdr:spPr>
        <a:xfrm>
          <a:off x="5522156" y="117360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5984875" y="114249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5522156" y="112865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5984875" y="11424920"/>
          <a:ext cx="42062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83441</xdr:rowOff>
    </xdr:from>
    <xdr:to>
      <xdr:col>15</xdr:col>
      <xdr:colOff>180340</xdr:colOff>
      <xdr:row>78</xdr:row>
      <xdr:rowOff>101890</xdr:rowOff>
    </xdr:to>
    <xdr:cxnSp macro="">
      <xdr:nvCxnSpPr>
        <xdr:cNvPr id="403" name="直線コネクタ 402"/>
        <xdr:cNvCxnSpPr/>
      </xdr:nvCxnSpPr>
      <xdr:spPr>
        <a:xfrm flipV="1">
          <a:off x="9444990" y="11985881"/>
          <a:ext cx="1270" cy="1191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105717</xdr:rowOff>
    </xdr:from>
    <xdr:ext cx="469744" cy="259045"/>
    <xdr:sp macro="" textlink="">
      <xdr:nvSpPr>
        <xdr:cNvPr id="404" name="商工費最小値テキスト"/>
        <xdr:cNvSpPr txBox="1"/>
      </xdr:nvSpPr>
      <xdr:spPr>
        <a:xfrm>
          <a:off x="9497695" y="1318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a:t>
          </a:r>
          <a:endParaRPr kumimoji="1" lang="ja-JP" altLang="en-US" sz="1000" b="1">
            <a:latin typeface="ＭＳ Ｐゴシック"/>
          </a:endParaRPr>
        </a:p>
      </xdr:txBody>
    </xdr:sp>
    <xdr:clientData/>
  </xdr:oneCellAnchor>
  <xdr:twoCellAnchor>
    <xdr:from>
      <xdr:col>15</xdr:col>
      <xdr:colOff>92075</xdr:colOff>
      <xdr:row>78</xdr:row>
      <xdr:rowOff>101890</xdr:rowOff>
    </xdr:from>
    <xdr:to>
      <xdr:col>15</xdr:col>
      <xdr:colOff>269875</xdr:colOff>
      <xdr:row>78</xdr:row>
      <xdr:rowOff>101890</xdr:rowOff>
    </xdr:to>
    <xdr:cxnSp macro="">
      <xdr:nvCxnSpPr>
        <xdr:cNvPr id="405" name="直線コネクタ 404"/>
        <xdr:cNvCxnSpPr/>
      </xdr:nvCxnSpPr>
      <xdr:spPr>
        <a:xfrm>
          <a:off x="9357995" y="131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30118</xdr:rowOff>
    </xdr:from>
    <xdr:ext cx="534377" cy="259045"/>
    <xdr:sp macro="" textlink="">
      <xdr:nvSpPr>
        <xdr:cNvPr id="406" name="商工費最大値テキスト"/>
        <xdr:cNvSpPr txBox="1"/>
      </xdr:nvSpPr>
      <xdr:spPr>
        <a:xfrm>
          <a:off x="9497695" y="1176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54,961</a:t>
          </a:r>
          <a:endParaRPr kumimoji="1" lang="ja-JP" altLang="en-US" sz="1000" b="1">
            <a:latin typeface="ＭＳ Ｐゴシック"/>
          </a:endParaRPr>
        </a:p>
      </xdr:txBody>
    </xdr:sp>
    <xdr:clientData/>
  </xdr:oneCellAnchor>
  <xdr:twoCellAnchor>
    <xdr:from>
      <xdr:col>15</xdr:col>
      <xdr:colOff>92075</xdr:colOff>
      <xdr:row>71</xdr:row>
      <xdr:rowOff>83441</xdr:rowOff>
    </xdr:from>
    <xdr:to>
      <xdr:col>15</xdr:col>
      <xdr:colOff>269875</xdr:colOff>
      <xdr:row>71</xdr:row>
      <xdr:rowOff>83441</xdr:rowOff>
    </xdr:to>
    <xdr:cxnSp macro="">
      <xdr:nvCxnSpPr>
        <xdr:cNvPr id="407" name="直線コネクタ 406"/>
        <xdr:cNvCxnSpPr/>
      </xdr:nvCxnSpPr>
      <xdr:spPr>
        <a:xfrm>
          <a:off x="9357995" y="11985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41242</xdr:rowOff>
    </xdr:from>
    <xdr:to>
      <xdr:col>15</xdr:col>
      <xdr:colOff>180975</xdr:colOff>
      <xdr:row>78</xdr:row>
      <xdr:rowOff>83350</xdr:rowOff>
    </xdr:to>
    <xdr:cxnSp macro="">
      <xdr:nvCxnSpPr>
        <xdr:cNvPr id="408" name="直線コネクタ 407"/>
        <xdr:cNvCxnSpPr/>
      </xdr:nvCxnSpPr>
      <xdr:spPr>
        <a:xfrm flipV="1">
          <a:off x="8677275" y="13117162"/>
          <a:ext cx="769620" cy="4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135346</xdr:rowOff>
    </xdr:from>
    <xdr:ext cx="534377" cy="259045"/>
    <xdr:sp macro="" textlink="">
      <xdr:nvSpPr>
        <xdr:cNvPr id="409" name="商工費平均値テキスト"/>
        <xdr:cNvSpPr txBox="1"/>
      </xdr:nvSpPr>
      <xdr:spPr>
        <a:xfrm>
          <a:off x="9497695" y="12708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13,969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112469</xdr:rowOff>
    </xdr:from>
    <xdr:to>
      <xdr:col>15</xdr:col>
      <xdr:colOff>231775</xdr:colOff>
      <xdr:row>77</xdr:row>
      <xdr:rowOff>42619</xdr:rowOff>
    </xdr:to>
    <xdr:sp macro="" textlink="">
      <xdr:nvSpPr>
        <xdr:cNvPr id="410" name="フローチャート : 判断 409"/>
        <xdr:cNvSpPr/>
      </xdr:nvSpPr>
      <xdr:spPr>
        <a:xfrm>
          <a:off x="9396095" y="128531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71462</xdr:rowOff>
    </xdr:from>
    <xdr:to>
      <xdr:col>14</xdr:col>
      <xdr:colOff>28575</xdr:colOff>
      <xdr:row>78</xdr:row>
      <xdr:rowOff>83350</xdr:rowOff>
    </xdr:to>
    <xdr:cxnSp macro="">
      <xdr:nvCxnSpPr>
        <xdr:cNvPr id="411" name="直線コネクタ 410"/>
        <xdr:cNvCxnSpPr/>
      </xdr:nvCxnSpPr>
      <xdr:spPr>
        <a:xfrm>
          <a:off x="7925435" y="13147382"/>
          <a:ext cx="75184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149022</xdr:rowOff>
    </xdr:from>
    <xdr:to>
      <xdr:col>14</xdr:col>
      <xdr:colOff>79375</xdr:colOff>
      <xdr:row>77</xdr:row>
      <xdr:rowOff>79172</xdr:rowOff>
    </xdr:to>
    <xdr:sp macro="" textlink="">
      <xdr:nvSpPr>
        <xdr:cNvPr id="412" name="フローチャート : 判断 411"/>
        <xdr:cNvSpPr/>
      </xdr:nvSpPr>
      <xdr:spPr>
        <a:xfrm>
          <a:off x="8649335" y="128896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95699</xdr:rowOff>
    </xdr:from>
    <xdr:ext cx="534377" cy="259045"/>
    <xdr:sp macro="" textlink="">
      <xdr:nvSpPr>
        <xdr:cNvPr id="413" name="テキスト ボックス 412"/>
        <xdr:cNvSpPr txBox="1"/>
      </xdr:nvSpPr>
      <xdr:spPr>
        <a:xfrm>
          <a:off x="8478666" y="1266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71462</xdr:rowOff>
    </xdr:from>
    <xdr:to>
      <xdr:col>12</xdr:col>
      <xdr:colOff>511175</xdr:colOff>
      <xdr:row>78</xdr:row>
      <xdr:rowOff>79463</xdr:rowOff>
    </xdr:to>
    <xdr:cxnSp macro="">
      <xdr:nvCxnSpPr>
        <xdr:cNvPr id="414" name="直線コネクタ 413"/>
        <xdr:cNvCxnSpPr/>
      </xdr:nvCxnSpPr>
      <xdr:spPr>
        <a:xfrm flipV="1">
          <a:off x="7105015" y="13147382"/>
          <a:ext cx="82042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157572</xdr:rowOff>
    </xdr:from>
    <xdr:to>
      <xdr:col>12</xdr:col>
      <xdr:colOff>561975</xdr:colOff>
      <xdr:row>77</xdr:row>
      <xdr:rowOff>87722</xdr:rowOff>
    </xdr:to>
    <xdr:sp macro="" textlink="">
      <xdr:nvSpPr>
        <xdr:cNvPr id="415" name="フローチャート : 判断 414"/>
        <xdr:cNvSpPr/>
      </xdr:nvSpPr>
      <xdr:spPr>
        <a:xfrm>
          <a:off x="7874635" y="128982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104249</xdr:rowOff>
    </xdr:from>
    <xdr:ext cx="534377" cy="259045"/>
    <xdr:sp macro="" textlink="">
      <xdr:nvSpPr>
        <xdr:cNvPr id="416" name="テキスト ボックス 415"/>
        <xdr:cNvSpPr txBox="1"/>
      </xdr:nvSpPr>
      <xdr:spPr>
        <a:xfrm>
          <a:off x="7658246" y="1267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79463</xdr:rowOff>
    </xdr:from>
    <xdr:to>
      <xdr:col>11</xdr:col>
      <xdr:colOff>307975</xdr:colOff>
      <xdr:row>78</xdr:row>
      <xdr:rowOff>98210</xdr:rowOff>
    </xdr:to>
    <xdr:cxnSp macro="">
      <xdr:nvCxnSpPr>
        <xdr:cNvPr id="417" name="直線コネクタ 416"/>
        <xdr:cNvCxnSpPr/>
      </xdr:nvCxnSpPr>
      <xdr:spPr>
        <a:xfrm flipV="1">
          <a:off x="6284595" y="13155383"/>
          <a:ext cx="820420" cy="1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167767</xdr:rowOff>
    </xdr:from>
    <xdr:to>
      <xdr:col>11</xdr:col>
      <xdr:colOff>358775</xdr:colOff>
      <xdr:row>77</xdr:row>
      <xdr:rowOff>97917</xdr:rowOff>
    </xdr:to>
    <xdr:sp macro="" textlink="">
      <xdr:nvSpPr>
        <xdr:cNvPr id="418" name="フローチャート : 判断 417"/>
        <xdr:cNvSpPr/>
      </xdr:nvSpPr>
      <xdr:spPr>
        <a:xfrm>
          <a:off x="7054215" y="129084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114444</xdr:rowOff>
    </xdr:from>
    <xdr:ext cx="534377" cy="259045"/>
    <xdr:sp macro="" textlink="">
      <xdr:nvSpPr>
        <xdr:cNvPr id="419" name="テキスト ボックス 418"/>
        <xdr:cNvSpPr txBox="1"/>
      </xdr:nvSpPr>
      <xdr:spPr>
        <a:xfrm>
          <a:off x="6837826" y="1268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159948</xdr:rowOff>
    </xdr:from>
    <xdr:to>
      <xdr:col>10</xdr:col>
      <xdr:colOff>155575</xdr:colOff>
      <xdr:row>77</xdr:row>
      <xdr:rowOff>90098</xdr:rowOff>
    </xdr:to>
    <xdr:sp macro="" textlink="">
      <xdr:nvSpPr>
        <xdr:cNvPr id="420" name="フローチャート : 判断 419"/>
        <xdr:cNvSpPr/>
      </xdr:nvSpPr>
      <xdr:spPr>
        <a:xfrm>
          <a:off x="6233795" y="129005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106626</xdr:rowOff>
    </xdr:from>
    <xdr:ext cx="534377" cy="259045"/>
    <xdr:sp macro="" textlink="">
      <xdr:nvSpPr>
        <xdr:cNvPr id="421" name="テキスト ボックス 420"/>
        <xdr:cNvSpPr txBox="1"/>
      </xdr:nvSpPr>
      <xdr:spPr>
        <a:xfrm>
          <a:off x="6085986" y="1267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11,892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926401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855535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773493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691451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16267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161892</xdr:rowOff>
    </xdr:from>
    <xdr:to>
      <xdr:col>15</xdr:col>
      <xdr:colOff>231775</xdr:colOff>
      <xdr:row>78</xdr:row>
      <xdr:rowOff>92042</xdr:rowOff>
    </xdr:to>
    <xdr:sp macro="" textlink="">
      <xdr:nvSpPr>
        <xdr:cNvPr id="427" name="円/楕円 426"/>
        <xdr:cNvSpPr/>
      </xdr:nvSpPr>
      <xdr:spPr>
        <a:xfrm>
          <a:off x="9396095" y="130701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76819</xdr:rowOff>
    </xdr:from>
    <xdr:ext cx="469744" cy="259045"/>
    <xdr:sp macro="" textlink="">
      <xdr:nvSpPr>
        <xdr:cNvPr id="428" name="商工費該当値テキスト"/>
        <xdr:cNvSpPr txBox="1"/>
      </xdr:nvSpPr>
      <xdr:spPr>
        <a:xfrm>
          <a:off x="9497695" y="1298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32550</xdr:rowOff>
    </xdr:from>
    <xdr:to>
      <xdr:col>14</xdr:col>
      <xdr:colOff>79375</xdr:colOff>
      <xdr:row>78</xdr:row>
      <xdr:rowOff>134150</xdr:rowOff>
    </xdr:to>
    <xdr:sp macro="" textlink="">
      <xdr:nvSpPr>
        <xdr:cNvPr id="429" name="円/楕円 428"/>
        <xdr:cNvSpPr/>
      </xdr:nvSpPr>
      <xdr:spPr>
        <a:xfrm>
          <a:off x="8649335" y="131084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125277</xdr:rowOff>
    </xdr:from>
    <xdr:ext cx="469744" cy="259045"/>
    <xdr:sp macro="" textlink="">
      <xdr:nvSpPr>
        <xdr:cNvPr id="430" name="テキスト ボックス 429"/>
        <xdr:cNvSpPr txBox="1"/>
      </xdr:nvSpPr>
      <xdr:spPr>
        <a:xfrm>
          <a:off x="8510982" y="1320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20662</xdr:rowOff>
    </xdr:from>
    <xdr:to>
      <xdr:col>12</xdr:col>
      <xdr:colOff>561975</xdr:colOff>
      <xdr:row>78</xdr:row>
      <xdr:rowOff>122262</xdr:rowOff>
    </xdr:to>
    <xdr:sp macro="" textlink="">
      <xdr:nvSpPr>
        <xdr:cNvPr id="431" name="円/楕円 430"/>
        <xdr:cNvSpPr/>
      </xdr:nvSpPr>
      <xdr:spPr>
        <a:xfrm>
          <a:off x="7874635" y="1309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113389</xdr:rowOff>
    </xdr:from>
    <xdr:ext cx="469744" cy="259045"/>
    <xdr:sp macro="" textlink="">
      <xdr:nvSpPr>
        <xdr:cNvPr id="432" name="テキスト ボックス 431"/>
        <xdr:cNvSpPr txBox="1"/>
      </xdr:nvSpPr>
      <xdr:spPr>
        <a:xfrm>
          <a:off x="7690562" y="1318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28663</xdr:rowOff>
    </xdr:from>
    <xdr:to>
      <xdr:col>11</xdr:col>
      <xdr:colOff>358775</xdr:colOff>
      <xdr:row>78</xdr:row>
      <xdr:rowOff>130263</xdr:rowOff>
    </xdr:to>
    <xdr:sp macro="" textlink="">
      <xdr:nvSpPr>
        <xdr:cNvPr id="433" name="円/楕円 432"/>
        <xdr:cNvSpPr/>
      </xdr:nvSpPr>
      <xdr:spPr>
        <a:xfrm>
          <a:off x="7054215" y="1310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121390</xdr:rowOff>
    </xdr:from>
    <xdr:ext cx="469744" cy="259045"/>
    <xdr:sp macro="" textlink="">
      <xdr:nvSpPr>
        <xdr:cNvPr id="434" name="テキスト ボックス 433"/>
        <xdr:cNvSpPr txBox="1"/>
      </xdr:nvSpPr>
      <xdr:spPr>
        <a:xfrm>
          <a:off x="6870142" y="13197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47410</xdr:rowOff>
    </xdr:from>
    <xdr:to>
      <xdr:col>10</xdr:col>
      <xdr:colOff>155575</xdr:colOff>
      <xdr:row>78</xdr:row>
      <xdr:rowOff>149010</xdr:rowOff>
    </xdr:to>
    <xdr:sp macro="" textlink="">
      <xdr:nvSpPr>
        <xdr:cNvPr id="435" name="円/楕円 434"/>
        <xdr:cNvSpPr/>
      </xdr:nvSpPr>
      <xdr:spPr>
        <a:xfrm>
          <a:off x="6233795" y="131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140137</xdr:rowOff>
    </xdr:from>
    <xdr:ext cx="469744" cy="259045"/>
    <xdr:sp macro="" textlink="">
      <xdr:nvSpPr>
        <xdr:cNvPr id="436" name="テキスト ボックス 435"/>
        <xdr:cNvSpPr txBox="1"/>
      </xdr:nvSpPr>
      <xdr:spPr>
        <a:xfrm>
          <a:off x="6118302" y="13216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5984875" y="13971270"/>
          <a:ext cx="42062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111875" y="143065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111875" y="145059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6990715" y="143065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6990715" y="145059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034655" y="1430655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034655" y="1450594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45,963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5984875" y="14777720"/>
          <a:ext cx="42062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5946775"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5984875" y="170141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7" name="直線コネクタ 446"/>
        <xdr:cNvCxnSpPr/>
      </xdr:nvCxnSpPr>
      <xdr:spPr>
        <a:xfrm>
          <a:off x="5984875" y="165684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8" name="テキスト ボックス 447"/>
        <xdr:cNvSpPr txBox="1"/>
      </xdr:nvSpPr>
      <xdr:spPr>
        <a:xfrm>
          <a:off x="5736089" y="164300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9" name="直線コネクタ 448"/>
        <xdr:cNvCxnSpPr/>
      </xdr:nvCxnSpPr>
      <xdr:spPr>
        <a:xfrm>
          <a:off x="5984875" y="161188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50" name="テキスト ボックス 449"/>
        <xdr:cNvSpPr txBox="1"/>
      </xdr:nvSpPr>
      <xdr:spPr>
        <a:xfrm>
          <a:off x="5458036" y="15980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1" name="直線コネクタ 450"/>
        <xdr:cNvCxnSpPr/>
      </xdr:nvCxnSpPr>
      <xdr:spPr>
        <a:xfrm>
          <a:off x="5984875" y="156730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2" name="テキスト ボックス 451"/>
        <xdr:cNvSpPr txBox="1"/>
      </xdr:nvSpPr>
      <xdr:spPr>
        <a:xfrm>
          <a:off x="5458036" y="15534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3" name="直線コネクタ 452"/>
        <xdr:cNvCxnSpPr/>
      </xdr:nvCxnSpPr>
      <xdr:spPr>
        <a:xfrm>
          <a:off x="5984875" y="152273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4" name="テキスト ボックス 453"/>
        <xdr:cNvSpPr txBox="1"/>
      </xdr:nvSpPr>
      <xdr:spPr>
        <a:xfrm>
          <a:off x="5458036" y="15088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5984875" y="147777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6" name="テキスト ボックス 455"/>
        <xdr:cNvSpPr txBox="1"/>
      </xdr:nvSpPr>
      <xdr:spPr>
        <a:xfrm>
          <a:off x="5458036"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5984875" y="14777720"/>
          <a:ext cx="42062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76780</xdr:rowOff>
    </xdr:from>
    <xdr:to>
      <xdr:col>15</xdr:col>
      <xdr:colOff>180340</xdr:colOff>
      <xdr:row>98</xdr:row>
      <xdr:rowOff>80209</xdr:rowOff>
    </xdr:to>
    <xdr:cxnSp macro="">
      <xdr:nvCxnSpPr>
        <xdr:cNvPr id="458" name="直線コネクタ 457"/>
        <xdr:cNvCxnSpPr/>
      </xdr:nvCxnSpPr>
      <xdr:spPr>
        <a:xfrm flipV="1">
          <a:off x="9444990" y="15332020"/>
          <a:ext cx="1270" cy="1176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84036</xdr:rowOff>
    </xdr:from>
    <xdr:ext cx="534377" cy="259045"/>
    <xdr:sp macro="" textlink="">
      <xdr:nvSpPr>
        <xdr:cNvPr id="459" name="土木費最小値テキスト"/>
        <xdr:cNvSpPr txBox="1"/>
      </xdr:nvSpPr>
      <xdr:spPr>
        <a:xfrm>
          <a:off x="9497695" y="1651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13,012</a:t>
          </a:r>
          <a:endParaRPr kumimoji="1" lang="ja-JP" altLang="en-US" sz="1000" b="1">
            <a:latin typeface="ＭＳ Ｐゴシック"/>
          </a:endParaRPr>
        </a:p>
      </xdr:txBody>
    </xdr:sp>
    <xdr:clientData/>
  </xdr:oneCellAnchor>
  <xdr:twoCellAnchor>
    <xdr:from>
      <xdr:col>15</xdr:col>
      <xdr:colOff>92075</xdr:colOff>
      <xdr:row>98</xdr:row>
      <xdr:rowOff>80209</xdr:rowOff>
    </xdr:from>
    <xdr:to>
      <xdr:col>15</xdr:col>
      <xdr:colOff>269875</xdr:colOff>
      <xdr:row>98</xdr:row>
      <xdr:rowOff>80209</xdr:rowOff>
    </xdr:to>
    <xdr:cxnSp macro="">
      <xdr:nvCxnSpPr>
        <xdr:cNvPr id="460" name="直線コネクタ 459"/>
        <xdr:cNvCxnSpPr/>
      </xdr:nvCxnSpPr>
      <xdr:spPr>
        <a:xfrm>
          <a:off x="9357995" y="1650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23457</xdr:rowOff>
    </xdr:from>
    <xdr:ext cx="599010" cy="259045"/>
    <xdr:sp macro="" textlink="">
      <xdr:nvSpPr>
        <xdr:cNvPr id="461" name="土木費最大値テキスト"/>
        <xdr:cNvSpPr txBox="1"/>
      </xdr:nvSpPr>
      <xdr:spPr>
        <a:xfrm>
          <a:off x="9497695" y="1511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276,262</a:t>
          </a:r>
          <a:endParaRPr kumimoji="1" lang="ja-JP" altLang="en-US" sz="1000" b="1">
            <a:latin typeface="ＭＳ Ｐゴシック"/>
          </a:endParaRPr>
        </a:p>
      </xdr:txBody>
    </xdr:sp>
    <xdr:clientData/>
  </xdr:oneCellAnchor>
  <xdr:twoCellAnchor>
    <xdr:from>
      <xdr:col>15</xdr:col>
      <xdr:colOff>92075</xdr:colOff>
      <xdr:row>91</xdr:row>
      <xdr:rowOff>76780</xdr:rowOff>
    </xdr:from>
    <xdr:to>
      <xdr:col>15</xdr:col>
      <xdr:colOff>269875</xdr:colOff>
      <xdr:row>91</xdr:row>
      <xdr:rowOff>76780</xdr:rowOff>
    </xdr:to>
    <xdr:cxnSp macro="">
      <xdr:nvCxnSpPr>
        <xdr:cNvPr id="462" name="直線コネクタ 461"/>
        <xdr:cNvCxnSpPr/>
      </xdr:nvCxnSpPr>
      <xdr:spPr>
        <a:xfrm>
          <a:off x="9357995" y="15332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124453</xdr:rowOff>
    </xdr:from>
    <xdr:to>
      <xdr:col>15</xdr:col>
      <xdr:colOff>180975</xdr:colOff>
      <xdr:row>97</xdr:row>
      <xdr:rowOff>22684</xdr:rowOff>
    </xdr:to>
    <xdr:cxnSp macro="">
      <xdr:nvCxnSpPr>
        <xdr:cNvPr id="463" name="直線コネクタ 462"/>
        <xdr:cNvCxnSpPr/>
      </xdr:nvCxnSpPr>
      <xdr:spPr>
        <a:xfrm flipV="1">
          <a:off x="8677275" y="16217893"/>
          <a:ext cx="769620" cy="6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156939</xdr:rowOff>
    </xdr:from>
    <xdr:ext cx="534377" cy="259045"/>
    <xdr:sp macro="" textlink="">
      <xdr:nvSpPr>
        <xdr:cNvPr id="464" name="土木費平均値テキスト"/>
        <xdr:cNvSpPr txBox="1"/>
      </xdr:nvSpPr>
      <xdr:spPr>
        <a:xfrm>
          <a:off x="9497695" y="16250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55,400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7062</xdr:rowOff>
    </xdr:from>
    <xdr:to>
      <xdr:col>15</xdr:col>
      <xdr:colOff>231775</xdr:colOff>
      <xdr:row>97</xdr:row>
      <xdr:rowOff>108662</xdr:rowOff>
    </xdr:to>
    <xdr:sp macro="" textlink="">
      <xdr:nvSpPr>
        <xdr:cNvPr id="465" name="フローチャート : 判断 464"/>
        <xdr:cNvSpPr/>
      </xdr:nvSpPr>
      <xdr:spPr>
        <a:xfrm>
          <a:off x="9396095" y="1626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136592</xdr:rowOff>
    </xdr:from>
    <xdr:to>
      <xdr:col>14</xdr:col>
      <xdr:colOff>28575</xdr:colOff>
      <xdr:row>97</xdr:row>
      <xdr:rowOff>22684</xdr:rowOff>
    </xdr:to>
    <xdr:cxnSp macro="">
      <xdr:nvCxnSpPr>
        <xdr:cNvPr id="466" name="直線コネクタ 465"/>
        <xdr:cNvCxnSpPr/>
      </xdr:nvCxnSpPr>
      <xdr:spPr>
        <a:xfrm>
          <a:off x="7925435" y="16062392"/>
          <a:ext cx="751840" cy="22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14802</xdr:rowOff>
    </xdr:from>
    <xdr:to>
      <xdr:col>14</xdr:col>
      <xdr:colOff>79375</xdr:colOff>
      <xdr:row>97</xdr:row>
      <xdr:rowOff>116402</xdr:rowOff>
    </xdr:to>
    <xdr:sp macro="" textlink="">
      <xdr:nvSpPr>
        <xdr:cNvPr id="467" name="フローチャート : 判断 466"/>
        <xdr:cNvSpPr/>
      </xdr:nvSpPr>
      <xdr:spPr>
        <a:xfrm>
          <a:off x="8649335" y="162758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107529</xdr:rowOff>
    </xdr:from>
    <xdr:ext cx="534377" cy="259045"/>
    <xdr:sp macro="" textlink="">
      <xdr:nvSpPr>
        <xdr:cNvPr id="468" name="テキスト ボックス 467"/>
        <xdr:cNvSpPr txBox="1"/>
      </xdr:nvSpPr>
      <xdr:spPr>
        <a:xfrm>
          <a:off x="8478666" y="1636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136592</xdr:rowOff>
    </xdr:from>
    <xdr:to>
      <xdr:col>12</xdr:col>
      <xdr:colOff>511175</xdr:colOff>
      <xdr:row>96</xdr:row>
      <xdr:rowOff>78476</xdr:rowOff>
    </xdr:to>
    <xdr:cxnSp macro="">
      <xdr:nvCxnSpPr>
        <xdr:cNvPr id="469" name="直線コネクタ 468"/>
        <xdr:cNvCxnSpPr/>
      </xdr:nvCxnSpPr>
      <xdr:spPr>
        <a:xfrm flipV="1">
          <a:off x="7105015" y="16062392"/>
          <a:ext cx="820420" cy="10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10092</xdr:rowOff>
    </xdr:from>
    <xdr:to>
      <xdr:col>12</xdr:col>
      <xdr:colOff>561975</xdr:colOff>
      <xdr:row>97</xdr:row>
      <xdr:rowOff>111692</xdr:rowOff>
    </xdr:to>
    <xdr:sp macro="" textlink="">
      <xdr:nvSpPr>
        <xdr:cNvPr id="470" name="フローチャート : 判断 469"/>
        <xdr:cNvSpPr/>
      </xdr:nvSpPr>
      <xdr:spPr>
        <a:xfrm>
          <a:off x="7874635" y="1627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102819</xdr:rowOff>
    </xdr:from>
    <xdr:ext cx="534377" cy="259045"/>
    <xdr:sp macro="" textlink="">
      <xdr:nvSpPr>
        <xdr:cNvPr id="471" name="テキスト ボックス 470"/>
        <xdr:cNvSpPr txBox="1"/>
      </xdr:nvSpPr>
      <xdr:spPr>
        <a:xfrm>
          <a:off x="7658246" y="1636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14199</xdr:rowOff>
    </xdr:from>
    <xdr:to>
      <xdr:col>11</xdr:col>
      <xdr:colOff>307975</xdr:colOff>
      <xdr:row>96</xdr:row>
      <xdr:rowOff>78476</xdr:rowOff>
    </xdr:to>
    <xdr:cxnSp macro="">
      <xdr:nvCxnSpPr>
        <xdr:cNvPr id="472" name="直線コネクタ 471"/>
        <xdr:cNvCxnSpPr/>
      </xdr:nvCxnSpPr>
      <xdr:spPr>
        <a:xfrm>
          <a:off x="6284595" y="16107639"/>
          <a:ext cx="820420" cy="6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43821</xdr:rowOff>
    </xdr:from>
    <xdr:to>
      <xdr:col>11</xdr:col>
      <xdr:colOff>358775</xdr:colOff>
      <xdr:row>97</xdr:row>
      <xdr:rowOff>145421</xdr:rowOff>
    </xdr:to>
    <xdr:sp macro="" textlink="">
      <xdr:nvSpPr>
        <xdr:cNvPr id="473" name="フローチャート : 判断 472"/>
        <xdr:cNvSpPr/>
      </xdr:nvSpPr>
      <xdr:spPr>
        <a:xfrm>
          <a:off x="7054215" y="163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136548</xdr:rowOff>
    </xdr:from>
    <xdr:ext cx="534377" cy="259045"/>
    <xdr:sp macro="" textlink="">
      <xdr:nvSpPr>
        <xdr:cNvPr id="474" name="テキスト ボックス 473"/>
        <xdr:cNvSpPr txBox="1"/>
      </xdr:nvSpPr>
      <xdr:spPr>
        <a:xfrm>
          <a:off x="6837826" y="1639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43340</xdr:rowOff>
    </xdr:from>
    <xdr:to>
      <xdr:col>10</xdr:col>
      <xdr:colOff>155575</xdr:colOff>
      <xdr:row>97</xdr:row>
      <xdr:rowOff>144940</xdr:rowOff>
    </xdr:to>
    <xdr:sp macro="" textlink="">
      <xdr:nvSpPr>
        <xdr:cNvPr id="475" name="フローチャート : 判断 474"/>
        <xdr:cNvSpPr/>
      </xdr:nvSpPr>
      <xdr:spPr>
        <a:xfrm>
          <a:off x="6233795" y="1630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136067</xdr:rowOff>
    </xdr:from>
    <xdr:ext cx="534377" cy="259045"/>
    <xdr:sp macro="" textlink="">
      <xdr:nvSpPr>
        <xdr:cNvPr id="476" name="テキスト ボックス 475"/>
        <xdr:cNvSpPr txBox="1"/>
      </xdr:nvSpPr>
      <xdr:spPr>
        <a:xfrm>
          <a:off x="6085986" y="1639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926401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855535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773493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691451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16267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73653</xdr:rowOff>
    </xdr:from>
    <xdr:to>
      <xdr:col>15</xdr:col>
      <xdr:colOff>231775</xdr:colOff>
      <xdr:row>97</xdr:row>
      <xdr:rowOff>3803</xdr:rowOff>
    </xdr:to>
    <xdr:sp macro="" textlink="">
      <xdr:nvSpPr>
        <xdr:cNvPr id="482" name="円/楕円 481"/>
        <xdr:cNvSpPr/>
      </xdr:nvSpPr>
      <xdr:spPr>
        <a:xfrm>
          <a:off x="9396095" y="161670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96530</xdr:rowOff>
    </xdr:from>
    <xdr:ext cx="534377" cy="259045"/>
    <xdr:sp macro="" textlink="">
      <xdr:nvSpPr>
        <xdr:cNvPr id="483" name="土木費該当値テキスト"/>
        <xdr:cNvSpPr txBox="1"/>
      </xdr:nvSpPr>
      <xdr:spPr>
        <a:xfrm>
          <a:off x="9497695" y="1602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78,335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143334</xdr:rowOff>
    </xdr:from>
    <xdr:to>
      <xdr:col>14</xdr:col>
      <xdr:colOff>79375</xdr:colOff>
      <xdr:row>97</xdr:row>
      <xdr:rowOff>73484</xdr:rowOff>
    </xdr:to>
    <xdr:sp macro="" textlink="">
      <xdr:nvSpPr>
        <xdr:cNvPr id="484" name="円/楕円 483"/>
        <xdr:cNvSpPr/>
      </xdr:nvSpPr>
      <xdr:spPr>
        <a:xfrm>
          <a:off x="8649335" y="162367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90011</xdr:rowOff>
    </xdr:from>
    <xdr:ext cx="534377" cy="259045"/>
    <xdr:sp macro="" textlink="">
      <xdr:nvSpPr>
        <xdr:cNvPr id="485" name="テキスト ボックス 484"/>
        <xdr:cNvSpPr txBox="1"/>
      </xdr:nvSpPr>
      <xdr:spPr>
        <a:xfrm>
          <a:off x="8478666" y="1601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63,094</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85792</xdr:rowOff>
    </xdr:from>
    <xdr:to>
      <xdr:col>12</xdr:col>
      <xdr:colOff>561975</xdr:colOff>
      <xdr:row>96</xdr:row>
      <xdr:rowOff>15942</xdr:rowOff>
    </xdr:to>
    <xdr:sp macro="" textlink="">
      <xdr:nvSpPr>
        <xdr:cNvPr id="486" name="円/楕円 485"/>
        <xdr:cNvSpPr/>
      </xdr:nvSpPr>
      <xdr:spPr>
        <a:xfrm>
          <a:off x="7874635" y="160115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94</xdr:row>
      <xdr:rowOff>32469</xdr:rowOff>
    </xdr:from>
    <xdr:ext cx="599010" cy="259045"/>
    <xdr:sp macro="" textlink="">
      <xdr:nvSpPr>
        <xdr:cNvPr id="487" name="テキスト ボックス 486"/>
        <xdr:cNvSpPr txBox="1"/>
      </xdr:nvSpPr>
      <xdr:spPr>
        <a:xfrm>
          <a:off x="7625929" y="15790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113,180</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27676</xdr:rowOff>
    </xdr:from>
    <xdr:to>
      <xdr:col>11</xdr:col>
      <xdr:colOff>358775</xdr:colOff>
      <xdr:row>96</xdr:row>
      <xdr:rowOff>129276</xdr:rowOff>
    </xdr:to>
    <xdr:sp macro="" textlink="">
      <xdr:nvSpPr>
        <xdr:cNvPr id="488" name="円/楕円 487"/>
        <xdr:cNvSpPr/>
      </xdr:nvSpPr>
      <xdr:spPr>
        <a:xfrm>
          <a:off x="7054215" y="1612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145803</xdr:rowOff>
    </xdr:from>
    <xdr:ext cx="534377" cy="259045"/>
    <xdr:sp macro="" textlink="">
      <xdr:nvSpPr>
        <xdr:cNvPr id="489" name="テキスト ボックス 488"/>
        <xdr:cNvSpPr txBox="1"/>
      </xdr:nvSpPr>
      <xdr:spPr>
        <a:xfrm>
          <a:off x="6837826" y="1590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88,391</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134849</xdr:rowOff>
    </xdr:from>
    <xdr:to>
      <xdr:col>10</xdr:col>
      <xdr:colOff>155575</xdr:colOff>
      <xdr:row>96</xdr:row>
      <xdr:rowOff>64999</xdr:rowOff>
    </xdr:to>
    <xdr:sp macro="" textlink="">
      <xdr:nvSpPr>
        <xdr:cNvPr id="490" name="円/楕円 489"/>
        <xdr:cNvSpPr/>
      </xdr:nvSpPr>
      <xdr:spPr>
        <a:xfrm>
          <a:off x="6233795" y="160606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94</xdr:row>
      <xdr:rowOff>81526</xdr:rowOff>
    </xdr:from>
    <xdr:ext cx="599010" cy="259045"/>
    <xdr:sp macro="" textlink="">
      <xdr:nvSpPr>
        <xdr:cNvPr id="491" name="テキスト ボックス 490"/>
        <xdr:cNvSpPr txBox="1"/>
      </xdr:nvSpPr>
      <xdr:spPr>
        <a:xfrm>
          <a:off x="6053669" y="15839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102,450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1205845" y="3912870"/>
          <a:ext cx="42443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1332845" y="42481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1332845" y="44475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2280265" y="42481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2280265" y="44475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3286105" y="42481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3286105" y="44475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1205845" y="471932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1167745"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1205845" y="69557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1205845" y="658241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3" name="テキスト ボックス 502"/>
        <xdr:cNvSpPr txBox="1"/>
      </xdr:nvSpPr>
      <xdr:spPr>
        <a:xfrm>
          <a:off x="1102754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1205845" y="62090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0745031" y="6070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1205845" y="58394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0745031" y="57010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1205845" y="546608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0745031" y="53276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1205845" y="50927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1" name="テキスト ボックス 510"/>
        <xdr:cNvSpPr txBox="1"/>
      </xdr:nvSpPr>
      <xdr:spPr>
        <a:xfrm>
          <a:off x="10680911" y="4954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1205845" y="47193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068091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1205845" y="471932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47638</xdr:rowOff>
    </xdr:from>
    <xdr:to>
      <xdr:col>23</xdr:col>
      <xdr:colOff>516889</xdr:colOff>
      <xdr:row>38</xdr:row>
      <xdr:rowOff>42139</xdr:rowOff>
    </xdr:to>
    <xdr:cxnSp macro="">
      <xdr:nvCxnSpPr>
        <xdr:cNvPr id="515" name="直線コネクタ 514"/>
        <xdr:cNvCxnSpPr/>
      </xdr:nvCxnSpPr>
      <xdr:spPr>
        <a:xfrm flipV="1">
          <a:off x="14734540" y="5076838"/>
          <a:ext cx="1269" cy="1335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45966</xdr:rowOff>
    </xdr:from>
    <xdr:ext cx="534377" cy="259045"/>
    <xdr:sp macro="" textlink="">
      <xdr:nvSpPr>
        <xdr:cNvPr id="516" name="消防費最小値テキスト"/>
        <xdr:cNvSpPr txBox="1"/>
      </xdr:nvSpPr>
      <xdr:spPr>
        <a:xfrm>
          <a:off x="14787245" y="641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13,682</a:t>
          </a:r>
          <a:endParaRPr kumimoji="1" lang="ja-JP" altLang="en-US" sz="1000" b="1">
            <a:latin typeface="ＭＳ Ｐゴシック"/>
          </a:endParaRPr>
        </a:p>
      </xdr:txBody>
    </xdr:sp>
    <xdr:clientData/>
  </xdr:oneCellAnchor>
  <xdr:twoCellAnchor>
    <xdr:from>
      <xdr:col>23</xdr:col>
      <xdr:colOff>428625</xdr:colOff>
      <xdr:row>38</xdr:row>
      <xdr:rowOff>42139</xdr:rowOff>
    </xdr:from>
    <xdr:to>
      <xdr:col>23</xdr:col>
      <xdr:colOff>606425</xdr:colOff>
      <xdr:row>38</xdr:row>
      <xdr:rowOff>42139</xdr:rowOff>
    </xdr:to>
    <xdr:cxnSp macro="">
      <xdr:nvCxnSpPr>
        <xdr:cNvPr id="517" name="直線コネクタ 516"/>
        <xdr:cNvCxnSpPr/>
      </xdr:nvCxnSpPr>
      <xdr:spPr>
        <a:xfrm>
          <a:off x="14647545" y="6412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165765</xdr:rowOff>
    </xdr:from>
    <xdr:ext cx="599010" cy="259045"/>
    <xdr:sp macro="" textlink="">
      <xdr:nvSpPr>
        <xdr:cNvPr id="518" name="消防費最大値テキスト"/>
        <xdr:cNvSpPr txBox="1"/>
      </xdr:nvSpPr>
      <xdr:spPr>
        <a:xfrm>
          <a:off x="14787245" y="485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121,249</a:t>
          </a:r>
          <a:endParaRPr kumimoji="1" lang="ja-JP" altLang="en-US" sz="1000" b="1">
            <a:latin typeface="ＭＳ Ｐゴシック"/>
          </a:endParaRPr>
        </a:p>
      </xdr:txBody>
    </xdr:sp>
    <xdr:clientData/>
  </xdr:oneCellAnchor>
  <xdr:twoCellAnchor>
    <xdr:from>
      <xdr:col>23</xdr:col>
      <xdr:colOff>428625</xdr:colOff>
      <xdr:row>30</xdr:row>
      <xdr:rowOff>47638</xdr:rowOff>
    </xdr:from>
    <xdr:to>
      <xdr:col>23</xdr:col>
      <xdr:colOff>606425</xdr:colOff>
      <xdr:row>30</xdr:row>
      <xdr:rowOff>47638</xdr:rowOff>
    </xdr:to>
    <xdr:cxnSp macro="">
      <xdr:nvCxnSpPr>
        <xdr:cNvPr id="519" name="直線コネクタ 518"/>
        <xdr:cNvCxnSpPr/>
      </xdr:nvCxnSpPr>
      <xdr:spPr>
        <a:xfrm>
          <a:off x="14647545" y="507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36754</xdr:rowOff>
    </xdr:from>
    <xdr:to>
      <xdr:col>23</xdr:col>
      <xdr:colOff>517525</xdr:colOff>
      <xdr:row>38</xdr:row>
      <xdr:rowOff>12802</xdr:rowOff>
    </xdr:to>
    <xdr:cxnSp macro="">
      <xdr:nvCxnSpPr>
        <xdr:cNvPr id="520" name="直線コネクタ 519"/>
        <xdr:cNvCxnSpPr/>
      </xdr:nvCxnSpPr>
      <xdr:spPr>
        <a:xfrm flipV="1">
          <a:off x="13966825" y="6239434"/>
          <a:ext cx="769620" cy="14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7967</xdr:rowOff>
    </xdr:from>
    <xdr:ext cx="534377" cy="259045"/>
    <xdr:sp macro="" textlink="">
      <xdr:nvSpPr>
        <xdr:cNvPr id="521" name="消防費平均値テキスト"/>
        <xdr:cNvSpPr txBox="1"/>
      </xdr:nvSpPr>
      <xdr:spPr>
        <a:xfrm>
          <a:off x="14787245" y="6043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27,674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156540</xdr:rowOff>
    </xdr:from>
    <xdr:to>
      <xdr:col>23</xdr:col>
      <xdr:colOff>568325</xdr:colOff>
      <xdr:row>37</xdr:row>
      <xdr:rowOff>86690</xdr:rowOff>
    </xdr:to>
    <xdr:sp macro="" textlink="">
      <xdr:nvSpPr>
        <xdr:cNvPr id="522" name="フローチャート : 判断 521"/>
        <xdr:cNvSpPr/>
      </xdr:nvSpPr>
      <xdr:spPr>
        <a:xfrm>
          <a:off x="14685645" y="6191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12802</xdr:rowOff>
    </xdr:from>
    <xdr:to>
      <xdr:col>22</xdr:col>
      <xdr:colOff>365125</xdr:colOff>
      <xdr:row>38</xdr:row>
      <xdr:rowOff>39891</xdr:rowOff>
    </xdr:to>
    <xdr:cxnSp macro="">
      <xdr:nvCxnSpPr>
        <xdr:cNvPr id="523" name="直線コネクタ 522"/>
        <xdr:cNvCxnSpPr/>
      </xdr:nvCxnSpPr>
      <xdr:spPr>
        <a:xfrm flipV="1">
          <a:off x="13146405" y="6383122"/>
          <a:ext cx="820420" cy="2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146812</xdr:rowOff>
    </xdr:from>
    <xdr:to>
      <xdr:col>22</xdr:col>
      <xdr:colOff>415925</xdr:colOff>
      <xdr:row>37</xdr:row>
      <xdr:rowOff>76962</xdr:rowOff>
    </xdr:to>
    <xdr:sp macro="" textlink="">
      <xdr:nvSpPr>
        <xdr:cNvPr id="524" name="フローチャート : 判断 523"/>
        <xdr:cNvSpPr/>
      </xdr:nvSpPr>
      <xdr:spPr>
        <a:xfrm>
          <a:off x="13916025" y="61818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93489</xdr:rowOff>
    </xdr:from>
    <xdr:ext cx="534377" cy="259045"/>
    <xdr:sp macro="" textlink="">
      <xdr:nvSpPr>
        <xdr:cNvPr id="525" name="テキスト ボックス 524"/>
        <xdr:cNvSpPr txBox="1"/>
      </xdr:nvSpPr>
      <xdr:spPr>
        <a:xfrm>
          <a:off x="13699636" y="596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30658</xdr:rowOff>
    </xdr:from>
    <xdr:to>
      <xdr:col>21</xdr:col>
      <xdr:colOff>161925</xdr:colOff>
      <xdr:row>38</xdr:row>
      <xdr:rowOff>39891</xdr:rowOff>
    </xdr:to>
    <xdr:cxnSp macro="">
      <xdr:nvCxnSpPr>
        <xdr:cNvPr id="526" name="直線コネクタ 525"/>
        <xdr:cNvCxnSpPr/>
      </xdr:nvCxnSpPr>
      <xdr:spPr>
        <a:xfrm>
          <a:off x="12364085" y="6400978"/>
          <a:ext cx="782320" cy="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149809</xdr:rowOff>
    </xdr:from>
    <xdr:to>
      <xdr:col>21</xdr:col>
      <xdr:colOff>212725</xdr:colOff>
      <xdr:row>37</xdr:row>
      <xdr:rowOff>79959</xdr:rowOff>
    </xdr:to>
    <xdr:sp macro="" textlink="">
      <xdr:nvSpPr>
        <xdr:cNvPr id="527" name="フローチャート : 判断 526"/>
        <xdr:cNvSpPr/>
      </xdr:nvSpPr>
      <xdr:spPr>
        <a:xfrm>
          <a:off x="13095605" y="61848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96486</xdr:rowOff>
    </xdr:from>
    <xdr:ext cx="534377" cy="259045"/>
    <xdr:sp macro="" textlink="">
      <xdr:nvSpPr>
        <xdr:cNvPr id="528" name="テキスト ボックス 527"/>
        <xdr:cNvSpPr txBox="1"/>
      </xdr:nvSpPr>
      <xdr:spPr>
        <a:xfrm>
          <a:off x="12947796" y="596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25756</xdr:rowOff>
    </xdr:from>
    <xdr:to>
      <xdr:col>19</xdr:col>
      <xdr:colOff>644525</xdr:colOff>
      <xdr:row>38</xdr:row>
      <xdr:rowOff>30658</xdr:rowOff>
    </xdr:to>
    <xdr:cxnSp macro="">
      <xdr:nvCxnSpPr>
        <xdr:cNvPr id="529" name="直線コネクタ 528"/>
        <xdr:cNvCxnSpPr/>
      </xdr:nvCxnSpPr>
      <xdr:spPr>
        <a:xfrm>
          <a:off x="11574145" y="6396076"/>
          <a:ext cx="789940" cy="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28664</xdr:rowOff>
    </xdr:from>
    <xdr:to>
      <xdr:col>20</xdr:col>
      <xdr:colOff>9525</xdr:colOff>
      <xdr:row>37</xdr:row>
      <xdr:rowOff>130264</xdr:rowOff>
    </xdr:to>
    <xdr:sp macro="" textlink="">
      <xdr:nvSpPr>
        <xdr:cNvPr id="530" name="フローチャート : 判断 529"/>
        <xdr:cNvSpPr/>
      </xdr:nvSpPr>
      <xdr:spPr>
        <a:xfrm>
          <a:off x="12343765" y="6231344"/>
          <a:ext cx="330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146791</xdr:rowOff>
    </xdr:from>
    <xdr:ext cx="534377" cy="259045"/>
    <xdr:sp macro="" textlink="">
      <xdr:nvSpPr>
        <xdr:cNvPr id="531" name="テキスト ボックス 530"/>
        <xdr:cNvSpPr txBox="1"/>
      </xdr:nvSpPr>
      <xdr:spPr>
        <a:xfrm>
          <a:off x="12127376" y="601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48057</xdr:rowOff>
    </xdr:from>
    <xdr:to>
      <xdr:col>18</xdr:col>
      <xdr:colOff>492125</xdr:colOff>
      <xdr:row>37</xdr:row>
      <xdr:rowOff>149657</xdr:rowOff>
    </xdr:to>
    <xdr:sp macro="" textlink="">
      <xdr:nvSpPr>
        <xdr:cNvPr id="532" name="フローチャート : 判断 531"/>
        <xdr:cNvSpPr/>
      </xdr:nvSpPr>
      <xdr:spPr>
        <a:xfrm>
          <a:off x="11523345" y="6250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166184</xdr:rowOff>
    </xdr:from>
    <xdr:ext cx="534377" cy="259045"/>
    <xdr:sp macro="" textlink="">
      <xdr:nvSpPr>
        <xdr:cNvPr id="533" name="テキスト ボックス 532"/>
        <xdr:cNvSpPr txBox="1"/>
      </xdr:nvSpPr>
      <xdr:spPr>
        <a:xfrm>
          <a:off x="11306956" y="603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454594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377632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298638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220406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138364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157404</xdr:rowOff>
    </xdr:from>
    <xdr:to>
      <xdr:col>23</xdr:col>
      <xdr:colOff>568325</xdr:colOff>
      <xdr:row>37</xdr:row>
      <xdr:rowOff>87554</xdr:rowOff>
    </xdr:to>
    <xdr:sp macro="" textlink="">
      <xdr:nvSpPr>
        <xdr:cNvPr id="539" name="円/楕円 538"/>
        <xdr:cNvSpPr/>
      </xdr:nvSpPr>
      <xdr:spPr>
        <a:xfrm>
          <a:off x="14685645" y="61924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135831</xdr:rowOff>
    </xdr:from>
    <xdr:ext cx="534377" cy="259045"/>
    <xdr:sp macro="" textlink="">
      <xdr:nvSpPr>
        <xdr:cNvPr id="540" name="消防費該当値テキスト"/>
        <xdr:cNvSpPr txBox="1"/>
      </xdr:nvSpPr>
      <xdr:spPr>
        <a:xfrm>
          <a:off x="14787245" y="61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27,606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133452</xdr:rowOff>
    </xdr:from>
    <xdr:to>
      <xdr:col>22</xdr:col>
      <xdr:colOff>415925</xdr:colOff>
      <xdr:row>38</xdr:row>
      <xdr:rowOff>63602</xdr:rowOff>
    </xdr:to>
    <xdr:sp macro="" textlink="">
      <xdr:nvSpPr>
        <xdr:cNvPr id="541" name="円/楕円 540"/>
        <xdr:cNvSpPr/>
      </xdr:nvSpPr>
      <xdr:spPr>
        <a:xfrm>
          <a:off x="13916025" y="63361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54729</xdr:rowOff>
    </xdr:from>
    <xdr:ext cx="534377" cy="259045"/>
    <xdr:sp macro="" textlink="">
      <xdr:nvSpPr>
        <xdr:cNvPr id="542" name="テキスト ボックス 541"/>
        <xdr:cNvSpPr txBox="1"/>
      </xdr:nvSpPr>
      <xdr:spPr>
        <a:xfrm>
          <a:off x="13699636" y="64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15,992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160541</xdr:rowOff>
    </xdr:from>
    <xdr:to>
      <xdr:col>21</xdr:col>
      <xdr:colOff>212725</xdr:colOff>
      <xdr:row>38</xdr:row>
      <xdr:rowOff>90691</xdr:rowOff>
    </xdr:to>
    <xdr:sp macro="" textlink="">
      <xdr:nvSpPr>
        <xdr:cNvPr id="543" name="円/楕円 542"/>
        <xdr:cNvSpPr/>
      </xdr:nvSpPr>
      <xdr:spPr>
        <a:xfrm>
          <a:off x="13095605" y="63632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81818</xdr:rowOff>
    </xdr:from>
    <xdr:ext cx="534377" cy="259045"/>
    <xdr:sp macro="" textlink="">
      <xdr:nvSpPr>
        <xdr:cNvPr id="544" name="テキスト ボックス 543"/>
        <xdr:cNvSpPr txBox="1"/>
      </xdr:nvSpPr>
      <xdr:spPr>
        <a:xfrm>
          <a:off x="12947796" y="645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13,859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151308</xdr:rowOff>
    </xdr:from>
    <xdr:to>
      <xdr:col>20</xdr:col>
      <xdr:colOff>9525</xdr:colOff>
      <xdr:row>38</xdr:row>
      <xdr:rowOff>81458</xdr:rowOff>
    </xdr:to>
    <xdr:sp macro="" textlink="">
      <xdr:nvSpPr>
        <xdr:cNvPr id="545" name="円/楕円 544"/>
        <xdr:cNvSpPr/>
      </xdr:nvSpPr>
      <xdr:spPr>
        <a:xfrm>
          <a:off x="12343765" y="6353988"/>
          <a:ext cx="330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72585</xdr:rowOff>
    </xdr:from>
    <xdr:ext cx="534377" cy="259045"/>
    <xdr:sp macro="" textlink="">
      <xdr:nvSpPr>
        <xdr:cNvPr id="546" name="テキスト ボックス 545"/>
        <xdr:cNvSpPr txBox="1"/>
      </xdr:nvSpPr>
      <xdr:spPr>
        <a:xfrm>
          <a:off x="12127376" y="644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14,586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146406</xdr:rowOff>
    </xdr:from>
    <xdr:to>
      <xdr:col>18</xdr:col>
      <xdr:colOff>492125</xdr:colOff>
      <xdr:row>38</xdr:row>
      <xdr:rowOff>76556</xdr:rowOff>
    </xdr:to>
    <xdr:sp macro="" textlink="">
      <xdr:nvSpPr>
        <xdr:cNvPr id="547" name="円/楕円 546"/>
        <xdr:cNvSpPr/>
      </xdr:nvSpPr>
      <xdr:spPr>
        <a:xfrm>
          <a:off x="11523345" y="63490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67683</xdr:rowOff>
    </xdr:from>
    <xdr:ext cx="534377" cy="259045"/>
    <xdr:sp macro="" textlink="">
      <xdr:nvSpPr>
        <xdr:cNvPr id="548" name="テキスト ボックス 547"/>
        <xdr:cNvSpPr txBox="1"/>
      </xdr:nvSpPr>
      <xdr:spPr>
        <a:xfrm>
          <a:off x="11306956" y="643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14,972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1205845" y="7265670"/>
          <a:ext cx="42443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1332845" y="76009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1332845" y="78003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2280265" y="76009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2280265" y="78003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3286105" y="76009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3286105" y="78003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42,208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1205845" y="807212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1167745"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1205845" y="103085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1205845" y="993521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102754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1205845" y="95618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2" name="テキスト ボックス 561"/>
        <xdr:cNvSpPr txBox="1"/>
      </xdr:nvSpPr>
      <xdr:spPr>
        <a:xfrm>
          <a:off x="10680911" y="9423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1205845" y="91922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0680911" y="90538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1205845" y="881888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0680911" y="86804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1205845" y="84455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0680911" y="8307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1205845" y="80721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068091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1205845" y="807212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51114</xdr:rowOff>
    </xdr:from>
    <xdr:to>
      <xdr:col>23</xdr:col>
      <xdr:colOff>516889</xdr:colOff>
      <xdr:row>58</xdr:row>
      <xdr:rowOff>139334</xdr:rowOff>
    </xdr:to>
    <xdr:cxnSp macro="">
      <xdr:nvCxnSpPr>
        <xdr:cNvPr id="572" name="直線コネクタ 571"/>
        <xdr:cNvCxnSpPr/>
      </xdr:nvCxnSpPr>
      <xdr:spPr>
        <a:xfrm flipV="1">
          <a:off x="14734540" y="8600754"/>
          <a:ext cx="1269" cy="1261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143161</xdr:rowOff>
    </xdr:from>
    <xdr:ext cx="534377" cy="259045"/>
    <xdr:sp macro="" textlink="">
      <xdr:nvSpPr>
        <xdr:cNvPr id="573" name="教育費最小値テキスト"/>
        <xdr:cNvSpPr txBox="1"/>
      </xdr:nvSpPr>
      <xdr:spPr>
        <a:xfrm>
          <a:off x="14787245" y="986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20,096</a:t>
          </a:r>
          <a:endParaRPr kumimoji="1" lang="ja-JP" altLang="en-US" sz="1000" b="1">
            <a:latin typeface="ＭＳ Ｐゴシック"/>
          </a:endParaRPr>
        </a:p>
      </xdr:txBody>
    </xdr:sp>
    <xdr:clientData/>
  </xdr:oneCellAnchor>
  <xdr:twoCellAnchor>
    <xdr:from>
      <xdr:col>23</xdr:col>
      <xdr:colOff>428625</xdr:colOff>
      <xdr:row>58</xdr:row>
      <xdr:rowOff>139334</xdr:rowOff>
    </xdr:from>
    <xdr:to>
      <xdr:col>23</xdr:col>
      <xdr:colOff>606425</xdr:colOff>
      <xdr:row>58</xdr:row>
      <xdr:rowOff>139334</xdr:rowOff>
    </xdr:to>
    <xdr:cxnSp macro="">
      <xdr:nvCxnSpPr>
        <xdr:cNvPr id="574" name="直線コネクタ 573"/>
        <xdr:cNvCxnSpPr/>
      </xdr:nvCxnSpPr>
      <xdr:spPr>
        <a:xfrm>
          <a:off x="14647545" y="9862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169241</xdr:rowOff>
    </xdr:from>
    <xdr:ext cx="599010" cy="259045"/>
    <xdr:sp macro="" textlink="">
      <xdr:nvSpPr>
        <xdr:cNvPr id="575" name="教育費最大値テキスト"/>
        <xdr:cNvSpPr txBox="1"/>
      </xdr:nvSpPr>
      <xdr:spPr>
        <a:xfrm>
          <a:off x="14787245" y="838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358,251</a:t>
          </a:r>
          <a:endParaRPr kumimoji="1" lang="ja-JP" altLang="en-US" sz="1000" b="1">
            <a:latin typeface="ＭＳ Ｐゴシック"/>
          </a:endParaRPr>
        </a:p>
      </xdr:txBody>
    </xdr:sp>
    <xdr:clientData/>
  </xdr:oneCellAnchor>
  <xdr:twoCellAnchor>
    <xdr:from>
      <xdr:col>23</xdr:col>
      <xdr:colOff>428625</xdr:colOff>
      <xdr:row>51</xdr:row>
      <xdr:rowOff>51114</xdr:rowOff>
    </xdr:from>
    <xdr:to>
      <xdr:col>23</xdr:col>
      <xdr:colOff>606425</xdr:colOff>
      <xdr:row>51</xdr:row>
      <xdr:rowOff>51114</xdr:rowOff>
    </xdr:to>
    <xdr:cxnSp macro="">
      <xdr:nvCxnSpPr>
        <xdr:cNvPr id="576" name="直線コネクタ 575"/>
        <xdr:cNvCxnSpPr/>
      </xdr:nvCxnSpPr>
      <xdr:spPr>
        <a:xfrm>
          <a:off x="14647545" y="8600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80992</xdr:rowOff>
    </xdr:from>
    <xdr:to>
      <xdr:col>23</xdr:col>
      <xdr:colOff>517525</xdr:colOff>
      <xdr:row>58</xdr:row>
      <xdr:rowOff>94578</xdr:rowOff>
    </xdr:to>
    <xdr:cxnSp macro="">
      <xdr:nvCxnSpPr>
        <xdr:cNvPr id="577" name="直線コネクタ 576"/>
        <xdr:cNvCxnSpPr/>
      </xdr:nvCxnSpPr>
      <xdr:spPr>
        <a:xfrm flipV="1">
          <a:off x="13966825" y="9804112"/>
          <a:ext cx="769620" cy="1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134969</xdr:rowOff>
    </xdr:from>
    <xdr:ext cx="534377" cy="259045"/>
    <xdr:sp macro="" textlink="">
      <xdr:nvSpPr>
        <xdr:cNvPr id="578" name="教育費平均値テキスト"/>
        <xdr:cNvSpPr txBox="1"/>
      </xdr:nvSpPr>
      <xdr:spPr>
        <a:xfrm>
          <a:off x="14787245" y="9522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58,913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112092</xdr:rowOff>
    </xdr:from>
    <xdr:to>
      <xdr:col>23</xdr:col>
      <xdr:colOff>568325</xdr:colOff>
      <xdr:row>58</xdr:row>
      <xdr:rowOff>42242</xdr:rowOff>
    </xdr:to>
    <xdr:sp macro="" textlink="">
      <xdr:nvSpPr>
        <xdr:cNvPr id="579" name="フローチャート : 判断 578"/>
        <xdr:cNvSpPr/>
      </xdr:nvSpPr>
      <xdr:spPr>
        <a:xfrm>
          <a:off x="14685645" y="96675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54863</xdr:rowOff>
    </xdr:from>
    <xdr:to>
      <xdr:col>22</xdr:col>
      <xdr:colOff>365125</xdr:colOff>
      <xdr:row>58</xdr:row>
      <xdr:rowOff>94578</xdr:rowOff>
    </xdr:to>
    <xdr:cxnSp macro="">
      <xdr:nvCxnSpPr>
        <xdr:cNvPr id="580" name="直線コネクタ 579"/>
        <xdr:cNvCxnSpPr/>
      </xdr:nvCxnSpPr>
      <xdr:spPr>
        <a:xfrm>
          <a:off x="13146405" y="9777983"/>
          <a:ext cx="820420" cy="3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100033</xdr:rowOff>
    </xdr:from>
    <xdr:to>
      <xdr:col>22</xdr:col>
      <xdr:colOff>415925</xdr:colOff>
      <xdr:row>58</xdr:row>
      <xdr:rowOff>30183</xdr:rowOff>
    </xdr:to>
    <xdr:sp macro="" textlink="">
      <xdr:nvSpPr>
        <xdr:cNvPr id="581" name="フローチャート : 判断 580"/>
        <xdr:cNvSpPr/>
      </xdr:nvSpPr>
      <xdr:spPr>
        <a:xfrm>
          <a:off x="13916025" y="96555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46710</xdr:rowOff>
    </xdr:from>
    <xdr:ext cx="534377" cy="259045"/>
    <xdr:sp macro="" textlink="">
      <xdr:nvSpPr>
        <xdr:cNvPr id="582" name="テキスト ボックス 581"/>
        <xdr:cNvSpPr txBox="1"/>
      </xdr:nvSpPr>
      <xdr:spPr>
        <a:xfrm>
          <a:off x="13699636" y="943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50306</xdr:rowOff>
    </xdr:from>
    <xdr:to>
      <xdr:col>21</xdr:col>
      <xdr:colOff>161925</xdr:colOff>
      <xdr:row>58</xdr:row>
      <xdr:rowOff>54863</xdr:rowOff>
    </xdr:to>
    <xdr:cxnSp macro="">
      <xdr:nvCxnSpPr>
        <xdr:cNvPr id="583" name="直線コネクタ 582"/>
        <xdr:cNvCxnSpPr/>
      </xdr:nvCxnSpPr>
      <xdr:spPr>
        <a:xfrm>
          <a:off x="12364085" y="9773426"/>
          <a:ext cx="782320" cy="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116416</xdr:rowOff>
    </xdr:from>
    <xdr:to>
      <xdr:col>21</xdr:col>
      <xdr:colOff>212725</xdr:colOff>
      <xdr:row>58</xdr:row>
      <xdr:rowOff>46566</xdr:rowOff>
    </xdr:to>
    <xdr:sp macro="" textlink="">
      <xdr:nvSpPr>
        <xdr:cNvPr id="584" name="フローチャート : 判断 583"/>
        <xdr:cNvSpPr/>
      </xdr:nvSpPr>
      <xdr:spPr>
        <a:xfrm>
          <a:off x="13095605" y="96718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63093</xdr:rowOff>
    </xdr:from>
    <xdr:ext cx="534377" cy="259045"/>
    <xdr:sp macro="" textlink="">
      <xdr:nvSpPr>
        <xdr:cNvPr id="585" name="テキスト ボックス 584"/>
        <xdr:cNvSpPr txBox="1"/>
      </xdr:nvSpPr>
      <xdr:spPr>
        <a:xfrm>
          <a:off x="12947796" y="945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50306</xdr:rowOff>
    </xdr:from>
    <xdr:to>
      <xdr:col>19</xdr:col>
      <xdr:colOff>644525</xdr:colOff>
      <xdr:row>58</xdr:row>
      <xdr:rowOff>75619</xdr:rowOff>
    </xdr:to>
    <xdr:cxnSp macro="">
      <xdr:nvCxnSpPr>
        <xdr:cNvPr id="586" name="直線コネクタ 585"/>
        <xdr:cNvCxnSpPr/>
      </xdr:nvCxnSpPr>
      <xdr:spPr>
        <a:xfrm flipV="1">
          <a:off x="11574145" y="9773426"/>
          <a:ext cx="789940" cy="2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125446</xdr:rowOff>
    </xdr:from>
    <xdr:to>
      <xdr:col>20</xdr:col>
      <xdr:colOff>9525</xdr:colOff>
      <xdr:row>58</xdr:row>
      <xdr:rowOff>55596</xdr:rowOff>
    </xdr:to>
    <xdr:sp macro="" textlink="">
      <xdr:nvSpPr>
        <xdr:cNvPr id="587" name="フローチャート : 判断 586"/>
        <xdr:cNvSpPr/>
      </xdr:nvSpPr>
      <xdr:spPr>
        <a:xfrm>
          <a:off x="12343765" y="9680926"/>
          <a:ext cx="330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72123</xdr:rowOff>
    </xdr:from>
    <xdr:ext cx="534377" cy="259045"/>
    <xdr:sp macro="" textlink="">
      <xdr:nvSpPr>
        <xdr:cNvPr id="588" name="テキスト ボックス 587"/>
        <xdr:cNvSpPr txBox="1"/>
      </xdr:nvSpPr>
      <xdr:spPr>
        <a:xfrm>
          <a:off x="12127376" y="945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110803</xdr:rowOff>
    </xdr:from>
    <xdr:to>
      <xdr:col>18</xdr:col>
      <xdr:colOff>492125</xdr:colOff>
      <xdr:row>58</xdr:row>
      <xdr:rowOff>40953</xdr:rowOff>
    </xdr:to>
    <xdr:sp macro="" textlink="">
      <xdr:nvSpPr>
        <xdr:cNvPr id="589" name="フローチャート : 判断 588"/>
        <xdr:cNvSpPr/>
      </xdr:nvSpPr>
      <xdr:spPr>
        <a:xfrm>
          <a:off x="11523345" y="96662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57480</xdr:rowOff>
    </xdr:from>
    <xdr:ext cx="534377" cy="259045"/>
    <xdr:sp macro="" textlink="">
      <xdr:nvSpPr>
        <xdr:cNvPr id="590" name="テキスト ボックス 589"/>
        <xdr:cNvSpPr txBox="1"/>
      </xdr:nvSpPr>
      <xdr:spPr>
        <a:xfrm>
          <a:off x="11306956" y="944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59,251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454594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377632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298638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220406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138364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30192</xdr:rowOff>
    </xdr:from>
    <xdr:to>
      <xdr:col>23</xdr:col>
      <xdr:colOff>568325</xdr:colOff>
      <xdr:row>58</xdr:row>
      <xdr:rowOff>131792</xdr:rowOff>
    </xdr:to>
    <xdr:sp macro="" textlink="">
      <xdr:nvSpPr>
        <xdr:cNvPr id="596" name="円/楕円 595"/>
        <xdr:cNvSpPr/>
      </xdr:nvSpPr>
      <xdr:spPr>
        <a:xfrm>
          <a:off x="14685645" y="975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116569</xdr:rowOff>
    </xdr:from>
    <xdr:ext cx="534377" cy="259045"/>
    <xdr:sp macro="" textlink="">
      <xdr:nvSpPr>
        <xdr:cNvPr id="597" name="教育費該当値テキスト"/>
        <xdr:cNvSpPr txBox="1"/>
      </xdr:nvSpPr>
      <xdr:spPr>
        <a:xfrm>
          <a:off x="14787245" y="967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35,409</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43778</xdr:rowOff>
    </xdr:from>
    <xdr:to>
      <xdr:col>22</xdr:col>
      <xdr:colOff>415925</xdr:colOff>
      <xdr:row>58</xdr:row>
      <xdr:rowOff>145378</xdr:rowOff>
    </xdr:to>
    <xdr:sp macro="" textlink="">
      <xdr:nvSpPr>
        <xdr:cNvPr id="598" name="円/楕円 597"/>
        <xdr:cNvSpPr/>
      </xdr:nvSpPr>
      <xdr:spPr>
        <a:xfrm>
          <a:off x="13916025" y="976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136505</xdr:rowOff>
    </xdr:from>
    <xdr:ext cx="534377" cy="259045"/>
    <xdr:sp macro="" textlink="">
      <xdr:nvSpPr>
        <xdr:cNvPr id="599" name="テキスト ボックス 598"/>
        <xdr:cNvSpPr txBox="1"/>
      </xdr:nvSpPr>
      <xdr:spPr>
        <a:xfrm>
          <a:off x="13699636" y="985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31,843</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4063</xdr:rowOff>
    </xdr:from>
    <xdr:to>
      <xdr:col>21</xdr:col>
      <xdr:colOff>212725</xdr:colOff>
      <xdr:row>58</xdr:row>
      <xdr:rowOff>105663</xdr:rowOff>
    </xdr:to>
    <xdr:sp macro="" textlink="">
      <xdr:nvSpPr>
        <xdr:cNvPr id="600" name="円/楕円 599"/>
        <xdr:cNvSpPr/>
      </xdr:nvSpPr>
      <xdr:spPr>
        <a:xfrm>
          <a:off x="13095605" y="972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96790</xdr:rowOff>
    </xdr:from>
    <xdr:ext cx="534377" cy="259045"/>
    <xdr:sp macro="" textlink="">
      <xdr:nvSpPr>
        <xdr:cNvPr id="601" name="テキスト ボックス 600"/>
        <xdr:cNvSpPr txBox="1"/>
      </xdr:nvSpPr>
      <xdr:spPr>
        <a:xfrm>
          <a:off x="12947796" y="981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42,267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170956</xdr:rowOff>
    </xdr:from>
    <xdr:to>
      <xdr:col>20</xdr:col>
      <xdr:colOff>9525</xdr:colOff>
      <xdr:row>58</xdr:row>
      <xdr:rowOff>101106</xdr:rowOff>
    </xdr:to>
    <xdr:sp macro="" textlink="">
      <xdr:nvSpPr>
        <xdr:cNvPr id="602" name="円/楕円 601"/>
        <xdr:cNvSpPr/>
      </xdr:nvSpPr>
      <xdr:spPr>
        <a:xfrm>
          <a:off x="12343765" y="9726436"/>
          <a:ext cx="330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92233</xdr:rowOff>
    </xdr:from>
    <xdr:ext cx="534377" cy="259045"/>
    <xdr:sp macro="" textlink="">
      <xdr:nvSpPr>
        <xdr:cNvPr id="603" name="テキスト ボックス 602"/>
        <xdr:cNvSpPr txBox="1"/>
      </xdr:nvSpPr>
      <xdr:spPr>
        <a:xfrm>
          <a:off x="12127376" y="981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43,463</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24819</xdr:rowOff>
    </xdr:from>
    <xdr:to>
      <xdr:col>18</xdr:col>
      <xdr:colOff>492125</xdr:colOff>
      <xdr:row>58</xdr:row>
      <xdr:rowOff>126419</xdr:rowOff>
    </xdr:to>
    <xdr:sp macro="" textlink="">
      <xdr:nvSpPr>
        <xdr:cNvPr id="604" name="円/楕円 603"/>
        <xdr:cNvSpPr/>
      </xdr:nvSpPr>
      <xdr:spPr>
        <a:xfrm>
          <a:off x="11523345" y="974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117546</xdr:rowOff>
    </xdr:from>
    <xdr:ext cx="534377" cy="259045"/>
    <xdr:sp macro="" textlink="">
      <xdr:nvSpPr>
        <xdr:cNvPr id="605" name="テキスト ボックス 604"/>
        <xdr:cNvSpPr txBox="1"/>
      </xdr:nvSpPr>
      <xdr:spPr>
        <a:xfrm>
          <a:off x="11306956" y="984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36,819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1205845" y="10618470"/>
          <a:ext cx="42443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1332845" y="109537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1332845" y="111531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2280265" y="109537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2280265" y="111531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3286105" y="109537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3286105" y="111531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1205845" y="1142492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1167745"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1205845" y="136613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6" name="直線コネクタ 615"/>
        <xdr:cNvCxnSpPr/>
      </xdr:nvCxnSpPr>
      <xdr:spPr>
        <a:xfrm>
          <a:off x="11205845" y="1328801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7" name="テキスト ボックス 616"/>
        <xdr:cNvSpPr txBox="1"/>
      </xdr:nvSpPr>
      <xdr:spPr>
        <a:xfrm>
          <a:off x="1102754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8" name="直線コネクタ 617"/>
        <xdr:cNvCxnSpPr/>
      </xdr:nvCxnSpPr>
      <xdr:spPr>
        <a:xfrm>
          <a:off x="11205845" y="129146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9" name="テキスト ボックス 618"/>
        <xdr:cNvSpPr txBox="1"/>
      </xdr:nvSpPr>
      <xdr:spPr>
        <a:xfrm>
          <a:off x="10745031" y="12776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0" name="直線コネクタ 619"/>
        <xdr:cNvCxnSpPr/>
      </xdr:nvCxnSpPr>
      <xdr:spPr>
        <a:xfrm>
          <a:off x="11205845" y="125450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1" name="テキスト ボックス 620"/>
        <xdr:cNvSpPr txBox="1"/>
      </xdr:nvSpPr>
      <xdr:spPr>
        <a:xfrm>
          <a:off x="10745031" y="124066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2" name="直線コネクタ 621"/>
        <xdr:cNvCxnSpPr/>
      </xdr:nvCxnSpPr>
      <xdr:spPr>
        <a:xfrm>
          <a:off x="11205845" y="1217168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3" name="テキスト ボックス 622"/>
        <xdr:cNvSpPr txBox="1"/>
      </xdr:nvSpPr>
      <xdr:spPr>
        <a:xfrm>
          <a:off x="10745031" y="120332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4" name="直線コネクタ 623"/>
        <xdr:cNvCxnSpPr/>
      </xdr:nvCxnSpPr>
      <xdr:spPr>
        <a:xfrm>
          <a:off x="11205845" y="117983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5" name="テキスト ボックス 624"/>
        <xdr:cNvSpPr txBox="1"/>
      </xdr:nvSpPr>
      <xdr:spPr>
        <a:xfrm>
          <a:off x="10745031" y="116598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1205845" y="114249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7" name="テキスト ボックス 626"/>
        <xdr:cNvSpPr txBox="1"/>
      </xdr:nvSpPr>
      <xdr:spPr>
        <a:xfrm>
          <a:off x="10745031" y="112865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1205845" y="1142492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115697</xdr:rowOff>
    </xdr:from>
    <xdr:to>
      <xdr:col>23</xdr:col>
      <xdr:colOff>516889</xdr:colOff>
      <xdr:row>79</xdr:row>
      <xdr:rowOff>44450</xdr:rowOff>
    </xdr:to>
    <xdr:cxnSp macro="">
      <xdr:nvCxnSpPr>
        <xdr:cNvPr id="629" name="直線コネクタ 628"/>
        <xdr:cNvCxnSpPr/>
      </xdr:nvCxnSpPr>
      <xdr:spPr>
        <a:xfrm flipV="1">
          <a:off x="14734540" y="12018137"/>
          <a:ext cx="1269" cy="1269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0" name="災害復旧費最小値テキスト"/>
        <xdr:cNvSpPr txBox="1"/>
      </xdr:nvSpPr>
      <xdr:spPr>
        <a:xfrm>
          <a:off x="14787245" y="132918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1" name="直線コネクタ 630"/>
        <xdr:cNvCxnSpPr/>
      </xdr:nvCxnSpPr>
      <xdr:spPr>
        <a:xfrm>
          <a:off x="14647545" y="1328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62374</xdr:rowOff>
    </xdr:from>
    <xdr:ext cx="534377" cy="259045"/>
    <xdr:sp macro="" textlink="">
      <xdr:nvSpPr>
        <xdr:cNvPr id="632" name="災害復旧費最大値テキスト"/>
        <xdr:cNvSpPr txBox="1"/>
      </xdr:nvSpPr>
      <xdr:spPr>
        <a:xfrm>
          <a:off x="14787245" y="1179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34,130</a:t>
          </a:r>
          <a:endParaRPr kumimoji="1" lang="ja-JP" altLang="en-US" sz="1000" b="1">
            <a:latin typeface="ＭＳ Ｐゴシック"/>
          </a:endParaRPr>
        </a:p>
      </xdr:txBody>
    </xdr:sp>
    <xdr:clientData/>
  </xdr:oneCellAnchor>
  <xdr:twoCellAnchor>
    <xdr:from>
      <xdr:col>23</xdr:col>
      <xdr:colOff>428625</xdr:colOff>
      <xdr:row>71</xdr:row>
      <xdr:rowOff>115697</xdr:rowOff>
    </xdr:from>
    <xdr:to>
      <xdr:col>23</xdr:col>
      <xdr:colOff>606425</xdr:colOff>
      <xdr:row>71</xdr:row>
      <xdr:rowOff>115697</xdr:rowOff>
    </xdr:to>
    <xdr:cxnSp macro="">
      <xdr:nvCxnSpPr>
        <xdr:cNvPr id="633" name="直線コネクタ 632"/>
        <xdr:cNvCxnSpPr/>
      </xdr:nvCxnSpPr>
      <xdr:spPr>
        <a:xfrm>
          <a:off x="14647545" y="1201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21743</xdr:rowOff>
    </xdr:from>
    <xdr:to>
      <xdr:col>23</xdr:col>
      <xdr:colOff>517525</xdr:colOff>
      <xdr:row>79</xdr:row>
      <xdr:rowOff>32525</xdr:rowOff>
    </xdr:to>
    <xdr:cxnSp macro="">
      <xdr:nvCxnSpPr>
        <xdr:cNvPr id="634" name="直線コネクタ 633"/>
        <xdr:cNvCxnSpPr/>
      </xdr:nvCxnSpPr>
      <xdr:spPr>
        <a:xfrm flipV="1">
          <a:off x="13966825" y="13265303"/>
          <a:ext cx="76962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125913</xdr:rowOff>
    </xdr:from>
    <xdr:ext cx="469744" cy="259045"/>
    <xdr:sp macro="" textlink="">
      <xdr:nvSpPr>
        <xdr:cNvPr id="635" name="災害復旧費平均値テキスト"/>
        <xdr:cNvSpPr txBox="1"/>
      </xdr:nvSpPr>
      <xdr:spPr>
        <a:xfrm>
          <a:off x="14787245" y="13034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103036</xdr:rowOff>
    </xdr:from>
    <xdr:to>
      <xdr:col>23</xdr:col>
      <xdr:colOff>568325</xdr:colOff>
      <xdr:row>79</xdr:row>
      <xdr:rowOff>33186</xdr:rowOff>
    </xdr:to>
    <xdr:sp macro="" textlink="">
      <xdr:nvSpPr>
        <xdr:cNvPr id="636" name="フローチャート : 判断 635"/>
        <xdr:cNvSpPr/>
      </xdr:nvSpPr>
      <xdr:spPr>
        <a:xfrm>
          <a:off x="14685645" y="131789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15342</xdr:rowOff>
    </xdr:from>
    <xdr:to>
      <xdr:col>22</xdr:col>
      <xdr:colOff>365125</xdr:colOff>
      <xdr:row>79</xdr:row>
      <xdr:rowOff>32525</xdr:rowOff>
    </xdr:to>
    <xdr:cxnSp macro="">
      <xdr:nvCxnSpPr>
        <xdr:cNvPr id="637" name="直線コネクタ 636"/>
        <xdr:cNvCxnSpPr/>
      </xdr:nvCxnSpPr>
      <xdr:spPr>
        <a:xfrm>
          <a:off x="13146405" y="13258902"/>
          <a:ext cx="820420" cy="1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157784</xdr:rowOff>
    </xdr:from>
    <xdr:to>
      <xdr:col>22</xdr:col>
      <xdr:colOff>415925</xdr:colOff>
      <xdr:row>78</xdr:row>
      <xdr:rowOff>87934</xdr:rowOff>
    </xdr:to>
    <xdr:sp macro="" textlink="">
      <xdr:nvSpPr>
        <xdr:cNvPr id="638" name="フローチャート : 判断 637"/>
        <xdr:cNvSpPr/>
      </xdr:nvSpPr>
      <xdr:spPr>
        <a:xfrm>
          <a:off x="13916025" y="130660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104461</xdr:rowOff>
    </xdr:from>
    <xdr:ext cx="469744" cy="259045"/>
    <xdr:sp macro="" textlink="">
      <xdr:nvSpPr>
        <xdr:cNvPr id="639" name="テキスト ボックス 638"/>
        <xdr:cNvSpPr txBox="1"/>
      </xdr:nvSpPr>
      <xdr:spPr>
        <a:xfrm>
          <a:off x="13731952" y="1284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166599</xdr:rowOff>
    </xdr:from>
    <xdr:to>
      <xdr:col>21</xdr:col>
      <xdr:colOff>161925</xdr:colOff>
      <xdr:row>79</xdr:row>
      <xdr:rowOff>15342</xdr:rowOff>
    </xdr:to>
    <xdr:cxnSp macro="">
      <xdr:nvCxnSpPr>
        <xdr:cNvPr id="640" name="直線コネクタ 639"/>
        <xdr:cNvCxnSpPr/>
      </xdr:nvCxnSpPr>
      <xdr:spPr>
        <a:xfrm>
          <a:off x="12364085" y="13242519"/>
          <a:ext cx="78232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120523</xdr:rowOff>
    </xdr:from>
    <xdr:to>
      <xdr:col>21</xdr:col>
      <xdr:colOff>212725</xdr:colOff>
      <xdr:row>78</xdr:row>
      <xdr:rowOff>50673</xdr:rowOff>
    </xdr:to>
    <xdr:sp macro="" textlink="">
      <xdr:nvSpPr>
        <xdr:cNvPr id="641" name="フローチャート : 判断 640"/>
        <xdr:cNvSpPr/>
      </xdr:nvSpPr>
      <xdr:spPr>
        <a:xfrm>
          <a:off x="13095605" y="130288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67200</xdr:rowOff>
    </xdr:from>
    <xdr:ext cx="469744" cy="259045"/>
    <xdr:sp macro="" textlink="">
      <xdr:nvSpPr>
        <xdr:cNvPr id="642" name="テキスト ボックス 641"/>
        <xdr:cNvSpPr txBox="1"/>
      </xdr:nvSpPr>
      <xdr:spPr>
        <a:xfrm>
          <a:off x="12980112" y="1280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110706</xdr:rowOff>
    </xdr:from>
    <xdr:to>
      <xdr:col>19</xdr:col>
      <xdr:colOff>644525</xdr:colOff>
      <xdr:row>78</xdr:row>
      <xdr:rowOff>166599</xdr:rowOff>
    </xdr:to>
    <xdr:cxnSp macro="">
      <xdr:nvCxnSpPr>
        <xdr:cNvPr id="643" name="直線コネクタ 642"/>
        <xdr:cNvCxnSpPr/>
      </xdr:nvCxnSpPr>
      <xdr:spPr>
        <a:xfrm>
          <a:off x="11574145" y="13186626"/>
          <a:ext cx="789940" cy="5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16166</xdr:rowOff>
    </xdr:from>
    <xdr:to>
      <xdr:col>20</xdr:col>
      <xdr:colOff>9525</xdr:colOff>
      <xdr:row>77</xdr:row>
      <xdr:rowOff>117766</xdr:rowOff>
    </xdr:to>
    <xdr:sp macro="" textlink="">
      <xdr:nvSpPr>
        <xdr:cNvPr id="644" name="フローチャート : 判断 643"/>
        <xdr:cNvSpPr/>
      </xdr:nvSpPr>
      <xdr:spPr>
        <a:xfrm>
          <a:off x="12343765" y="12924446"/>
          <a:ext cx="330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134293</xdr:rowOff>
    </xdr:from>
    <xdr:ext cx="469744" cy="259045"/>
    <xdr:sp macro="" textlink="">
      <xdr:nvSpPr>
        <xdr:cNvPr id="645" name="テキスト ボックス 644"/>
        <xdr:cNvSpPr txBox="1"/>
      </xdr:nvSpPr>
      <xdr:spPr>
        <a:xfrm>
          <a:off x="12159692" y="12707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95035</xdr:rowOff>
    </xdr:from>
    <xdr:to>
      <xdr:col>18</xdr:col>
      <xdr:colOff>492125</xdr:colOff>
      <xdr:row>78</xdr:row>
      <xdr:rowOff>25185</xdr:rowOff>
    </xdr:to>
    <xdr:sp macro="" textlink="">
      <xdr:nvSpPr>
        <xdr:cNvPr id="646" name="フローチャート : 判断 645"/>
        <xdr:cNvSpPr/>
      </xdr:nvSpPr>
      <xdr:spPr>
        <a:xfrm>
          <a:off x="11523345" y="13003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41712</xdr:rowOff>
    </xdr:from>
    <xdr:ext cx="469744" cy="259045"/>
    <xdr:sp macro="" textlink="">
      <xdr:nvSpPr>
        <xdr:cNvPr id="647" name="テキスト ボックス 646"/>
        <xdr:cNvSpPr txBox="1"/>
      </xdr:nvSpPr>
      <xdr:spPr>
        <a:xfrm>
          <a:off x="11339272" y="1278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454594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377632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298638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220406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138364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142393</xdr:rowOff>
    </xdr:from>
    <xdr:to>
      <xdr:col>23</xdr:col>
      <xdr:colOff>568325</xdr:colOff>
      <xdr:row>79</xdr:row>
      <xdr:rowOff>72543</xdr:rowOff>
    </xdr:to>
    <xdr:sp macro="" textlink="">
      <xdr:nvSpPr>
        <xdr:cNvPr id="653" name="円/楕円 652"/>
        <xdr:cNvSpPr/>
      </xdr:nvSpPr>
      <xdr:spPr>
        <a:xfrm>
          <a:off x="14685645" y="132183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81463</xdr:rowOff>
    </xdr:from>
    <xdr:ext cx="378565" cy="259045"/>
    <xdr:sp macro="" textlink="">
      <xdr:nvSpPr>
        <xdr:cNvPr id="654" name="災害復旧費該当値テキスト"/>
        <xdr:cNvSpPr txBox="1"/>
      </xdr:nvSpPr>
      <xdr:spPr>
        <a:xfrm>
          <a:off x="14787245" y="13157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153175</xdr:rowOff>
    </xdr:from>
    <xdr:to>
      <xdr:col>22</xdr:col>
      <xdr:colOff>415925</xdr:colOff>
      <xdr:row>79</xdr:row>
      <xdr:rowOff>83325</xdr:rowOff>
    </xdr:to>
    <xdr:sp macro="" textlink="">
      <xdr:nvSpPr>
        <xdr:cNvPr id="655" name="円/楕円 654"/>
        <xdr:cNvSpPr/>
      </xdr:nvSpPr>
      <xdr:spPr>
        <a:xfrm>
          <a:off x="13916025" y="132290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74452</xdr:rowOff>
    </xdr:from>
    <xdr:ext cx="378565" cy="259045"/>
    <xdr:sp macro="" textlink="">
      <xdr:nvSpPr>
        <xdr:cNvPr id="656" name="テキスト ボックス 655"/>
        <xdr:cNvSpPr txBox="1"/>
      </xdr:nvSpPr>
      <xdr:spPr>
        <a:xfrm>
          <a:off x="13777542" y="13318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135992</xdr:rowOff>
    </xdr:from>
    <xdr:to>
      <xdr:col>21</xdr:col>
      <xdr:colOff>212725</xdr:colOff>
      <xdr:row>79</xdr:row>
      <xdr:rowOff>66142</xdr:rowOff>
    </xdr:to>
    <xdr:sp macro="" textlink="">
      <xdr:nvSpPr>
        <xdr:cNvPr id="657" name="円/楕円 656"/>
        <xdr:cNvSpPr/>
      </xdr:nvSpPr>
      <xdr:spPr>
        <a:xfrm>
          <a:off x="13095605" y="132119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57269</xdr:rowOff>
    </xdr:from>
    <xdr:ext cx="378565" cy="259045"/>
    <xdr:sp macro="" textlink="">
      <xdr:nvSpPr>
        <xdr:cNvPr id="658" name="テキスト ボックス 657"/>
        <xdr:cNvSpPr txBox="1"/>
      </xdr:nvSpPr>
      <xdr:spPr>
        <a:xfrm>
          <a:off x="12987602" y="13300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115799</xdr:rowOff>
    </xdr:from>
    <xdr:to>
      <xdr:col>20</xdr:col>
      <xdr:colOff>9525</xdr:colOff>
      <xdr:row>79</xdr:row>
      <xdr:rowOff>45949</xdr:rowOff>
    </xdr:to>
    <xdr:sp macro="" textlink="">
      <xdr:nvSpPr>
        <xdr:cNvPr id="659" name="円/楕円 658"/>
        <xdr:cNvSpPr/>
      </xdr:nvSpPr>
      <xdr:spPr>
        <a:xfrm>
          <a:off x="12343765" y="13191719"/>
          <a:ext cx="330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37076</xdr:rowOff>
    </xdr:from>
    <xdr:ext cx="469744" cy="259045"/>
    <xdr:sp macro="" textlink="">
      <xdr:nvSpPr>
        <xdr:cNvPr id="660" name="テキスト ボックス 659"/>
        <xdr:cNvSpPr txBox="1"/>
      </xdr:nvSpPr>
      <xdr:spPr>
        <a:xfrm>
          <a:off x="12159692" y="1328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59906</xdr:rowOff>
    </xdr:from>
    <xdr:to>
      <xdr:col>18</xdr:col>
      <xdr:colOff>492125</xdr:colOff>
      <xdr:row>78</xdr:row>
      <xdr:rowOff>161506</xdr:rowOff>
    </xdr:to>
    <xdr:sp macro="" textlink="">
      <xdr:nvSpPr>
        <xdr:cNvPr id="661" name="円/楕円 660"/>
        <xdr:cNvSpPr/>
      </xdr:nvSpPr>
      <xdr:spPr>
        <a:xfrm>
          <a:off x="11523345" y="1313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152633</xdr:rowOff>
    </xdr:from>
    <xdr:ext cx="469744" cy="259045"/>
    <xdr:sp macro="" textlink="">
      <xdr:nvSpPr>
        <xdr:cNvPr id="662" name="テキスト ボックス 661"/>
        <xdr:cNvSpPr txBox="1"/>
      </xdr:nvSpPr>
      <xdr:spPr>
        <a:xfrm>
          <a:off x="11339272" y="1322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1205845" y="13971270"/>
          <a:ext cx="42443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1332845" y="143065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1332845" y="145059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2280265" y="143065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2280265" y="145059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3286105" y="143065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3286105" y="145059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1205845" y="1477772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1167745"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1205845" y="170141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1205845" y="1664081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102754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1205845" y="162674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6" name="テキスト ボックス 675"/>
        <xdr:cNvSpPr txBox="1"/>
      </xdr:nvSpPr>
      <xdr:spPr>
        <a:xfrm>
          <a:off x="10745031" y="16129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1205845" y="158978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0680911" y="15759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1205845" y="1552448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0680911" y="15386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1205845" y="151511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068091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1205845" y="147777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068091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1205845" y="1477772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63545</xdr:rowOff>
    </xdr:from>
    <xdr:to>
      <xdr:col>23</xdr:col>
      <xdr:colOff>516889</xdr:colOff>
      <xdr:row>98</xdr:row>
      <xdr:rowOff>74701</xdr:rowOff>
    </xdr:to>
    <xdr:cxnSp macro="">
      <xdr:nvCxnSpPr>
        <xdr:cNvPr id="686" name="直線コネクタ 685"/>
        <xdr:cNvCxnSpPr/>
      </xdr:nvCxnSpPr>
      <xdr:spPr>
        <a:xfrm flipV="1">
          <a:off x="14734540" y="15151145"/>
          <a:ext cx="1269" cy="1352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78528</xdr:rowOff>
    </xdr:from>
    <xdr:ext cx="534377" cy="259045"/>
    <xdr:sp macro="" textlink="">
      <xdr:nvSpPr>
        <xdr:cNvPr id="687" name="公債費最小値テキスト"/>
        <xdr:cNvSpPr txBox="1"/>
      </xdr:nvSpPr>
      <xdr:spPr>
        <a:xfrm>
          <a:off x="14787245" y="1650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18,530</a:t>
          </a:r>
          <a:endParaRPr kumimoji="1" lang="ja-JP" altLang="en-US" sz="1000" b="1">
            <a:latin typeface="ＭＳ Ｐゴシック"/>
          </a:endParaRPr>
        </a:p>
      </xdr:txBody>
    </xdr:sp>
    <xdr:clientData/>
  </xdr:oneCellAnchor>
  <xdr:twoCellAnchor>
    <xdr:from>
      <xdr:col>23</xdr:col>
      <xdr:colOff>428625</xdr:colOff>
      <xdr:row>98</xdr:row>
      <xdr:rowOff>74701</xdr:rowOff>
    </xdr:from>
    <xdr:to>
      <xdr:col>23</xdr:col>
      <xdr:colOff>606425</xdr:colOff>
      <xdr:row>98</xdr:row>
      <xdr:rowOff>74701</xdr:rowOff>
    </xdr:to>
    <xdr:cxnSp macro="">
      <xdr:nvCxnSpPr>
        <xdr:cNvPr id="688" name="直線コネクタ 687"/>
        <xdr:cNvCxnSpPr/>
      </xdr:nvCxnSpPr>
      <xdr:spPr>
        <a:xfrm>
          <a:off x="14647545" y="1650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10222</xdr:rowOff>
    </xdr:from>
    <xdr:ext cx="599010" cy="259045"/>
    <xdr:sp macro="" textlink="">
      <xdr:nvSpPr>
        <xdr:cNvPr id="689" name="公債費最大値テキスト"/>
        <xdr:cNvSpPr txBox="1"/>
      </xdr:nvSpPr>
      <xdr:spPr>
        <a:xfrm>
          <a:off x="14787245" y="14930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199,994</a:t>
          </a:r>
          <a:endParaRPr kumimoji="1" lang="ja-JP" altLang="en-US" sz="1000" b="1">
            <a:latin typeface="ＭＳ Ｐゴシック"/>
          </a:endParaRPr>
        </a:p>
      </xdr:txBody>
    </xdr:sp>
    <xdr:clientData/>
  </xdr:oneCellAnchor>
  <xdr:twoCellAnchor>
    <xdr:from>
      <xdr:col>23</xdr:col>
      <xdr:colOff>428625</xdr:colOff>
      <xdr:row>90</xdr:row>
      <xdr:rowOff>63545</xdr:rowOff>
    </xdr:from>
    <xdr:to>
      <xdr:col>23</xdr:col>
      <xdr:colOff>606425</xdr:colOff>
      <xdr:row>90</xdr:row>
      <xdr:rowOff>63545</xdr:rowOff>
    </xdr:to>
    <xdr:cxnSp macro="">
      <xdr:nvCxnSpPr>
        <xdr:cNvPr id="690" name="直線コネクタ 689"/>
        <xdr:cNvCxnSpPr/>
      </xdr:nvCxnSpPr>
      <xdr:spPr>
        <a:xfrm>
          <a:off x="14647545" y="15151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128507</xdr:rowOff>
    </xdr:from>
    <xdr:to>
      <xdr:col>23</xdr:col>
      <xdr:colOff>517525</xdr:colOff>
      <xdr:row>97</xdr:row>
      <xdr:rowOff>132857</xdr:rowOff>
    </xdr:to>
    <xdr:cxnSp macro="">
      <xdr:nvCxnSpPr>
        <xdr:cNvPr id="691" name="直線コネクタ 690"/>
        <xdr:cNvCxnSpPr/>
      </xdr:nvCxnSpPr>
      <xdr:spPr>
        <a:xfrm flipV="1">
          <a:off x="13966825" y="16389587"/>
          <a:ext cx="769620" cy="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80108</xdr:rowOff>
    </xdr:from>
    <xdr:ext cx="534377" cy="259045"/>
    <xdr:sp macro="" textlink="">
      <xdr:nvSpPr>
        <xdr:cNvPr id="692" name="公債費平均値テキスト"/>
        <xdr:cNvSpPr txBox="1"/>
      </xdr:nvSpPr>
      <xdr:spPr>
        <a:xfrm>
          <a:off x="14787245" y="16005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59,156</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57231</xdr:rowOff>
    </xdr:from>
    <xdr:to>
      <xdr:col>23</xdr:col>
      <xdr:colOff>568325</xdr:colOff>
      <xdr:row>96</xdr:row>
      <xdr:rowOff>158831</xdr:rowOff>
    </xdr:to>
    <xdr:sp macro="" textlink="">
      <xdr:nvSpPr>
        <xdr:cNvPr id="693" name="フローチャート : 判断 692"/>
        <xdr:cNvSpPr/>
      </xdr:nvSpPr>
      <xdr:spPr>
        <a:xfrm>
          <a:off x="14685645" y="1615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94338</xdr:rowOff>
    </xdr:from>
    <xdr:to>
      <xdr:col>22</xdr:col>
      <xdr:colOff>365125</xdr:colOff>
      <xdr:row>97</xdr:row>
      <xdr:rowOff>132857</xdr:rowOff>
    </xdr:to>
    <xdr:cxnSp macro="">
      <xdr:nvCxnSpPr>
        <xdr:cNvPr id="694" name="直線コネクタ 693"/>
        <xdr:cNvCxnSpPr/>
      </xdr:nvCxnSpPr>
      <xdr:spPr>
        <a:xfrm>
          <a:off x="13146405" y="16355418"/>
          <a:ext cx="820420" cy="3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44369</xdr:rowOff>
    </xdr:from>
    <xdr:to>
      <xdr:col>22</xdr:col>
      <xdr:colOff>415925</xdr:colOff>
      <xdr:row>96</xdr:row>
      <xdr:rowOff>145969</xdr:rowOff>
    </xdr:to>
    <xdr:sp macro="" textlink="">
      <xdr:nvSpPr>
        <xdr:cNvPr id="695" name="フローチャート : 判断 694"/>
        <xdr:cNvSpPr/>
      </xdr:nvSpPr>
      <xdr:spPr>
        <a:xfrm>
          <a:off x="13916025" y="1613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162496</xdr:rowOff>
    </xdr:from>
    <xdr:ext cx="534377" cy="259045"/>
    <xdr:sp macro="" textlink="">
      <xdr:nvSpPr>
        <xdr:cNvPr id="696" name="テキスト ボックス 695"/>
        <xdr:cNvSpPr txBox="1"/>
      </xdr:nvSpPr>
      <xdr:spPr>
        <a:xfrm>
          <a:off x="13699636" y="1592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86802</xdr:rowOff>
    </xdr:from>
    <xdr:to>
      <xdr:col>21</xdr:col>
      <xdr:colOff>161925</xdr:colOff>
      <xdr:row>97</xdr:row>
      <xdr:rowOff>94338</xdr:rowOff>
    </xdr:to>
    <xdr:cxnSp macro="">
      <xdr:nvCxnSpPr>
        <xdr:cNvPr id="697" name="直線コネクタ 696"/>
        <xdr:cNvCxnSpPr/>
      </xdr:nvCxnSpPr>
      <xdr:spPr>
        <a:xfrm>
          <a:off x="12364085" y="16347882"/>
          <a:ext cx="782320" cy="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41542</xdr:rowOff>
    </xdr:from>
    <xdr:to>
      <xdr:col>21</xdr:col>
      <xdr:colOff>212725</xdr:colOff>
      <xdr:row>96</xdr:row>
      <xdr:rowOff>143142</xdr:rowOff>
    </xdr:to>
    <xdr:sp macro="" textlink="">
      <xdr:nvSpPr>
        <xdr:cNvPr id="698" name="フローチャート : 判断 697"/>
        <xdr:cNvSpPr/>
      </xdr:nvSpPr>
      <xdr:spPr>
        <a:xfrm>
          <a:off x="13095605" y="1613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159669</xdr:rowOff>
    </xdr:from>
    <xdr:ext cx="534377" cy="259045"/>
    <xdr:sp macro="" textlink="">
      <xdr:nvSpPr>
        <xdr:cNvPr id="699" name="テキスト ボックス 698"/>
        <xdr:cNvSpPr txBox="1"/>
      </xdr:nvSpPr>
      <xdr:spPr>
        <a:xfrm>
          <a:off x="12947796" y="1591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85613</xdr:rowOff>
    </xdr:from>
    <xdr:to>
      <xdr:col>19</xdr:col>
      <xdr:colOff>644525</xdr:colOff>
      <xdr:row>97</xdr:row>
      <xdr:rowOff>86802</xdr:rowOff>
    </xdr:to>
    <xdr:cxnSp macro="">
      <xdr:nvCxnSpPr>
        <xdr:cNvPr id="700" name="直線コネクタ 699"/>
        <xdr:cNvCxnSpPr/>
      </xdr:nvCxnSpPr>
      <xdr:spPr>
        <a:xfrm>
          <a:off x="11574145" y="16346693"/>
          <a:ext cx="78994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42227</xdr:rowOff>
    </xdr:from>
    <xdr:to>
      <xdr:col>20</xdr:col>
      <xdr:colOff>9525</xdr:colOff>
      <xdr:row>96</xdr:row>
      <xdr:rowOff>143827</xdr:rowOff>
    </xdr:to>
    <xdr:sp macro="" textlink="">
      <xdr:nvSpPr>
        <xdr:cNvPr id="701" name="フローチャート : 判断 700"/>
        <xdr:cNvSpPr/>
      </xdr:nvSpPr>
      <xdr:spPr>
        <a:xfrm>
          <a:off x="12343765" y="16135667"/>
          <a:ext cx="330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160354</xdr:rowOff>
    </xdr:from>
    <xdr:ext cx="534377" cy="259045"/>
    <xdr:sp macro="" textlink="">
      <xdr:nvSpPr>
        <xdr:cNvPr id="702" name="テキスト ボックス 701"/>
        <xdr:cNvSpPr txBox="1"/>
      </xdr:nvSpPr>
      <xdr:spPr>
        <a:xfrm>
          <a:off x="12127376" y="1591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32367</xdr:rowOff>
    </xdr:from>
    <xdr:to>
      <xdr:col>18</xdr:col>
      <xdr:colOff>492125</xdr:colOff>
      <xdr:row>96</xdr:row>
      <xdr:rowOff>133967</xdr:rowOff>
    </xdr:to>
    <xdr:sp macro="" textlink="">
      <xdr:nvSpPr>
        <xdr:cNvPr id="703" name="フローチャート : 判断 702"/>
        <xdr:cNvSpPr/>
      </xdr:nvSpPr>
      <xdr:spPr>
        <a:xfrm>
          <a:off x="11523345" y="1612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150494</xdr:rowOff>
    </xdr:from>
    <xdr:ext cx="534377" cy="259045"/>
    <xdr:sp macro="" textlink="">
      <xdr:nvSpPr>
        <xdr:cNvPr id="704" name="テキスト ボックス 703"/>
        <xdr:cNvSpPr txBox="1"/>
      </xdr:nvSpPr>
      <xdr:spPr>
        <a:xfrm>
          <a:off x="11306956" y="1590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454594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377632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298638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220406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138364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77707</xdr:rowOff>
    </xdr:from>
    <xdr:to>
      <xdr:col>23</xdr:col>
      <xdr:colOff>568325</xdr:colOff>
      <xdr:row>98</xdr:row>
      <xdr:rowOff>7857</xdr:rowOff>
    </xdr:to>
    <xdr:sp macro="" textlink="">
      <xdr:nvSpPr>
        <xdr:cNvPr id="710" name="円/楕円 709"/>
        <xdr:cNvSpPr/>
      </xdr:nvSpPr>
      <xdr:spPr>
        <a:xfrm>
          <a:off x="14685645" y="163387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164084</xdr:rowOff>
    </xdr:from>
    <xdr:ext cx="534377" cy="259045"/>
    <xdr:sp macro="" textlink="">
      <xdr:nvSpPr>
        <xdr:cNvPr id="711" name="公債費該当値テキスト"/>
        <xdr:cNvSpPr txBox="1"/>
      </xdr:nvSpPr>
      <xdr:spPr>
        <a:xfrm>
          <a:off x="14787245" y="1625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33,969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82057</xdr:rowOff>
    </xdr:from>
    <xdr:to>
      <xdr:col>22</xdr:col>
      <xdr:colOff>415925</xdr:colOff>
      <xdr:row>98</xdr:row>
      <xdr:rowOff>12207</xdr:rowOff>
    </xdr:to>
    <xdr:sp macro="" textlink="">
      <xdr:nvSpPr>
        <xdr:cNvPr id="712" name="円/楕円 711"/>
        <xdr:cNvSpPr/>
      </xdr:nvSpPr>
      <xdr:spPr>
        <a:xfrm>
          <a:off x="13916025" y="163431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3334</xdr:rowOff>
    </xdr:from>
    <xdr:ext cx="534377" cy="259045"/>
    <xdr:sp macro="" textlink="">
      <xdr:nvSpPr>
        <xdr:cNvPr id="713" name="テキスト ボックス 712"/>
        <xdr:cNvSpPr txBox="1"/>
      </xdr:nvSpPr>
      <xdr:spPr>
        <a:xfrm>
          <a:off x="13699636" y="1643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33,398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43538</xdr:rowOff>
    </xdr:from>
    <xdr:to>
      <xdr:col>21</xdr:col>
      <xdr:colOff>212725</xdr:colOff>
      <xdr:row>97</xdr:row>
      <xdr:rowOff>145138</xdr:rowOff>
    </xdr:to>
    <xdr:sp macro="" textlink="">
      <xdr:nvSpPr>
        <xdr:cNvPr id="714" name="円/楕円 713"/>
        <xdr:cNvSpPr/>
      </xdr:nvSpPr>
      <xdr:spPr>
        <a:xfrm>
          <a:off x="13095605" y="1630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136265</xdr:rowOff>
    </xdr:from>
    <xdr:ext cx="534377" cy="259045"/>
    <xdr:sp macro="" textlink="">
      <xdr:nvSpPr>
        <xdr:cNvPr id="715" name="テキスト ボックス 714"/>
        <xdr:cNvSpPr txBox="1"/>
      </xdr:nvSpPr>
      <xdr:spPr>
        <a:xfrm>
          <a:off x="12947796" y="1639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38,453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36002</xdr:rowOff>
    </xdr:from>
    <xdr:to>
      <xdr:col>20</xdr:col>
      <xdr:colOff>9525</xdr:colOff>
      <xdr:row>97</xdr:row>
      <xdr:rowOff>137602</xdr:rowOff>
    </xdr:to>
    <xdr:sp macro="" textlink="">
      <xdr:nvSpPr>
        <xdr:cNvPr id="716" name="円/楕円 715"/>
        <xdr:cNvSpPr/>
      </xdr:nvSpPr>
      <xdr:spPr>
        <a:xfrm>
          <a:off x="12343765" y="16297082"/>
          <a:ext cx="330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128729</xdr:rowOff>
    </xdr:from>
    <xdr:ext cx="534377" cy="259045"/>
    <xdr:sp macro="" textlink="">
      <xdr:nvSpPr>
        <xdr:cNvPr id="717" name="テキスト ボックス 716"/>
        <xdr:cNvSpPr txBox="1"/>
      </xdr:nvSpPr>
      <xdr:spPr>
        <a:xfrm>
          <a:off x="12127376" y="1638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39,442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34813</xdr:rowOff>
    </xdr:from>
    <xdr:to>
      <xdr:col>18</xdr:col>
      <xdr:colOff>492125</xdr:colOff>
      <xdr:row>97</xdr:row>
      <xdr:rowOff>136413</xdr:rowOff>
    </xdr:to>
    <xdr:sp macro="" textlink="">
      <xdr:nvSpPr>
        <xdr:cNvPr id="718" name="円/楕円 717"/>
        <xdr:cNvSpPr/>
      </xdr:nvSpPr>
      <xdr:spPr>
        <a:xfrm>
          <a:off x="11523345" y="1629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127540</xdr:rowOff>
    </xdr:from>
    <xdr:ext cx="534377" cy="259045"/>
    <xdr:sp macro="" textlink="">
      <xdr:nvSpPr>
        <xdr:cNvPr id="719" name="テキスト ボックス 718"/>
        <xdr:cNvSpPr txBox="1"/>
      </xdr:nvSpPr>
      <xdr:spPr>
        <a:xfrm>
          <a:off x="11306956" y="1638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39,598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6499205" y="3912870"/>
          <a:ext cx="42062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6626205" y="42481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6626205" y="44475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7505045" y="42481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7505045" y="44475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18541365" y="424815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18541365" y="444754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6499205" y="4719320"/>
          <a:ext cx="42062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6461105"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6499205" y="69557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0" name="直線コネクタ 729"/>
        <xdr:cNvCxnSpPr/>
      </xdr:nvCxnSpPr>
      <xdr:spPr>
        <a:xfrm>
          <a:off x="16499205" y="6636838"/>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1" name="テキスト ボックス 730"/>
        <xdr:cNvSpPr txBox="1"/>
      </xdr:nvSpPr>
      <xdr:spPr>
        <a:xfrm>
          <a:off x="16250419" y="64984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2" name="直線コネクタ 731"/>
        <xdr:cNvCxnSpPr/>
      </xdr:nvCxnSpPr>
      <xdr:spPr>
        <a:xfrm>
          <a:off x="16499205" y="6317887"/>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3" name="テキスト ボックス 732"/>
        <xdr:cNvSpPr txBox="1"/>
      </xdr:nvSpPr>
      <xdr:spPr>
        <a:xfrm>
          <a:off x="16070126" y="61794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4" name="直線コネクタ 733"/>
        <xdr:cNvCxnSpPr/>
      </xdr:nvCxnSpPr>
      <xdr:spPr>
        <a:xfrm>
          <a:off x="16499205" y="5998936"/>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5" name="テキスト ボックス 734"/>
        <xdr:cNvSpPr txBox="1"/>
      </xdr:nvSpPr>
      <xdr:spPr>
        <a:xfrm>
          <a:off x="16070126" y="58605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6" name="直線コネクタ 735"/>
        <xdr:cNvCxnSpPr/>
      </xdr:nvCxnSpPr>
      <xdr:spPr>
        <a:xfrm>
          <a:off x="16499205" y="5679984"/>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7" name="テキスト ボックス 736"/>
        <xdr:cNvSpPr txBox="1"/>
      </xdr:nvSpPr>
      <xdr:spPr>
        <a:xfrm>
          <a:off x="16070126" y="553776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8" name="直線コネクタ 737"/>
        <xdr:cNvCxnSpPr/>
      </xdr:nvCxnSpPr>
      <xdr:spPr>
        <a:xfrm>
          <a:off x="16499205" y="5361033"/>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39" name="テキスト ボックス 738"/>
        <xdr:cNvSpPr txBox="1"/>
      </xdr:nvSpPr>
      <xdr:spPr>
        <a:xfrm>
          <a:off x="16070126" y="52188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0" name="直線コネクタ 739"/>
        <xdr:cNvCxnSpPr/>
      </xdr:nvCxnSpPr>
      <xdr:spPr>
        <a:xfrm>
          <a:off x="16499205" y="5038272"/>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1" name="テキスト ボックス 740"/>
        <xdr:cNvSpPr txBox="1"/>
      </xdr:nvSpPr>
      <xdr:spPr>
        <a:xfrm>
          <a:off x="16036486" y="489985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6499205" y="47193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3" name="テキスト ボックス 742"/>
        <xdr:cNvSpPr txBox="1"/>
      </xdr:nvSpPr>
      <xdr:spPr>
        <a:xfrm>
          <a:off x="16036486"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6499205" y="4719320"/>
          <a:ext cx="42062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86632</xdr:rowOff>
    </xdr:from>
    <xdr:to>
      <xdr:col>32</xdr:col>
      <xdr:colOff>186689</xdr:colOff>
      <xdr:row>39</xdr:row>
      <xdr:rowOff>98878</xdr:rowOff>
    </xdr:to>
    <xdr:cxnSp macro="">
      <xdr:nvCxnSpPr>
        <xdr:cNvPr id="745" name="直線コネクタ 744"/>
        <xdr:cNvCxnSpPr/>
      </xdr:nvCxnSpPr>
      <xdr:spPr>
        <a:xfrm flipV="1">
          <a:off x="19959320" y="5115832"/>
          <a:ext cx="1269" cy="152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46" name="諸支出金最小値テキスト"/>
        <xdr:cNvSpPr txBox="1"/>
      </xdr:nvSpPr>
      <xdr:spPr>
        <a:xfrm>
          <a:off x="20012025" y="6640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7" name="直線コネクタ 746"/>
        <xdr:cNvCxnSpPr/>
      </xdr:nvCxnSpPr>
      <xdr:spPr>
        <a:xfrm>
          <a:off x="19872325" y="663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33309</xdr:rowOff>
    </xdr:from>
    <xdr:ext cx="469744" cy="259045"/>
    <xdr:sp macro="" textlink="">
      <xdr:nvSpPr>
        <xdr:cNvPr id="748" name="諸支出金最大値テキスト"/>
        <xdr:cNvSpPr txBox="1"/>
      </xdr:nvSpPr>
      <xdr:spPr>
        <a:xfrm>
          <a:off x="20012025" y="4894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9,525</a:t>
          </a:r>
          <a:endParaRPr kumimoji="1" lang="ja-JP" altLang="en-US" sz="1000" b="1">
            <a:latin typeface="ＭＳ Ｐゴシック"/>
          </a:endParaRPr>
        </a:p>
      </xdr:txBody>
    </xdr:sp>
    <xdr:clientData/>
  </xdr:oneCellAnchor>
  <xdr:twoCellAnchor>
    <xdr:from>
      <xdr:col>32</xdr:col>
      <xdr:colOff>98425</xdr:colOff>
      <xdr:row>30</xdr:row>
      <xdr:rowOff>86632</xdr:rowOff>
    </xdr:from>
    <xdr:to>
      <xdr:col>32</xdr:col>
      <xdr:colOff>276225</xdr:colOff>
      <xdr:row>30</xdr:row>
      <xdr:rowOff>86632</xdr:rowOff>
    </xdr:to>
    <xdr:cxnSp macro="">
      <xdr:nvCxnSpPr>
        <xdr:cNvPr id="749" name="直線コネクタ 748"/>
        <xdr:cNvCxnSpPr/>
      </xdr:nvCxnSpPr>
      <xdr:spPr>
        <a:xfrm>
          <a:off x="19872325" y="511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0" name="直線コネクタ 749"/>
        <xdr:cNvCxnSpPr/>
      </xdr:nvCxnSpPr>
      <xdr:spPr>
        <a:xfrm>
          <a:off x="19191605" y="6636838"/>
          <a:ext cx="7696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165825</xdr:rowOff>
    </xdr:from>
    <xdr:ext cx="378565" cy="259045"/>
    <xdr:sp macro="" textlink="">
      <xdr:nvSpPr>
        <xdr:cNvPr id="751" name="諸支出金平均値テキスト"/>
        <xdr:cNvSpPr txBox="1"/>
      </xdr:nvSpPr>
      <xdr:spPr>
        <a:xfrm>
          <a:off x="20012025" y="63685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142948</xdr:rowOff>
    </xdr:from>
    <xdr:to>
      <xdr:col>32</xdr:col>
      <xdr:colOff>238125</xdr:colOff>
      <xdr:row>39</xdr:row>
      <xdr:rowOff>73098</xdr:rowOff>
    </xdr:to>
    <xdr:sp macro="" textlink="">
      <xdr:nvSpPr>
        <xdr:cNvPr id="752" name="フローチャート : 判断 751"/>
        <xdr:cNvSpPr/>
      </xdr:nvSpPr>
      <xdr:spPr>
        <a:xfrm>
          <a:off x="19910425" y="65132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3" name="直線コネクタ 752"/>
        <xdr:cNvCxnSpPr/>
      </xdr:nvCxnSpPr>
      <xdr:spPr>
        <a:xfrm>
          <a:off x="18439765" y="6636838"/>
          <a:ext cx="7518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17218</xdr:rowOff>
    </xdr:from>
    <xdr:to>
      <xdr:col>31</xdr:col>
      <xdr:colOff>85725</xdr:colOff>
      <xdr:row>39</xdr:row>
      <xdr:rowOff>118818</xdr:rowOff>
    </xdr:to>
    <xdr:sp macro="" textlink="">
      <xdr:nvSpPr>
        <xdr:cNvPr id="754" name="フローチャート : 判断 753"/>
        <xdr:cNvSpPr/>
      </xdr:nvSpPr>
      <xdr:spPr>
        <a:xfrm>
          <a:off x="19156045" y="6555178"/>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135345</xdr:rowOff>
    </xdr:from>
    <xdr:ext cx="378565" cy="259045"/>
    <xdr:sp macro="" textlink="">
      <xdr:nvSpPr>
        <xdr:cNvPr id="755" name="テキスト ボックス 754"/>
        <xdr:cNvSpPr txBox="1"/>
      </xdr:nvSpPr>
      <xdr:spPr>
        <a:xfrm>
          <a:off x="19070902" y="6338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6" name="直線コネクタ 755"/>
        <xdr:cNvCxnSpPr/>
      </xdr:nvCxnSpPr>
      <xdr:spPr>
        <a:xfrm>
          <a:off x="17619345" y="6636838"/>
          <a:ext cx="8204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6931</xdr:rowOff>
    </xdr:from>
    <xdr:to>
      <xdr:col>29</xdr:col>
      <xdr:colOff>568325</xdr:colOff>
      <xdr:row>38</xdr:row>
      <xdr:rowOff>108531</xdr:rowOff>
    </xdr:to>
    <xdr:sp macro="" textlink="">
      <xdr:nvSpPr>
        <xdr:cNvPr id="757" name="フローチャート : 判断 756"/>
        <xdr:cNvSpPr/>
      </xdr:nvSpPr>
      <xdr:spPr>
        <a:xfrm>
          <a:off x="18388965" y="637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125058</xdr:rowOff>
    </xdr:from>
    <xdr:ext cx="469744" cy="259045"/>
    <xdr:sp macro="" textlink="">
      <xdr:nvSpPr>
        <xdr:cNvPr id="758" name="テキスト ボックス 757"/>
        <xdr:cNvSpPr txBox="1"/>
      </xdr:nvSpPr>
      <xdr:spPr>
        <a:xfrm>
          <a:off x="18204892" y="616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9" name="直線コネクタ 758"/>
        <xdr:cNvCxnSpPr/>
      </xdr:nvCxnSpPr>
      <xdr:spPr>
        <a:xfrm>
          <a:off x="16798925" y="6636838"/>
          <a:ext cx="8204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4481</xdr:rowOff>
    </xdr:from>
    <xdr:to>
      <xdr:col>28</xdr:col>
      <xdr:colOff>365125</xdr:colOff>
      <xdr:row>38</xdr:row>
      <xdr:rowOff>106081</xdr:rowOff>
    </xdr:to>
    <xdr:sp macro="" textlink="">
      <xdr:nvSpPr>
        <xdr:cNvPr id="760" name="フローチャート : 判断 759"/>
        <xdr:cNvSpPr/>
      </xdr:nvSpPr>
      <xdr:spPr>
        <a:xfrm>
          <a:off x="17568545" y="637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122608</xdr:rowOff>
    </xdr:from>
    <xdr:ext cx="469744" cy="259045"/>
    <xdr:sp macro="" textlink="">
      <xdr:nvSpPr>
        <xdr:cNvPr id="761" name="テキスト ボックス 760"/>
        <xdr:cNvSpPr txBox="1"/>
      </xdr:nvSpPr>
      <xdr:spPr>
        <a:xfrm>
          <a:off x="17384472" y="6157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169563</xdr:rowOff>
    </xdr:from>
    <xdr:to>
      <xdr:col>27</xdr:col>
      <xdr:colOff>161925</xdr:colOff>
      <xdr:row>39</xdr:row>
      <xdr:rowOff>99713</xdr:rowOff>
    </xdr:to>
    <xdr:sp macro="" textlink="">
      <xdr:nvSpPr>
        <xdr:cNvPr id="762" name="フローチャート : 判断 761"/>
        <xdr:cNvSpPr/>
      </xdr:nvSpPr>
      <xdr:spPr>
        <a:xfrm>
          <a:off x="16748125" y="65398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116240</xdr:rowOff>
    </xdr:from>
    <xdr:ext cx="378565" cy="259045"/>
    <xdr:sp macro="" textlink="">
      <xdr:nvSpPr>
        <xdr:cNvPr id="763" name="テキスト ボックス 762"/>
        <xdr:cNvSpPr txBox="1"/>
      </xdr:nvSpPr>
      <xdr:spPr>
        <a:xfrm>
          <a:off x="16678222" y="6318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1977072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1906968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1824926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742884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667700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9" name="円/楕円 768"/>
        <xdr:cNvSpPr/>
      </xdr:nvSpPr>
      <xdr:spPr>
        <a:xfrm>
          <a:off x="19910425" y="65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70" name="諸支出金該当値テキスト"/>
        <xdr:cNvSpPr txBox="1"/>
      </xdr:nvSpPr>
      <xdr:spPr>
        <a:xfrm>
          <a:off x="20012025" y="65047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1" name="円/楕円 770"/>
        <xdr:cNvSpPr/>
      </xdr:nvSpPr>
      <xdr:spPr>
        <a:xfrm>
          <a:off x="19156045" y="6586038"/>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2" name="テキスト ボックス 771"/>
        <xdr:cNvSpPr txBox="1"/>
      </xdr:nvSpPr>
      <xdr:spPr>
        <a:xfrm>
          <a:off x="19135534" y="6678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3" name="円/楕円 772"/>
        <xdr:cNvSpPr/>
      </xdr:nvSpPr>
      <xdr:spPr>
        <a:xfrm>
          <a:off x="18388965" y="65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4" name="テキスト ボックス 773"/>
        <xdr:cNvSpPr txBox="1"/>
      </xdr:nvSpPr>
      <xdr:spPr>
        <a:xfrm>
          <a:off x="18315114" y="6678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5" name="円/楕円 774"/>
        <xdr:cNvSpPr/>
      </xdr:nvSpPr>
      <xdr:spPr>
        <a:xfrm>
          <a:off x="17568545" y="65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6" name="テキスト ボックス 775"/>
        <xdr:cNvSpPr txBox="1"/>
      </xdr:nvSpPr>
      <xdr:spPr>
        <a:xfrm>
          <a:off x="17494694" y="6678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7" name="円/楕円 776"/>
        <xdr:cNvSpPr/>
      </xdr:nvSpPr>
      <xdr:spPr>
        <a:xfrm>
          <a:off x="16748125" y="65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8" name="テキスト ボックス 777"/>
        <xdr:cNvSpPr txBox="1"/>
      </xdr:nvSpPr>
      <xdr:spPr>
        <a:xfrm>
          <a:off x="16689514" y="6678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6499205" y="7265670"/>
          <a:ext cx="42062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6626205" y="76009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6626205" y="78003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7505045" y="76009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7505045" y="78003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18541365" y="760095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18541365" y="780034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6499205" y="8072120"/>
          <a:ext cx="42062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6461105"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6499205" y="103085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9" name="直線コネクタ 788"/>
        <xdr:cNvCxnSpPr/>
      </xdr:nvCxnSpPr>
      <xdr:spPr>
        <a:xfrm>
          <a:off x="16499205" y="993521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90" name="テキスト ボックス 789"/>
        <xdr:cNvSpPr txBox="1"/>
      </xdr:nvSpPr>
      <xdr:spPr>
        <a:xfrm>
          <a:off x="16250419"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91" name="直線コネクタ 790"/>
        <xdr:cNvCxnSpPr/>
      </xdr:nvCxnSpPr>
      <xdr:spPr>
        <a:xfrm>
          <a:off x="16499205" y="95618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92" name="テキスト ボックス 791"/>
        <xdr:cNvSpPr txBox="1"/>
      </xdr:nvSpPr>
      <xdr:spPr>
        <a:xfrm>
          <a:off x="16186299" y="942341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6499205" y="91922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94" name="テキスト ボックス 793"/>
        <xdr:cNvSpPr txBox="1"/>
      </xdr:nvSpPr>
      <xdr:spPr>
        <a:xfrm>
          <a:off x="16186299" y="905384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5" name="直線コネクタ 794"/>
        <xdr:cNvCxnSpPr/>
      </xdr:nvCxnSpPr>
      <xdr:spPr>
        <a:xfrm>
          <a:off x="16499205" y="88188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96" name="テキスト ボックス 795"/>
        <xdr:cNvSpPr txBox="1"/>
      </xdr:nvSpPr>
      <xdr:spPr>
        <a:xfrm>
          <a:off x="16186299" y="868046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7" name="直線コネクタ 796"/>
        <xdr:cNvCxnSpPr/>
      </xdr:nvCxnSpPr>
      <xdr:spPr>
        <a:xfrm>
          <a:off x="16499205" y="84455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98" name="テキスト ボックス 797"/>
        <xdr:cNvSpPr txBox="1"/>
      </xdr:nvSpPr>
      <xdr:spPr>
        <a:xfrm>
          <a:off x="16186299" y="830708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6499205" y="80721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0" name="テキスト ボックス 799"/>
        <xdr:cNvSpPr txBox="1"/>
      </xdr:nvSpPr>
      <xdr:spPr>
        <a:xfrm>
          <a:off x="16186299" y="793370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6499205" y="8072120"/>
          <a:ext cx="42062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802" name="直線コネクタ 801"/>
        <xdr:cNvCxnSpPr/>
      </xdr:nvCxnSpPr>
      <xdr:spPr>
        <a:xfrm>
          <a:off x="19959320" y="993521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803" name="前年度繰上充用金最小値テキスト"/>
        <xdr:cNvSpPr txBox="1"/>
      </xdr:nvSpPr>
      <xdr:spPr>
        <a:xfrm>
          <a:off x="20012025" y="9977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4" name="直線コネクタ 803"/>
        <xdr:cNvCxnSpPr/>
      </xdr:nvCxnSpPr>
      <xdr:spPr>
        <a:xfrm>
          <a:off x="19872325" y="9935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805" name="前年度繰上充用金最大値テキスト"/>
        <xdr:cNvSpPr txBox="1"/>
      </xdr:nvSpPr>
      <xdr:spPr>
        <a:xfrm>
          <a:off x="20012025" y="96418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6" name="直線コネクタ 805"/>
        <xdr:cNvCxnSpPr/>
      </xdr:nvCxnSpPr>
      <xdr:spPr>
        <a:xfrm>
          <a:off x="19872325" y="9935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7" name="直線コネクタ 806"/>
        <xdr:cNvCxnSpPr/>
      </xdr:nvCxnSpPr>
      <xdr:spPr>
        <a:xfrm>
          <a:off x="19191605" y="9935210"/>
          <a:ext cx="7696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8" name="前年度繰上充用金平均値テキスト"/>
        <xdr:cNvSpPr txBox="1"/>
      </xdr:nvSpPr>
      <xdr:spPr>
        <a:xfrm>
          <a:off x="20012025" y="986664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9" name="フローチャート : 判断 808"/>
        <xdr:cNvSpPr/>
      </xdr:nvSpPr>
      <xdr:spPr>
        <a:xfrm>
          <a:off x="19910425" y="9888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10" name="直線コネクタ 809"/>
        <xdr:cNvCxnSpPr/>
      </xdr:nvCxnSpPr>
      <xdr:spPr>
        <a:xfrm>
          <a:off x="18439765" y="9935210"/>
          <a:ext cx="7518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50</xdr:row>
      <xdr:rowOff>50800</xdr:rowOff>
    </xdr:from>
    <xdr:to>
      <xdr:col>31</xdr:col>
      <xdr:colOff>85725</xdr:colOff>
      <xdr:row>50</xdr:row>
      <xdr:rowOff>152400</xdr:rowOff>
    </xdr:to>
    <xdr:sp macro="" textlink="">
      <xdr:nvSpPr>
        <xdr:cNvPr id="811" name="フローチャート : 判断 810"/>
        <xdr:cNvSpPr/>
      </xdr:nvSpPr>
      <xdr:spPr>
        <a:xfrm>
          <a:off x="19156045" y="8432800"/>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48</xdr:row>
      <xdr:rowOff>168927</xdr:rowOff>
    </xdr:from>
    <xdr:ext cx="313932" cy="259045"/>
    <xdr:sp macro="" textlink="">
      <xdr:nvSpPr>
        <xdr:cNvPr id="812" name="テキスト ボックス 811"/>
        <xdr:cNvSpPr txBox="1"/>
      </xdr:nvSpPr>
      <xdr:spPr>
        <a:xfrm>
          <a:off x="19103218" y="82156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13" name="直線コネクタ 812"/>
        <xdr:cNvCxnSpPr/>
      </xdr:nvCxnSpPr>
      <xdr:spPr>
        <a:xfrm>
          <a:off x="17619345" y="9935210"/>
          <a:ext cx="8204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14" name="フローチャート : 判断 813"/>
        <xdr:cNvSpPr/>
      </xdr:nvSpPr>
      <xdr:spPr>
        <a:xfrm>
          <a:off x="18388965" y="9888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5" name="テキスト ボックス 814"/>
        <xdr:cNvSpPr txBox="1"/>
      </xdr:nvSpPr>
      <xdr:spPr>
        <a:xfrm>
          <a:off x="18315114" y="9977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6" name="直線コネクタ 815"/>
        <xdr:cNvCxnSpPr/>
      </xdr:nvCxnSpPr>
      <xdr:spPr>
        <a:xfrm>
          <a:off x="16798925" y="9935210"/>
          <a:ext cx="8204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7" name="フローチャート : 判断 816"/>
        <xdr:cNvSpPr/>
      </xdr:nvSpPr>
      <xdr:spPr>
        <a:xfrm>
          <a:off x="17568545" y="9888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8" name="テキスト ボックス 817"/>
        <xdr:cNvSpPr txBox="1"/>
      </xdr:nvSpPr>
      <xdr:spPr>
        <a:xfrm>
          <a:off x="17494694" y="9977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9" name="フローチャート : 判断 818"/>
        <xdr:cNvSpPr/>
      </xdr:nvSpPr>
      <xdr:spPr>
        <a:xfrm>
          <a:off x="16748125" y="9888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0" name="テキスト ボックス 819"/>
        <xdr:cNvSpPr txBox="1"/>
      </xdr:nvSpPr>
      <xdr:spPr>
        <a:xfrm>
          <a:off x="16689514" y="9977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1977072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1906968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1824926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742884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667700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6" name="円/楕円 825"/>
        <xdr:cNvSpPr/>
      </xdr:nvSpPr>
      <xdr:spPr>
        <a:xfrm>
          <a:off x="19910425" y="9888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7" name="前年度繰上充用金該当値テキスト"/>
        <xdr:cNvSpPr txBox="1"/>
      </xdr:nvSpPr>
      <xdr:spPr>
        <a:xfrm>
          <a:off x="20012025" y="9752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8" name="円/楕円 827"/>
        <xdr:cNvSpPr/>
      </xdr:nvSpPr>
      <xdr:spPr>
        <a:xfrm>
          <a:off x="19156045" y="988822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9" name="テキスト ボックス 828"/>
        <xdr:cNvSpPr txBox="1"/>
      </xdr:nvSpPr>
      <xdr:spPr>
        <a:xfrm>
          <a:off x="19135534" y="9977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30" name="円/楕円 829"/>
        <xdr:cNvSpPr/>
      </xdr:nvSpPr>
      <xdr:spPr>
        <a:xfrm>
          <a:off x="18388965" y="9888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31" name="テキスト ボックス 830"/>
        <xdr:cNvSpPr txBox="1"/>
      </xdr:nvSpPr>
      <xdr:spPr>
        <a:xfrm>
          <a:off x="18315114" y="96672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32" name="円/楕円 831"/>
        <xdr:cNvSpPr/>
      </xdr:nvSpPr>
      <xdr:spPr>
        <a:xfrm>
          <a:off x="17568545" y="9888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33" name="テキスト ボックス 832"/>
        <xdr:cNvSpPr txBox="1"/>
      </xdr:nvSpPr>
      <xdr:spPr>
        <a:xfrm>
          <a:off x="17494694" y="96672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34" name="円/楕円 833"/>
        <xdr:cNvSpPr/>
      </xdr:nvSpPr>
      <xdr:spPr>
        <a:xfrm>
          <a:off x="16748125" y="9888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35" name="テキスト ボックス 834"/>
        <xdr:cNvSpPr txBox="1"/>
      </xdr:nvSpPr>
      <xdr:spPr>
        <a:xfrm>
          <a:off x="16689514" y="96672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691515" y="17387570"/>
          <a:ext cx="200139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691515" y="17447260"/>
          <a:ext cx="35052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16915" y="17697450"/>
          <a:ext cx="1996313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衛生費は、住民一人当たり</a:t>
          </a:r>
          <a:r>
            <a:rPr kumimoji="1" lang="en-US" altLang="ja-JP" sz="1100">
              <a:latin typeface="ＭＳ Ｐゴシック"/>
            </a:rPr>
            <a:t>37,599</a:t>
          </a:r>
          <a:r>
            <a:rPr kumimoji="1" lang="ja-JP" altLang="en-US" sz="1100">
              <a:latin typeface="ＭＳ Ｐゴシック"/>
            </a:rPr>
            <a:t>円となっている。前年度比</a:t>
          </a:r>
          <a:r>
            <a:rPr kumimoji="1" lang="en-US" altLang="ja-JP" sz="1100">
              <a:latin typeface="ＭＳ Ｐゴシック"/>
            </a:rPr>
            <a:t>+7,364</a:t>
          </a:r>
          <a:r>
            <a:rPr kumimoji="1" lang="ja-JP" altLang="en-US" sz="1100">
              <a:latin typeface="ＭＳ Ｐゴシック"/>
            </a:rPr>
            <a:t>円であり、クリーンセンター修繕料、し尿・浄化槽汚泥処理委託料の増額によるところが大きい。今後も</a:t>
          </a:r>
          <a:r>
            <a:rPr kumimoji="1" lang="ja-JP" altLang="ja-JP" sz="1100">
              <a:solidFill>
                <a:schemeClr val="dk1"/>
              </a:solidFill>
              <a:effectLst/>
              <a:latin typeface="+mn-lt"/>
              <a:ea typeface="+mn-ea"/>
              <a:cs typeface="+mn-cs"/>
            </a:rPr>
            <a:t>施設の老朽化に</a:t>
          </a:r>
          <a:r>
            <a:rPr kumimoji="1" lang="ja-JP" altLang="en-US" sz="1100">
              <a:solidFill>
                <a:schemeClr val="dk1"/>
              </a:solidFill>
              <a:effectLst/>
              <a:latin typeface="+mn-lt"/>
              <a:ea typeface="+mn-ea"/>
              <a:cs typeface="+mn-cs"/>
            </a:rPr>
            <a:t>関しては</a:t>
          </a:r>
          <a:r>
            <a:rPr kumimoji="1" lang="ja-JP" altLang="ja-JP" sz="1100">
              <a:solidFill>
                <a:schemeClr val="dk1"/>
              </a:solidFill>
              <a:effectLst/>
              <a:latin typeface="+mn-lt"/>
              <a:ea typeface="+mn-ea"/>
              <a:cs typeface="+mn-cs"/>
            </a:rPr>
            <a:t>適正な管理を</a:t>
          </a:r>
          <a:r>
            <a:rPr kumimoji="1" lang="ja-JP" altLang="en-US" sz="1100">
              <a:solidFill>
                <a:schemeClr val="dk1"/>
              </a:solidFill>
              <a:effectLst/>
              <a:latin typeface="+mn-lt"/>
              <a:ea typeface="+mn-ea"/>
              <a:cs typeface="+mn-cs"/>
            </a:rPr>
            <a:t>行っていく必要</a:t>
          </a:r>
          <a:r>
            <a:rPr kumimoji="1" lang="ja-JP" altLang="ja-JP" sz="1100">
              <a:solidFill>
                <a:schemeClr val="dk1"/>
              </a:solidFill>
              <a:effectLst/>
              <a:latin typeface="+mn-lt"/>
              <a:ea typeface="+mn-ea"/>
              <a:cs typeface="+mn-cs"/>
            </a:rPr>
            <a:t>がある。</a:t>
          </a:r>
          <a:endParaRPr lang="ja-JP" altLang="ja-JP" sz="1100">
            <a:effectLst/>
          </a:endParaRPr>
        </a:p>
        <a:p>
          <a:r>
            <a:rPr kumimoji="1" lang="ja-JP" altLang="en-US" sz="1100">
              <a:latin typeface="ＭＳ Ｐゴシック"/>
            </a:rPr>
            <a:t>土木費については、地域交流センター建設事業や道路改良等の増加により、住民一人当たり</a:t>
          </a:r>
          <a:r>
            <a:rPr kumimoji="1" lang="en-US" altLang="ja-JP" sz="1100">
              <a:latin typeface="ＭＳ Ｐゴシック"/>
            </a:rPr>
            <a:t>78,335</a:t>
          </a:r>
          <a:r>
            <a:rPr kumimoji="1" lang="ja-JP" altLang="en-US" sz="1100">
              <a:latin typeface="ＭＳ Ｐゴシック"/>
            </a:rPr>
            <a:t>円（前年度比</a:t>
          </a:r>
          <a:r>
            <a:rPr kumimoji="1" lang="en-US" altLang="ja-JP" sz="1100">
              <a:latin typeface="ＭＳ Ｐゴシック"/>
            </a:rPr>
            <a:t>+15,241</a:t>
          </a:r>
          <a:r>
            <a:rPr kumimoji="1" lang="ja-JP" altLang="en-US" sz="1100">
              <a:latin typeface="ＭＳ Ｐゴシック"/>
            </a:rPr>
            <a:t>円）となっている。</a:t>
          </a:r>
          <a:endParaRPr kumimoji="1" lang="en-US" altLang="ja-JP" sz="1100">
            <a:latin typeface="ＭＳ Ｐゴシック"/>
          </a:endParaRPr>
        </a:p>
        <a:p>
          <a:r>
            <a:rPr kumimoji="1" lang="ja-JP" altLang="en-US" sz="1100">
              <a:latin typeface="ＭＳ Ｐゴシック"/>
            </a:rPr>
            <a:t>消防費については、総合防災システム整備事業に係る工事等により住民一人当たり</a:t>
          </a:r>
          <a:r>
            <a:rPr kumimoji="1" lang="en-US" altLang="ja-JP" sz="1100">
              <a:latin typeface="ＭＳ Ｐゴシック"/>
            </a:rPr>
            <a:t>27,606</a:t>
          </a:r>
          <a:r>
            <a:rPr kumimoji="1" lang="ja-JP" altLang="en-US" sz="1100">
              <a:latin typeface="ＭＳ Ｐゴシック"/>
            </a:rPr>
            <a:t>円（前年度比</a:t>
          </a:r>
          <a:r>
            <a:rPr kumimoji="1" lang="en-US" altLang="ja-JP" sz="1100">
              <a:latin typeface="ＭＳ Ｐゴシック"/>
            </a:rPr>
            <a:t>+11,614</a:t>
          </a:r>
          <a:r>
            <a:rPr kumimoji="1" lang="ja-JP" altLang="en-US" sz="1100">
              <a:latin typeface="ＭＳ Ｐゴシック"/>
            </a:rPr>
            <a:t>円）となっている。</a:t>
          </a:r>
          <a:endParaRPr kumimoji="1" lang="en-US" altLang="ja-JP" sz="1100">
            <a:latin typeface="ＭＳ Ｐゴシック"/>
          </a:endParaRPr>
        </a:p>
        <a:p>
          <a:r>
            <a:rPr kumimoji="1" lang="ja-JP" altLang="en-US" sz="1100">
              <a:latin typeface="ＭＳ Ｐゴシック"/>
            </a:rPr>
            <a:t>また、これら地域交流センター建設事業や総合防災システム事業に係る次年度以降の公債費の増加が見込まれるが、今後予想される大型事業に備え、公債費抑制に努める必要がある。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763905" y="988885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763905" y="10629900"/>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763905" y="1161859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11555" y="1152334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9940290" y="9427845"/>
          <a:ext cx="5429250" cy="255079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9940290" y="9427845"/>
          <a:ext cx="786765"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8591550" cy="6267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563880" y="9418320"/>
          <a:ext cx="4023360" cy="36576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9239250" y="281940"/>
          <a:ext cx="2316480"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1847195" y="281940"/>
          <a:ext cx="3484245"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22960"/>
          <a:ext cx="2842260" cy="4781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0102216" y="9761220"/>
          <a:ext cx="5086349" cy="2076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前年度比については、財政調整基金残高＋</a:t>
          </a:r>
          <a:r>
            <a:rPr kumimoji="1" lang="en-US" altLang="ja-JP" sz="1100">
              <a:latin typeface="ＭＳ ゴシック" pitchFamily="49" charset="-128"/>
              <a:ea typeface="ＭＳ ゴシック" pitchFamily="49" charset="-128"/>
            </a:rPr>
            <a:t>4.18</a:t>
          </a:r>
          <a:r>
            <a:rPr kumimoji="1" lang="ja-JP" altLang="en-US" sz="1100">
              <a:latin typeface="ＭＳ ゴシック" pitchFamily="49" charset="-128"/>
              <a:ea typeface="ＭＳ ゴシック" pitchFamily="49" charset="-128"/>
            </a:rPr>
            <a:t>ポイント、実質収支額＋</a:t>
          </a:r>
          <a:r>
            <a:rPr kumimoji="1" lang="en-US" altLang="ja-JP" sz="1100">
              <a:latin typeface="ＭＳ ゴシック" pitchFamily="49" charset="-128"/>
              <a:ea typeface="ＭＳ ゴシック" pitchFamily="49" charset="-128"/>
            </a:rPr>
            <a:t>1.82</a:t>
          </a:r>
          <a:r>
            <a:rPr kumimoji="1" lang="ja-JP" altLang="en-US" sz="1100">
              <a:latin typeface="ＭＳ ゴシック" pitchFamily="49" charset="-128"/>
              <a:ea typeface="ＭＳ ゴシック" pitchFamily="49" charset="-128"/>
            </a:rPr>
            <a:t>ポイント、実質単年度収支＋</a:t>
          </a:r>
          <a:r>
            <a:rPr kumimoji="1" lang="en-US" altLang="ja-JP" sz="1100">
              <a:latin typeface="ＭＳ ゴシック" pitchFamily="49" charset="-128"/>
              <a:ea typeface="ＭＳ ゴシック" pitchFamily="49" charset="-128"/>
            </a:rPr>
            <a:t>7.37</a:t>
          </a:r>
          <a:r>
            <a:rPr kumimoji="1" lang="ja-JP" altLang="en-US" sz="1100">
              <a:latin typeface="ＭＳ ゴシック" pitchFamily="49" charset="-128"/>
              <a:ea typeface="ＭＳ ゴシック" pitchFamily="49" charset="-128"/>
            </a:rPr>
            <a:t>ポイントとなった。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財政調整基金残高は、前年度比＋</a:t>
          </a:r>
          <a:r>
            <a:rPr kumimoji="1" lang="en-US" altLang="ja-JP" sz="1100">
              <a:latin typeface="ＭＳ ゴシック" pitchFamily="49" charset="-128"/>
              <a:ea typeface="ＭＳ ゴシック" pitchFamily="49" charset="-128"/>
            </a:rPr>
            <a:t>146</a:t>
          </a:r>
          <a:r>
            <a:rPr kumimoji="1" lang="ja-JP" altLang="en-US" sz="1100">
              <a:latin typeface="ＭＳ ゴシック" pitchFamily="49" charset="-128"/>
              <a:ea typeface="ＭＳ ゴシック" pitchFamily="49" charset="-128"/>
            </a:rPr>
            <a:t>百万円の</a:t>
          </a:r>
          <a:r>
            <a:rPr kumimoji="1" lang="en-US" altLang="ja-JP" sz="1100">
              <a:latin typeface="ＭＳ ゴシック" pitchFamily="49" charset="-128"/>
              <a:ea typeface="ＭＳ ゴシック" pitchFamily="49" charset="-128"/>
            </a:rPr>
            <a:t>706</a:t>
          </a:r>
          <a:r>
            <a:rPr kumimoji="1" lang="ja-JP" altLang="en-US" sz="1100">
              <a:latin typeface="ＭＳ ゴシック" pitchFamily="49" charset="-128"/>
              <a:ea typeface="ＭＳ ゴシック" pitchFamily="49" charset="-128"/>
            </a:rPr>
            <a:t>百万円となった。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実質収支額は、前年度比＋</a:t>
          </a:r>
          <a:r>
            <a:rPr kumimoji="1" lang="en-US" altLang="ja-JP" sz="1100">
              <a:latin typeface="ＭＳ ゴシック" pitchFamily="49" charset="-128"/>
              <a:ea typeface="ＭＳ ゴシック" pitchFamily="49" charset="-128"/>
            </a:rPr>
            <a:t>64</a:t>
          </a:r>
          <a:r>
            <a:rPr kumimoji="1" lang="ja-JP" altLang="en-US" sz="1100">
              <a:latin typeface="ＭＳ ゴシック" pitchFamily="49" charset="-128"/>
              <a:ea typeface="ＭＳ ゴシック" pitchFamily="49" charset="-128"/>
            </a:rPr>
            <a:t>百万円の</a:t>
          </a:r>
          <a:r>
            <a:rPr kumimoji="1" lang="en-US" altLang="ja-JP" sz="1100">
              <a:latin typeface="ＭＳ ゴシック" pitchFamily="49" charset="-128"/>
              <a:ea typeface="ＭＳ ゴシック" pitchFamily="49" charset="-128"/>
            </a:rPr>
            <a:t>296</a:t>
          </a:r>
          <a:r>
            <a:rPr kumimoji="1" lang="ja-JP" altLang="en-US" sz="1100">
              <a:latin typeface="ＭＳ ゴシック" pitchFamily="49" charset="-128"/>
              <a:ea typeface="ＭＳ ゴシック" pitchFamily="49" charset="-128"/>
            </a:rPr>
            <a:t>百万円となった。要因としては、基金の運用益が例年より多額になったことによる財産収入の増（</a:t>
          </a:r>
          <a:r>
            <a:rPr kumimoji="1" lang="en-US" altLang="ja-JP" sz="1100">
              <a:latin typeface="ＭＳ ゴシック" pitchFamily="49" charset="-128"/>
              <a:ea typeface="ＭＳ ゴシック" pitchFamily="49" charset="-128"/>
            </a:rPr>
            <a:t>+129</a:t>
          </a:r>
          <a:r>
            <a:rPr kumimoji="1" lang="ja-JP" altLang="en-US" sz="1100">
              <a:latin typeface="ＭＳ ゴシック" pitchFamily="49" charset="-128"/>
              <a:ea typeface="ＭＳ ゴシック" pitchFamily="49" charset="-128"/>
            </a:rPr>
            <a:t>百万円）などがあげられる。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実質単年度収支は前年度比</a:t>
          </a:r>
          <a:r>
            <a:rPr kumimoji="1" lang="en-US" altLang="ja-JP" sz="1100">
              <a:latin typeface="ＭＳ ゴシック" pitchFamily="49" charset="-128"/>
              <a:ea typeface="ＭＳ ゴシック" pitchFamily="49" charset="-128"/>
            </a:rPr>
            <a:t>210</a:t>
          </a:r>
          <a:r>
            <a:rPr kumimoji="1" lang="ja-JP" altLang="en-US" sz="1100">
              <a:latin typeface="ＭＳ ゴシック" pitchFamily="49" charset="-128"/>
              <a:ea typeface="ＭＳ ゴシック" pitchFamily="49" charset="-128"/>
            </a:rPr>
            <a:t>百万円となっており、基金の運用益が例年より多額となり、基金の積立額が増となったことで前年度の負の値から正の値となった。</a:t>
          </a:r>
          <a:endParaRPr kumimoji="1" lang="en-US" altLang="ja-JP" sz="1100">
            <a:latin typeface="ＭＳ ゴシック" pitchFamily="49" charset="-128"/>
            <a:ea typeface="ＭＳ ゴシック" pitchFamily="49" charset="-128"/>
          </a:endParaRPr>
        </a:p>
        <a:p>
          <a:endParaRPr kumimoji="1" lang="ja-JP" altLang="en-US"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0273665" y="677418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0340340" y="6802755"/>
          <a:ext cx="14097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457200" y="6774180"/>
          <a:ext cx="421579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9359265" cy="6267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9806940" y="234315"/>
          <a:ext cx="2228850" cy="4495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2521565" y="234315"/>
          <a:ext cx="3467100" cy="4495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457200" y="645795"/>
          <a:ext cx="3977640" cy="37719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0407015" y="7126605"/>
          <a:ext cx="54673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水道事業会計については、前年度から引き続き行った小浦工業団理貯水槽築造工事を施工したことが主な要因となり、</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1.69</a:t>
          </a:r>
          <a:r>
            <a:rPr kumimoji="1" lang="ja-JP" altLang="ja-JP" sz="1100">
              <a:solidFill>
                <a:schemeClr val="dk1"/>
              </a:solidFill>
              <a:effectLst/>
              <a:latin typeface="+mn-lt"/>
              <a:ea typeface="+mn-ea"/>
              <a:cs typeface="+mn-cs"/>
            </a:rPr>
            <a:t>ポイントとなっている。</a:t>
          </a:r>
          <a:endParaRPr lang="en-US"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pPr eaLnBrk="1" fontAlgn="auto" latinLnBrk="0" hangingPunct="1"/>
          <a:r>
            <a:rPr lang="ja-JP" altLang="en-US" sz="1100">
              <a:solidFill>
                <a:schemeClr val="dk1"/>
              </a:solidFill>
              <a:effectLst/>
              <a:latin typeface="+mn-lt"/>
              <a:ea typeface="+mn-ea"/>
              <a:cs typeface="+mn-cs"/>
            </a:rPr>
            <a:t>国民健康保険特別会計の</a:t>
          </a:r>
          <a:r>
            <a:rPr lang="ja-JP" altLang="ja-JP" sz="1100">
              <a:solidFill>
                <a:schemeClr val="dk1"/>
              </a:solidFill>
              <a:effectLst/>
              <a:latin typeface="+mn-lt"/>
              <a:ea typeface="+mn-ea"/>
              <a:cs typeface="+mn-cs"/>
            </a:rPr>
            <a:t>歳出については、ほぼ前年度並み（微増）とな</a:t>
          </a:r>
          <a:r>
            <a:rPr lang="ja-JP" altLang="en-US" sz="1100">
              <a:solidFill>
                <a:schemeClr val="dk1"/>
              </a:solidFill>
              <a:effectLst/>
              <a:latin typeface="+mn-lt"/>
              <a:ea typeface="+mn-ea"/>
              <a:cs typeface="+mn-cs"/>
            </a:rPr>
            <a:t>っている。</a:t>
          </a:r>
          <a:r>
            <a:rPr lang="ja-JP" altLang="ja-JP" sz="1100">
              <a:solidFill>
                <a:schemeClr val="dk1"/>
              </a:solidFill>
              <a:effectLst/>
              <a:latin typeface="+mn-lt"/>
              <a:ea typeface="+mn-ea"/>
              <a:cs typeface="+mn-cs"/>
            </a:rPr>
            <a:t>歳入における前年度繰越金約</a:t>
          </a:r>
          <a:r>
            <a:rPr lang="en-US" altLang="ja-JP" sz="1100">
              <a:solidFill>
                <a:schemeClr val="dk1"/>
              </a:solidFill>
              <a:effectLst/>
              <a:latin typeface="+mn-lt"/>
              <a:ea typeface="+mn-ea"/>
              <a:cs typeface="+mn-cs"/>
            </a:rPr>
            <a:t>42</a:t>
          </a:r>
          <a:r>
            <a:rPr lang="ja-JP" altLang="en-US" sz="1100">
              <a:solidFill>
                <a:schemeClr val="dk1"/>
              </a:solidFill>
              <a:effectLst/>
              <a:latin typeface="+mn-lt"/>
              <a:ea typeface="+mn-ea"/>
              <a:cs typeface="+mn-cs"/>
            </a:rPr>
            <a:t>百万</a:t>
          </a:r>
          <a:r>
            <a:rPr lang="ja-JP" altLang="ja-JP" sz="1100">
              <a:solidFill>
                <a:schemeClr val="dk1"/>
              </a:solidFill>
              <a:effectLst/>
              <a:latin typeface="+mn-lt"/>
              <a:ea typeface="+mn-ea"/>
              <a:cs typeface="+mn-cs"/>
            </a:rPr>
            <a:t>円と繰入金増額</a:t>
          </a:r>
          <a:r>
            <a:rPr lang="ja-JP" altLang="en-US" sz="1100">
              <a:solidFill>
                <a:schemeClr val="dk1"/>
              </a:solidFill>
              <a:effectLst/>
              <a:latin typeface="+mn-lt"/>
              <a:ea typeface="+mn-ea"/>
              <a:cs typeface="+mn-cs"/>
            </a:rPr>
            <a:t>分</a:t>
          </a:r>
          <a:r>
            <a:rPr lang="ja-JP" altLang="ja-JP" sz="1100">
              <a:solidFill>
                <a:schemeClr val="dk1"/>
              </a:solidFill>
              <a:effectLst/>
              <a:latin typeface="+mn-lt"/>
              <a:ea typeface="+mn-ea"/>
              <a:cs typeface="+mn-cs"/>
            </a:rPr>
            <a:t>が影響し、</a:t>
          </a:r>
          <a:r>
            <a:rPr lang="en-US" altLang="ja-JP" sz="1100">
              <a:solidFill>
                <a:schemeClr val="dk1"/>
              </a:solidFill>
              <a:effectLst/>
              <a:latin typeface="+mn-lt"/>
              <a:ea typeface="+mn-ea"/>
              <a:cs typeface="+mn-cs"/>
            </a:rPr>
            <a:t>55</a:t>
          </a:r>
          <a:r>
            <a:rPr lang="ja-JP" altLang="en-US" sz="1100">
              <a:solidFill>
                <a:schemeClr val="dk1"/>
              </a:solidFill>
              <a:effectLst/>
              <a:latin typeface="+mn-lt"/>
              <a:ea typeface="+mn-ea"/>
              <a:cs typeface="+mn-cs"/>
            </a:rPr>
            <a:t>百万</a:t>
          </a:r>
          <a:r>
            <a:rPr lang="ja-JP" altLang="ja-JP" sz="1100">
              <a:solidFill>
                <a:schemeClr val="dk1"/>
              </a:solidFill>
              <a:effectLst/>
              <a:latin typeface="+mn-lt"/>
              <a:ea typeface="+mn-ea"/>
              <a:cs typeface="+mn-cs"/>
            </a:rPr>
            <a:t>円の繰越額となった</a:t>
          </a:r>
          <a:r>
            <a:rPr lang="ja-JP" altLang="en-US" sz="1100">
              <a:solidFill>
                <a:schemeClr val="dk1"/>
              </a:solidFill>
              <a:effectLst/>
              <a:latin typeface="+mn-lt"/>
              <a:ea typeface="+mn-ea"/>
              <a:cs typeface="+mn-cs"/>
            </a:rPr>
            <a:t>ことで</a:t>
          </a:r>
          <a:r>
            <a:rPr lang="en-US" altLang="ja-JP" sz="1100">
              <a:solidFill>
                <a:schemeClr val="dk1"/>
              </a:solidFill>
              <a:effectLst/>
              <a:latin typeface="+mn-lt"/>
              <a:ea typeface="+mn-ea"/>
              <a:cs typeface="+mn-cs"/>
            </a:rPr>
            <a:t>+0.35</a:t>
          </a:r>
          <a:r>
            <a:rPr lang="ja-JP" altLang="en-US" sz="1100">
              <a:solidFill>
                <a:schemeClr val="dk1"/>
              </a:solidFill>
              <a:effectLst/>
              <a:latin typeface="+mn-lt"/>
              <a:ea typeface="+mn-ea"/>
              <a:cs typeface="+mn-cs"/>
            </a:rPr>
            <a:t>ポイントとなっている</a:t>
          </a:r>
          <a:r>
            <a:rPr lang="ja-JP" altLang="ja-JP"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公共下水道事業特別会計については、前年度比</a:t>
          </a:r>
          <a:r>
            <a:rPr kumimoji="1" lang="en-US" altLang="ja-JP" sz="1100">
              <a:solidFill>
                <a:schemeClr val="dk1"/>
              </a:solidFill>
              <a:effectLst/>
              <a:latin typeface="+mn-lt"/>
              <a:ea typeface="+mn-ea"/>
              <a:cs typeface="+mn-cs"/>
            </a:rPr>
            <a:t>+0.18%</a:t>
          </a:r>
          <a:r>
            <a:rPr kumimoji="1" lang="ja-JP" altLang="ja-JP" sz="1100">
              <a:solidFill>
                <a:schemeClr val="dk1"/>
              </a:solidFill>
              <a:effectLst/>
              <a:latin typeface="+mn-lt"/>
              <a:ea typeface="+mn-ea"/>
              <a:cs typeface="+mn-cs"/>
            </a:rPr>
            <a:t>ﾎﾟｲﾝﾄとなっており、料金収入の増加（＋</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百万円）が主な要因である。</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農業集落排水事業特別会計については、例年とほぼ同値となっている。</a:t>
          </a:r>
          <a:endParaRPr lang="ja-JP" altLang="ja-JP" sz="1400">
            <a:effectLst/>
          </a:endParaRPr>
        </a:p>
        <a:p>
          <a:pPr eaLnBrk="1" fontAlgn="auto" latinLnBrk="0" hangingPunct="1"/>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457200" y="6774180"/>
          <a:ext cx="421579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587375" y="735838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587375" y="785368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587375" y="834898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587375" y="884428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587375" y="933958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587375" y="983488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587375" y="1033018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587375" y="1082548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587375" y="1132078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587375" y="1181608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8633460" cy="62293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9799320" y="186690"/>
          <a:ext cx="2230755"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2420600" y="186690"/>
          <a:ext cx="3352800"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457200" y="7429500"/>
          <a:ext cx="6705600" cy="38862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103120" y="786574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103120" y="8254365"/>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103120" y="864298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103120" y="9031605"/>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103120" y="942022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103120" y="9808845"/>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103120" y="1019746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103120" y="10586085"/>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103120" y="1112710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265045" y="1103185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1811000" y="7439025"/>
          <a:ext cx="3971925" cy="38862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1811000" y="7429500"/>
          <a:ext cx="79438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37235"/>
          <a:ext cx="1308735" cy="31623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1934825" y="7772400"/>
          <a:ext cx="3705224" cy="33832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実質公債費比率は</a:t>
          </a:r>
          <a:r>
            <a:rPr kumimoji="1" lang="en-US" altLang="ja-JP" sz="1100">
              <a:latin typeface="ＭＳ ゴシック" pitchFamily="49" charset="-128"/>
              <a:ea typeface="ＭＳ ゴシック" pitchFamily="49" charset="-128"/>
            </a:rPr>
            <a:t>6.2%</a:t>
          </a:r>
          <a:r>
            <a:rPr kumimoji="1" lang="ja-JP" altLang="en-US" sz="1100">
              <a:latin typeface="ＭＳ ゴシック" pitchFamily="49" charset="-128"/>
              <a:ea typeface="ＭＳ ゴシック" pitchFamily="49" charset="-128"/>
            </a:rPr>
            <a:t>となっており、前年度比＋</a:t>
          </a:r>
          <a:r>
            <a:rPr kumimoji="1" lang="en-US" altLang="ja-JP" sz="1100">
              <a:latin typeface="ＭＳ ゴシック" pitchFamily="49" charset="-128"/>
              <a:ea typeface="ＭＳ ゴシック" pitchFamily="49" charset="-128"/>
            </a:rPr>
            <a:t>0.2</a:t>
          </a:r>
          <a:r>
            <a:rPr kumimoji="1" lang="ja-JP" altLang="en-US" sz="1100">
              <a:latin typeface="ＭＳ ゴシック" pitchFamily="49" charset="-128"/>
              <a:ea typeface="ＭＳ ゴシック" pitchFamily="49" charset="-128"/>
            </a:rPr>
            <a:t>ポイント、類似団体比△</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ポイントとなっている。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単年度でみると＋</a:t>
          </a:r>
          <a:r>
            <a:rPr kumimoji="1" lang="en-US" altLang="ja-JP" sz="1100">
              <a:latin typeface="ＭＳ ゴシック" pitchFamily="49" charset="-128"/>
              <a:ea typeface="ＭＳ ゴシック" pitchFamily="49" charset="-128"/>
            </a:rPr>
            <a:t>2.3</a:t>
          </a:r>
          <a:r>
            <a:rPr kumimoji="1" lang="ja-JP" altLang="en-US" sz="1100">
              <a:latin typeface="ＭＳ ゴシック" pitchFamily="49" charset="-128"/>
              <a:ea typeface="ＭＳ ゴシック" pitchFamily="49" charset="-128"/>
            </a:rPr>
            <a:t>ポイントとなっており、利息償還を圧縮するため、据置期間を廃止したことや、償還方法を元利均等償還から元金均等償還にシフトしたことによる一般会計等の元利償還金の増（＋</a:t>
          </a:r>
          <a:r>
            <a:rPr kumimoji="1" lang="en-US" altLang="ja-JP" sz="1100">
              <a:latin typeface="ＭＳ ゴシック" pitchFamily="49" charset="-128"/>
              <a:ea typeface="ＭＳ ゴシック" pitchFamily="49" charset="-128"/>
            </a:rPr>
            <a:t>7</a:t>
          </a:r>
          <a:r>
            <a:rPr kumimoji="1" lang="ja-JP" altLang="en-US" sz="1100">
              <a:latin typeface="ＭＳ ゴシック" pitchFamily="49" charset="-128"/>
              <a:ea typeface="ＭＳ ゴシック" pitchFamily="49" charset="-128"/>
            </a:rPr>
            <a:t>百万円）や過疎対策事業債償還終了により元利償還金・準元利償還金に係る基準財政需要額算入額が減（△</a:t>
          </a:r>
          <a:r>
            <a:rPr kumimoji="1" lang="en-US" altLang="ja-JP" sz="1100">
              <a:latin typeface="ＭＳ ゴシック" pitchFamily="49" charset="-128"/>
              <a:ea typeface="ＭＳ ゴシック" pitchFamily="49" charset="-128"/>
            </a:rPr>
            <a:t>66</a:t>
          </a:r>
          <a:r>
            <a:rPr kumimoji="1" lang="ja-JP" altLang="en-US" sz="1100">
              <a:latin typeface="ＭＳ ゴシック" pitchFamily="49" charset="-128"/>
              <a:ea typeface="ＭＳ ゴシック" pitchFamily="49" charset="-128"/>
            </a:rPr>
            <a:t>百万円）となったことが大きく影響している。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今後は、平成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年度の大型事業に係る償還が始まることや、据置期間を設けないことによる元金償還の開始などで一時的に公債費負担が増加することになるが、償還方法などを適切に管理し、財政健全化に努める。</a:t>
          </a:r>
          <a:endParaRPr kumimoji="1" lang="en-US" altLang="ja-JP" sz="11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1706225" y="7572375"/>
          <a:ext cx="4200525" cy="458343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1764669" y="7602138"/>
          <a:ext cx="2243930" cy="670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356485" y="799719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356485" y="8347710"/>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356485" y="868870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356485" y="9039225"/>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356485" y="939927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356485" y="97497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356485" y="1010031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356485" y="1044130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356485" y="1080135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356485" y="1115187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356485" y="1149286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385060" y="11957685"/>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537460" y="1187196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832935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9780270" y="238125"/>
          <a:ext cx="227838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2470130" y="238125"/>
          <a:ext cx="343662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457200" y="7589520"/>
          <a:ext cx="5372100" cy="35052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571500" y="704850"/>
          <a:ext cx="161925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1820525" y="7959090"/>
          <a:ext cx="3971924" cy="40843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地方債現在高等の将来負担額よりも基金等の充当可能財源が多いため、比率はマイナスの値（△</a:t>
          </a:r>
          <a:r>
            <a:rPr kumimoji="1" lang="en-US" altLang="ja-JP" sz="1100">
              <a:latin typeface="ＭＳ ゴシック" pitchFamily="49" charset="-128"/>
              <a:ea typeface="ＭＳ ゴシック" pitchFamily="49" charset="-128"/>
            </a:rPr>
            <a:t>102.0%</a:t>
          </a:r>
          <a:r>
            <a:rPr kumimoji="1" lang="ja-JP" altLang="en-US" sz="1100">
              <a:latin typeface="ＭＳ ゴシック" pitchFamily="49" charset="-128"/>
              <a:ea typeface="ＭＳ ゴシック" pitchFamily="49" charset="-128"/>
            </a:rPr>
            <a:t>）となっている。前年度比は△</a:t>
          </a:r>
          <a:r>
            <a:rPr kumimoji="1" lang="en-US" altLang="ja-JP" sz="1100">
              <a:latin typeface="ＭＳ ゴシック" pitchFamily="49" charset="-128"/>
              <a:ea typeface="ＭＳ ゴシック" pitchFamily="49" charset="-128"/>
            </a:rPr>
            <a:t>14.6</a:t>
          </a:r>
          <a:r>
            <a:rPr kumimoji="1" lang="ja-JP" altLang="en-US" sz="1100">
              <a:latin typeface="ＭＳ ゴシック" pitchFamily="49" charset="-128"/>
              <a:ea typeface="ＭＳ ゴシック" pitchFamily="49" charset="-128"/>
            </a:rPr>
            <a:t>ポイントとなっている。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地方債現在高は緊急・防災減災事業債の借入などにより増（＋</a:t>
          </a:r>
          <a:r>
            <a:rPr kumimoji="1" lang="en-US" altLang="ja-JP" sz="1100">
              <a:latin typeface="ＭＳ ゴシック" pitchFamily="49" charset="-128"/>
              <a:ea typeface="ＭＳ ゴシック" pitchFamily="49" charset="-128"/>
            </a:rPr>
            <a:t>61</a:t>
          </a:r>
          <a:r>
            <a:rPr kumimoji="1" lang="ja-JP" altLang="en-US" sz="1100">
              <a:latin typeface="ＭＳ ゴシック" pitchFamily="49" charset="-128"/>
              <a:ea typeface="ＭＳ ゴシック" pitchFamily="49" charset="-128"/>
            </a:rPr>
            <a:t>百万円）となっているものの、公営企業債等繰入見込額の減（△</a:t>
          </a:r>
          <a:r>
            <a:rPr kumimoji="1" lang="en-US" altLang="ja-JP" sz="1100">
              <a:latin typeface="ＭＳ ゴシック" pitchFamily="49" charset="-128"/>
              <a:ea typeface="ＭＳ ゴシック" pitchFamily="49" charset="-128"/>
            </a:rPr>
            <a:t>187</a:t>
          </a:r>
          <a:r>
            <a:rPr kumimoji="1" lang="ja-JP" altLang="en-US" sz="1100">
              <a:latin typeface="ＭＳ ゴシック" pitchFamily="49" charset="-128"/>
              <a:ea typeface="ＭＳ ゴシック" pitchFamily="49" charset="-128"/>
            </a:rPr>
            <a:t>百万円）や充当可能基金の増（＋</a:t>
          </a:r>
          <a:r>
            <a:rPr kumimoji="1" lang="en-US" altLang="ja-JP" sz="1100">
              <a:latin typeface="ＭＳ ゴシック" pitchFamily="49" charset="-128"/>
              <a:ea typeface="ＭＳ ゴシック" pitchFamily="49" charset="-128"/>
            </a:rPr>
            <a:t>214</a:t>
          </a:r>
          <a:r>
            <a:rPr kumimoji="1" lang="ja-JP" altLang="en-US" sz="1100">
              <a:latin typeface="ＭＳ ゴシック" pitchFamily="49" charset="-128"/>
              <a:ea typeface="ＭＳ ゴシック" pitchFamily="49" charset="-128"/>
            </a:rPr>
            <a:t>百万円）による充当可能財源の増（＋</a:t>
          </a:r>
          <a:r>
            <a:rPr kumimoji="1" lang="en-US" altLang="ja-JP" sz="1100">
              <a:latin typeface="ＭＳ ゴシック" pitchFamily="49" charset="-128"/>
              <a:ea typeface="ＭＳ ゴシック" pitchFamily="49" charset="-128"/>
            </a:rPr>
            <a:t>288</a:t>
          </a:r>
          <a:r>
            <a:rPr kumimoji="1" lang="ja-JP" altLang="en-US" sz="1100">
              <a:latin typeface="ＭＳ ゴシック" pitchFamily="49" charset="-128"/>
              <a:ea typeface="ＭＳ ゴシック" pitchFamily="49" charset="-128"/>
            </a:rPr>
            <a:t>百万円）などが比率を押し下げる要因となっている。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現在、分子はマイナスの値になっているが、公共施設の老朽化対策で充当可能基金の減少が見込まれることや、特定財源が減少することなどがあれば、プラスの値に転じる可能性もあるため、財政運営を堅実に行うことが必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長崎県佐々町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13,822
13,778
32.27
6,330,110
6,005,564
296,146
3,500,489
4,590,628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長崎県佐々町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13,822
13,778
32.27
6,330,110
6,005,564
296,146
3,500,489
4,590,628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長崎県佐々町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13,822
13,778
32.27
6,330,110
6,005,564
296,146
3,500,489
4,590,628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1N3-FSV01.prefnagasaki.lan\UserProfiles$\013880\Downloads\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D2" t="str">
            <v>当該団体(円)</v>
          </cell>
          <cell r="F2" t="str">
            <v>類似団体内平均(円)</v>
          </cell>
        </row>
        <row r="3">
          <cell r="A3" t="str">
            <v xml:space="preserve"> H23</v>
          </cell>
          <cell r="D3">
            <v>90625</v>
          </cell>
          <cell r="F3">
            <v>70897</v>
          </cell>
        </row>
        <row r="5">
          <cell r="A5" t="str">
            <v xml:space="preserve"> H24</v>
          </cell>
          <cell r="D5">
            <v>83962</v>
          </cell>
          <cell r="F5">
            <v>66496</v>
          </cell>
        </row>
        <row r="7">
          <cell r="A7" t="str">
            <v xml:space="preserve"> H25</v>
          </cell>
          <cell r="D7">
            <v>91100</v>
          </cell>
          <cell r="F7">
            <v>82748</v>
          </cell>
        </row>
        <row r="9">
          <cell r="A9" t="str">
            <v xml:space="preserve"> H26</v>
          </cell>
          <cell r="D9">
            <v>40853</v>
          </cell>
          <cell r="F9">
            <v>91837</v>
          </cell>
        </row>
        <row r="11">
          <cell r="A11" t="str">
            <v xml:space="preserve"> H27</v>
          </cell>
          <cell r="D11">
            <v>71719</v>
          </cell>
          <cell r="F11">
            <v>75972</v>
          </cell>
        </row>
        <row r="18">
          <cell r="B18" t="str">
            <v>H23</v>
          </cell>
          <cell r="C18" t="str">
            <v>H24</v>
          </cell>
          <cell r="D18" t="str">
            <v>H25</v>
          </cell>
          <cell r="E18" t="str">
            <v>H26</v>
          </cell>
          <cell r="F18" t="str">
            <v>H27</v>
          </cell>
        </row>
        <row r="19">
          <cell r="A19" t="str">
            <v>実質収支額</v>
          </cell>
          <cell r="B19">
            <v>7.4</v>
          </cell>
          <cell r="C19">
            <v>5.22</v>
          </cell>
          <cell r="D19">
            <v>7.84</v>
          </cell>
          <cell r="E19">
            <v>6.64</v>
          </cell>
          <cell r="F19">
            <v>8.4600000000000009</v>
          </cell>
        </row>
        <row r="20">
          <cell r="A20" t="str">
            <v>財政調整基金残高</v>
          </cell>
          <cell r="B20">
            <v>18.920000000000002</v>
          </cell>
          <cell r="C20">
            <v>14.71</v>
          </cell>
          <cell r="D20">
            <v>16.22</v>
          </cell>
          <cell r="E20">
            <v>15.99</v>
          </cell>
          <cell r="F20">
            <v>20.170000000000002</v>
          </cell>
        </row>
        <row r="21">
          <cell r="A21" t="str">
            <v>実質単年度収支</v>
          </cell>
          <cell r="B21">
            <v>-0.23</v>
          </cell>
          <cell r="C21">
            <v>-6.97</v>
          </cell>
          <cell r="D21">
            <v>4.04</v>
          </cell>
          <cell r="E21">
            <v>-1.37</v>
          </cell>
          <cell r="F21">
            <v>6</v>
          </cell>
        </row>
        <row r="25">
          <cell r="B25" t="str">
            <v>H23</v>
          </cell>
          <cell r="C25"/>
          <cell r="D25" t="str">
            <v>H24</v>
          </cell>
          <cell r="E25"/>
          <cell r="F25" t="str">
            <v>H25</v>
          </cell>
          <cell r="G25"/>
          <cell r="H25" t="str">
            <v>H26</v>
          </cell>
          <cell r="I25"/>
          <cell r="J25" t="str">
            <v>H27</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国民健康保険診療所特別会計</v>
          </cell>
          <cell r="B29" t="e">
            <v>#N/A</v>
          </cell>
          <cell r="C29">
            <v>0.04</v>
          </cell>
          <cell r="D29" t="e">
            <v>#N/A</v>
          </cell>
          <cell r="E29">
            <v>0.03</v>
          </cell>
          <cell r="F29" t="e">
            <v>#N/A</v>
          </cell>
          <cell r="G29">
            <v>0.02</v>
          </cell>
          <cell r="H29" t="e">
            <v>#N/A</v>
          </cell>
          <cell r="I29">
            <v>0.05</v>
          </cell>
          <cell r="J29" t="e">
            <v>#N/A</v>
          </cell>
          <cell r="K29">
            <v>0.02</v>
          </cell>
        </row>
        <row r="30">
          <cell r="A30" t="str">
            <v>農業集落排水事業特別会計</v>
          </cell>
          <cell r="B30" t="e">
            <v>#N/A</v>
          </cell>
          <cell r="C30">
            <v>0.05</v>
          </cell>
          <cell r="D30" t="e">
            <v>#N/A</v>
          </cell>
          <cell r="E30">
            <v>0.02</v>
          </cell>
          <cell r="F30" t="e">
            <v>#N/A</v>
          </cell>
          <cell r="G30">
            <v>0.02</v>
          </cell>
          <cell r="H30" t="e">
            <v>#N/A</v>
          </cell>
          <cell r="I30">
            <v>0.02</v>
          </cell>
          <cell r="J30" t="e">
            <v>#N/A</v>
          </cell>
          <cell r="K30">
            <v>0.04</v>
          </cell>
        </row>
        <row r="31">
          <cell r="A31" t="str">
            <v>後期高齢者医療特別会計</v>
          </cell>
          <cell r="B31" t="e">
            <v>#N/A</v>
          </cell>
          <cell r="C31">
            <v>0.03</v>
          </cell>
          <cell r="D31" t="e">
            <v>#N/A</v>
          </cell>
          <cell r="E31">
            <v>0.02</v>
          </cell>
          <cell r="F31" t="e">
            <v>#N/A</v>
          </cell>
          <cell r="G31">
            <v>0.04</v>
          </cell>
          <cell r="H31" t="e">
            <v>#N/A</v>
          </cell>
          <cell r="I31">
            <v>0.04</v>
          </cell>
          <cell r="J31" t="e">
            <v>#N/A</v>
          </cell>
          <cell r="K31">
            <v>0.04</v>
          </cell>
        </row>
        <row r="32">
          <cell r="A32" t="str">
            <v>公共下水道事業特別会計</v>
          </cell>
          <cell r="B32" t="e">
            <v>#N/A</v>
          </cell>
          <cell r="C32">
            <v>1.04</v>
          </cell>
          <cell r="D32" t="e">
            <v>#N/A</v>
          </cell>
          <cell r="E32">
            <v>0.79</v>
          </cell>
          <cell r="F32" t="e">
            <v>#N/A</v>
          </cell>
          <cell r="G32">
            <v>0.53</v>
          </cell>
          <cell r="H32" t="e">
            <v>#N/A</v>
          </cell>
          <cell r="I32">
            <v>0.81</v>
          </cell>
          <cell r="J32" t="e">
            <v>#N/A</v>
          </cell>
          <cell r="K32">
            <v>0.99</v>
          </cell>
        </row>
        <row r="33">
          <cell r="A33" t="str">
            <v>国民健康保険特別会計</v>
          </cell>
          <cell r="B33" t="e">
            <v>#N/A</v>
          </cell>
          <cell r="C33">
            <v>1.18</v>
          </cell>
          <cell r="D33" t="e">
            <v>#N/A</v>
          </cell>
          <cell r="E33">
            <v>1.26</v>
          </cell>
          <cell r="F33" t="e">
            <v>#N/A</v>
          </cell>
          <cell r="G33">
            <v>0.5</v>
          </cell>
          <cell r="H33" t="e">
            <v>#N/A</v>
          </cell>
          <cell r="I33">
            <v>1.21</v>
          </cell>
          <cell r="J33" t="e">
            <v>#N/A</v>
          </cell>
          <cell r="K33">
            <v>1.56</v>
          </cell>
        </row>
        <row r="34">
          <cell r="A34" t="str">
            <v>介護保険特別会計</v>
          </cell>
          <cell r="B34" t="e">
            <v>#N/A</v>
          </cell>
          <cell r="C34">
            <v>0.27</v>
          </cell>
          <cell r="D34" t="e">
            <v>#N/A</v>
          </cell>
          <cell r="E34">
            <v>0.67</v>
          </cell>
          <cell r="F34" t="e">
            <v>#N/A</v>
          </cell>
          <cell r="G34">
            <v>0.78</v>
          </cell>
          <cell r="H34" t="e">
            <v>#N/A</v>
          </cell>
          <cell r="I34">
            <v>1.23</v>
          </cell>
          <cell r="J34" t="e">
            <v>#N/A</v>
          </cell>
          <cell r="K34">
            <v>1.73</v>
          </cell>
        </row>
        <row r="35">
          <cell r="A35" t="str">
            <v>一般会計</v>
          </cell>
          <cell r="B35" t="e">
            <v>#N/A</v>
          </cell>
          <cell r="C35">
            <v>7.39</v>
          </cell>
          <cell r="D35" t="e">
            <v>#N/A</v>
          </cell>
          <cell r="E35">
            <v>5.21</v>
          </cell>
          <cell r="F35" t="e">
            <v>#N/A</v>
          </cell>
          <cell r="G35">
            <v>7.83</v>
          </cell>
          <cell r="H35" t="e">
            <v>#N/A</v>
          </cell>
          <cell r="I35">
            <v>6.63</v>
          </cell>
          <cell r="J35" t="e">
            <v>#N/A</v>
          </cell>
          <cell r="K35">
            <v>8.4600000000000009</v>
          </cell>
        </row>
        <row r="36">
          <cell r="A36" t="str">
            <v>水道事業会計</v>
          </cell>
          <cell r="B36" t="e">
            <v>#N/A</v>
          </cell>
          <cell r="C36">
            <v>27.4</v>
          </cell>
          <cell r="D36" t="e">
            <v>#N/A</v>
          </cell>
          <cell r="E36">
            <v>29.74</v>
          </cell>
          <cell r="F36" t="e">
            <v>#N/A</v>
          </cell>
          <cell r="G36">
            <v>32.51</v>
          </cell>
          <cell r="H36" t="e">
            <v>#N/A</v>
          </cell>
          <cell r="I36">
            <v>30.57</v>
          </cell>
          <cell r="J36" t="e">
            <v>#N/A</v>
          </cell>
          <cell r="K36">
            <v>28.88</v>
          </cell>
        </row>
        <row r="40">
          <cell r="B40" t="str">
            <v>H23</v>
          </cell>
          <cell r="C40"/>
          <cell r="D40"/>
          <cell r="E40" t="str">
            <v>H24</v>
          </cell>
          <cell r="F40"/>
          <cell r="G40"/>
          <cell r="H40" t="str">
            <v>H25</v>
          </cell>
          <cell r="I40"/>
          <cell r="J40"/>
          <cell r="K40" t="str">
            <v>H26</v>
          </cell>
          <cell r="L40"/>
          <cell r="M40"/>
          <cell r="N40" t="str">
            <v>H27</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645</v>
          </cell>
          <cell r="E42"/>
          <cell r="F42"/>
          <cell r="G42">
            <v>642</v>
          </cell>
          <cell r="H42"/>
          <cell r="I42"/>
          <cell r="J42">
            <v>615</v>
          </cell>
          <cell r="K42"/>
          <cell r="L42"/>
          <cell r="M42">
            <v>604</v>
          </cell>
          <cell r="N42"/>
          <cell r="O42"/>
          <cell r="P42">
            <v>537</v>
          </cell>
        </row>
        <row r="43">
          <cell r="A43" t="str">
            <v>一時借入金の利子</v>
          </cell>
          <cell r="B43" t="str">
            <v>-</v>
          </cell>
          <cell r="C43"/>
          <cell r="D43"/>
          <cell r="E43" t="str">
            <v>-</v>
          </cell>
          <cell r="F43"/>
          <cell r="G43"/>
          <cell r="H43" t="str">
            <v>-</v>
          </cell>
          <cell r="I43"/>
          <cell r="J43"/>
          <cell r="K43" t="str">
            <v>-</v>
          </cell>
          <cell r="L43"/>
          <cell r="M43"/>
          <cell r="N43" t="str">
            <v>-</v>
          </cell>
          <cell r="O43"/>
          <cell r="P43"/>
        </row>
        <row r="44">
          <cell r="A44" t="str">
            <v>債務負担行為に基づく支出額</v>
          </cell>
          <cell r="B44" t="str">
            <v>-</v>
          </cell>
          <cell r="C44"/>
          <cell r="D44"/>
          <cell r="E44" t="str">
            <v>-</v>
          </cell>
          <cell r="F44"/>
          <cell r="G44"/>
          <cell r="H44" t="str">
            <v>-</v>
          </cell>
          <cell r="I44"/>
          <cell r="J44"/>
          <cell r="K44" t="str">
            <v>-</v>
          </cell>
          <cell r="L44"/>
          <cell r="M44"/>
          <cell r="N44" t="str">
            <v>-</v>
          </cell>
          <cell r="O44"/>
          <cell r="P44"/>
        </row>
        <row r="45">
          <cell r="A45" t="str">
            <v>組合等が起こした地方債の元利償還金に対する負担金等</v>
          </cell>
          <cell r="B45" t="str">
            <v>-</v>
          </cell>
          <cell r="C45"/>
          <cell r="D45"/>
          <cell r="E45" t="str">
            <v>-</v>
          </cell>
          <cell r="F45"/>
          <cell r="G45"/>
          <cell r="H45" t="str">
            <v>-</v>
          </cell>
          <cell r="I45"/>
          <cell r="J45"/>
          <cell r="K45" t="str">
            <v>-</v>
          </cell>
          <cell r="L45"/>
          <cell r="M45"/>
          <cell r="N45" t="str">
            <v>-</v>
          </cell>
          <cell r="O45"/>
          <cell r="P45"/>
        </row>
        <row r="46">
          <cell r="A46" t="str">
            <v>公営企業債の元利償還金に対する繰入金</v>
          </cell>
          <cell r="B46">
            <v>299</v>
          </cell>
          <cell r="C46"/>
          <cell r="D46"/>
          <cell r="E46">
            <v>299</v>
          </cell>
          <cell r="F46"/>
          <cell r="G46"/>
          <cell r="H46">
            <v>273</v>
          </cell>
          <cell r="I46"/>
          <cell r="J46"/>
          <cell r="K46">
            <v>290</v>
          </cell>
          <cell r="L46"/>
          <cell r="M46"/>
          <cell r="N46">
            <v>289</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545</v>
          </cell>
          <cell r="C49"/>
          <cell r="D49"/>
          <cell r="E49">
            <v>543</v>
          </cell>
          <cell r="F49"/>
          <cell r="G49"/>
          <cell r="H49">
            <v>527</v>
          </cell>
          <cell r="I49"/>
          <cell r="J49"/>
          <cell r="K49">
            <v>462</v>
          </cell>
          <cell r="L49"/>
          <cell r="M49"/>
          <cell r="N49">
            <v>470</v>
          </cell>
          <cell r="O49"/>
          <cell r="P49"/>
        </row>
        <row r="50">
          <cell r="A50" t="str">
            <v>実質公債費比率の分子</v>
          </cell>
          <cell r="B50" t="e">
            <v>#N/A</v>
          </cell>
          <cell r="C50">
            <v>199</v>
          </cell>
          <cell r="D50" t="e">
            <v>#N/A</v>
          </cell>
          <cell r="E50" t="e">
            <v>#N/A</v>
          </cell>
          <cell r="F50">
            <v>200</v>
          </cell>
          <cell r="G50" t="e">
            <v>#N/A</v>
          </cell>
          <cell r="H50" t="e">
            <v>#N/A</v>
          </cell>
          <cell r="I50">
            <v>185</v>
          </cell>
          <cell r="J50" t="e">
            <v>#N/A</v>
          </cell>
          <cell r="K50" t="e">
            <v>#N/A</v>
          </cell>
          <cell r="L50">
            <v>148</v>
          </cell>
          <cell r="M50" t="e">
            <v>#N/A</v>
          </cell>
          <cell r="N50" t="e">
            <v>#N/A</v>
          </cell>
          <cell r="O50">
            <v>222</v>
          </cell>
          <cell r="P50" t="e">
            <v>#N/A</v>
          </cell>
        </row>
        <row r="54">
          <cell r="B54" t="str">
            <v>H23</v>
          </cell>
          <cell r="C54"/>
          <cell r="D54"/>
          <cell r="E54" t="str">
            <v>H24</v>
          </cell>
          <cell r="F54"/>
          <cell r="G54"/>
          <cell r="H54" t="str">
            <v>H25</v>
          </cell>
          <cell r="I54"/>
          <cell r="J54"/>
          <cell r="K54" t="str">
            <v>H26</v>
          </cell>
          <cell r="L54"/>
          <cell r="M54"/>
          <cell r="N54" t="str">
            <v>H27</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6265</v>
          </cell>
          <cell r="E56"/>
          <cell r="F56"/>
          <cell r="G56">
            <v>6251</v>
          </cell>
          <cell r="H56"/>
          <cell r="I56"/>
          <cell r="J56">
            <v>6071</v>
          </cell>
          <cell r="K56"/>
          <cell r="L56"/>
          <cell r="M56">
            <v>5874</v>
          </cell>
          <cell r="N56"/>
          <cell r="O56"/>
          <cell r="P56">
            <v>5971</v>
          </cell>
        </row>
        <row r="57">
          <cell r="A57" t="str">
            <v>充当可能特定歳入</v>
          </cell>
          <cell r="B57"/>
          <cell r="C57"/>
          <cell r="D57">
            <v>402</v>
          </cell>
          <cell r="E57"/>
          <cell r="F57"/>
          <cell r="G57">
            <v>332</v>
          </cell>
          <cell r="H57"/>
          <cell r="I57"/>
          <cell r="J57">
            <v>268</v>
          </cell>
          <cell r="K57"/>
          <cell r="L57"/>
          <cell r="M57">
            <v>198</v>
          </cell>
          <cell r="N57"/>
          <cell r="O57"/>
          <cell r="P57">
            <v>175</v>
          </cell>
        </row>
        <row r="58">
          <cell r="A58" t="str">
            <v>充当可能基金</v>
          </cell>
          <cell r="B58"/>
          <cell r="C58"/>
          <cell r="D58">
            <v>5055</v>
          </cell>
          <cell r="E58"/>
          <cell r="F58"/>
          <cell r="G58">
            <v>5038</v>
          </cell>
          <cell r="H58"/>
          <cell r="I58"/>
          <cell r="J58">
            <v>5413</v>
          </cell>
          <cell r="K58"/>
          <cell r="L58"/>
          <cell r="M58">
            <v>5689</v>
          </cell>
          <cell r="N58"/>
          <cell r="O58"/>
          <cell r="P58">
            <v>5903</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v>6</v>
          </cell>
          <cell r="C61"/>
          <cell r="D61"/>
          <cell r="E61">
            <v>6</v>
          </cell>
          <cell r="F61"/>
          <cell r="G61"/>
          <cell r="H61">
            <v>6</v>
          </cell>
          <cell r="I61"/>
          <cell r="J61"/>
          <cell r="K61">
            <v>5</v>
          </cell>
          <cell r="L61"/>
          <cell r="M61"/>
          <cell r="N61">
            <v>5</v>
          </cell>
          <cell r="O61"/>
          <cell r="P61"/>
        </row>
        <row r="62">
          <cell r="A62" t="str">
            <v>退職手当負担見込額</v>
          </cell>
          <cell r="B62">
            <v>850</v>
          </cell>
          <cell r="C62"/>
          <cell r="D62"/>
          <cell r="E62">
            <v>826</v>
          </cell>
          <cell r="F62"/>
          <cell r="G62"/>
          <cell r="H62">
            <v>844</v>
          </cell>
          <cell r="I62"/>
          <cell r="J62"/>
          <cell r="K62">
            <v>806</v>
          </cell>
          <cell r="L62"/>
          <cell r="M62"/>
          <cell r="N62">
            <v>725</v>
          </cell>
          <cell r="O62"/>
          <cell r="P62"/>
        </row>
        <row r="63">
          <cell r="A63" t="str">
            <v>組合等負担等見込額</v>
          </cell>
          <cell r="B63" t="str">
            <v>-</v>
          </cell>
          <cell r="C63"/>
          <cell r="D63"/>
          <cell r="E63" t="str">
            <v>-</v>
          </cell>
          <cell r="F63"/>
          <cell r="G63"/>
          <cell r="H63" t="str">
            <v>-</v>
          </cell>
          <cell r="I63"/>
          <cell r="J63"/>
          <cell r="K63" t="str">
            <v>-</v>
          </cell>
          <cell r="L63"/>
          <cell r="M63"/>
          <cell r="N63" t="str">
            <v>-</v>
          </cell>
          <cell r="O63"/>
          <cell r="P63"/>
        </row>
        <row r="64">
          <cell r="A64" t="str">
            <v>公営企業債等繰入見込額</v>
          </cell>
          <cell r="B64">
            <v>4516</v>
          </cell>
          <cell r="C64"/>
          <cell r="D64"/>
          <cell r="E64">
            <v>4253</v>
          </cell>
          <cell r="F64"/>
          <cell r="G64"/>
          <cell r="H64">
            <v>3988</v>
          </cell>
          <cell r="I64"/>
          <cell r="J64"/>
          <cell r="K64">
            <v>3848</v>
          </cell>
          <cell r="L64"/>
          <cell r="M64"/>
          <cell r="N64">
            <v>3661</v>
          </cell>
          <cell r="O64"/>
          <cell r="P64"/>
        </row>
        <row r="65">
          <cell r="A65" t="str">
            <v>債務負担行為に基づく支出予定額</v>
          </cell>
          <cell r="B65" t="str">
            <v>-</v>
          </cell>
          <cell r="C65"/>
          <cell r="D65"/>
          <cell r="E65" t="str">
            <v>-</v>
          </cell>
          <cell r="F65"/>
          <cell r="G65"/>
          <cell r="H65" t="str">
            <v>-</v>
          </cell>
          <cell r="I65"/>
          <cell r="J65"/>
          <cell r="K65" t="str">
            <v>-</v>
          </cell>
          <cell r="L65"/>
          <cell r="M65"/>
          <cell r="N65" t="str">
            <v>-</v>
          </cell>
          <cell r="O65"/>
          <cell r="P65"/>
        </row>
        <row r="66">
          <cell r="A66" t="str">
            <v>一般会計等に係る地方債の現在高</v>
          </cell>
          <cell r="B66">
            <v>4789</v>
          </cell>
          <cell r="C66"/>
          <cell r="D66"/>
          <cell r="E66">
            <v>4719</v>
          </cell>
          <cell r="F66"/>
          <cell r="G66"/>
          <cell r="H66">
            <v>4665</v>
          </cell>
          <cell r="I66"/>
          <cell r="J66"/>
          <cell r="K66">
            <v>4529</v>
          </cell>
          <cell r="L66"/>
          <cell r="M66"/>
          <cell r="N66">
            <v>4591</v>
          </cell>
          <cell r="O66"/>
          <cell r="P66"/>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B21" sqref="B21:AX21"/>
    </sheetView>
  </sheetViews>
  <sheetFormatPr defaultColWidth="0" defaultRowHeight="10.8" zeroHeight="1" x14ac:dyDescent="0.2"/>
  <cols>
    <col min="1" max="11" width="2.109375" style="46" customWidth="1"/>
    <col min="12" max="12" width="2.21875" style="46" customWidth="1"/>
    <col min="13" max="17" width="2.33203125" style="46" customWidth="1"/>
    <col min="18" max="119" width="2.109375" style="46" customWidth="1"/>
    <col min="120" max="16384" width="0" style="46" hidden="1"/>
  </cols>
  <sheetData>
    <row r="1" spans="1:119" ht="33" customHeight="1" x14ac:dyDescent="0.2">
      <c r="A1" s="44"/>
      <c r="B1" s="549" t="s">
        <v>17</v>
      </c>
      <c r="C1" s="549"/>
      <c r="D1" s="549"/>
      <c r="E1" s="549"/>
      <c r="F1" s="549"/>
      <c r="G1" s="549"/>
      <c r="H1" s="549"/>
      <c r="I1" s="549"/>
      <c r="J1" s="549"/>
      <c r="K1" s="549"/>
      <c r="L1" s="549"/>
      <c r="M1" s="549"/>
      <c r="N1" s="549"/>
      <c r="O1" s="549"/>
      <c r="P1" s="549"/>
      <c r="Q1" s="549"/>
      <c r="R1" s="549"/>
      <c r="S1" s="549"/>
      <c r="T1" s="549"/>
      <c r="U1" s="549"/>
      <c r="V1" s="549"/>
      <c r="W1" s="549"/>
      <c r="X1" s="549"/>
      <c r="Y1" s="549"/>
      <c r="Z1" s="549"/>
      <c r="AA1" s="549"/>
      <c r="AB1" s="549"/>
      <c r="AC1" s="549"/>
      <c r="AD1" s="549"/>
      <c r="AE1" s="549"/>
      <c r="AF1" s="549"/>
      <c r="AG1" s="549"/>
      <c r="AH1" s="549"/>
      <c r="AI1" s="549"/>
      <c r="AJ1" s="549"/>
      <c r="AK1" s="549"/>
      <c r="AL1" s="549"/>
      <c r="AM1" s="549"/>
      <c r="AN1" s="549"/>
      <c r="AO1" s="549"/>
      <c r="AP1" s="549"/>
      <c r="AQ1" s="549"/>
      <c r="AR1" s="549"/>
      <c r="AS1" s="549"/>
      <c r="AT1" s="549"/>
      <c r="AU1" s="549"/>
      <c r="AV1" s="549"/>
      <c r="AW1" s="549"/>
      <c r="AX1" s="549"/>
      <c r="AY1" s="549"/>
      <c r="AZ1" s="549"/>
      <c r="BA1" s="549"/>
      <c r="BB1" s="549"/>
      <c r="BC1" s="549"/>
      <c r="BD1" s="549"/>
      <c r="BE1" s="549"/>
      <c r="BF1" s="549"/>
      <c r="BG1" s="549"/>
      <c r="BH1" s="549"/>
      <c r="BI1" s="549"/>
      <c r="BJ1" s="549"/>
      <c r="BK1" s="549"/>
      <c r="BL1" s="549"/>
      <c r="BM1" s="549"/>
      <c r="BN1" s="549"/>
      <c r="BO1" s="549"/>
      <c r="BP1" s="549"/>
      <c r="BQ1" s="549"/>
      <c r="BR1" s="549"/>
      <c r="BS1" s="549"/>
      <c r="BT1" s="549"/>
      <c r="BU1" s="549"/>
      <c r="BV1" s="549"/>
      <c r="BW1" s="549"/>
      <c r="BX1" s="549"/>
      <c r="BY1" s="549"/>
      <c r="BZ1" s="549"/>
      <c r="CA1" s="549"/>
      <c r="CB1" s="549"/>
      <c r="CC1" s="549"/>
      <c r="CD1" s="549"/>
      <c r="CE1" s="549"/>
      <c r="CF1" s="549"/>
      <c r="CG1" s="549"/>
      <c r="CH1" s="549"/>
      <c r="CI1" s="549"/>
      <c r="CJ1" s="549"/>
      <c r="CK1" s="549"/>
      <c r="CL1" s="549"/>
      <c r="CM1" s="549"/>
      <c r="CN1" s="549"/>
      <c r="CO1" s="549"/>
      <c r="CP1" s="549"/>
      <c r="CQ1" s="549"/>
      <c r="CR1" s="549"/>
      <c r="CS1" s="549"/>
      <c r="CT1" s="549"/>
      <c r="CU1" s="549"/>
      <c r="CV1" s="549"/>
      <c r="CW1" s="549"/>
      <c r="CX1" s="549"/>
      <c r="CY1" s="549"/>
      <c r="CZ1" s="549"/>
      <c r="DA1" s="549"/>
      <c r="DB1" s="549"/>
      <c r="DC1" s="549"/>
      <c r="DD1" s="549"/>
      <c r="DE1" s="549"/>
      <c r="DF1" s="549"/>
      <c r="DG1" s="549"/>
      <c r="DH1" s="549"/>
      <c r="DI1" s="549"/>
      <c r="DJ1" s="45"/>
      <c r="DK1" s="45"/>
      <c r="DL1" s="45"/>
      <c r="DM1" s="45"/>
      <c r="DN1" s="45"/>
      <c r="DO1" s="45"/>
    </row>
    <row r="2" spans="1:119" ht="24" thickBot="1" x14ac:dyDescent="0.25">
      <c r="A2" s="44"/>
      <c r="B2" s="47" t="s">
        <v>18</v>
      </c>
      <c r="C2" s="47"/>
      <c r="D2" s="4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row>
    <row r="3" spans="1:119" ht="18.75" customHeight="1" thickBot="1" x14ac:dyDescent="0.25">
      <c r="A3" s="45"/>
      <c r="B3" s="550" t="s">
        <v>19</v>
      </c>
      <c r="C3" s="551"/>
      <c r="D3" s="551"/>
      <c r="E3" s="552"/>
      <c r="F3" s="552"/>
      <c r="G3" s="552"/>
      <c r="H3" s="552"/>
      <c r="I3" s="552"/>
      <c r="J3" s="552"/>
      <c r="K3" s="552"/>
      <c r="L3" s="552" t="s">
        <v>20</v>
      </c>
      <c r="M3" s="552"/>
      <c r="N3" s="552"/>
      <c r="O3" s="552"/>
      <c r="P3" s="552"/>
      <c r="Q3" s="552"/>
      <c r="R3" s="555"/>
      <c r="S3" s="555"/>
      <c r="T3" s="555"/>
      <c r="U3" s="555"/>
      <c r="V3" s="556"/>
      <c r="W3" s="448" t="s">
        <v>21</v>
      </c>
      <c r="X3" s="449"/>
      <c r="Y3" s="449"/>
      <c r="Z3" s="449"/>
      <c r="AA3" s="449"/>
      <c r="AB3" s="551"/>
      <c r="AC3" s="555" t="s">
        <v>22</v>
      </c>
      <c r="AD3" s="449"/>
      <c r="AE3" s="449"/>
      <c r="AF3" s="449"/>
      <c r="AG3" s="449"/>
      <c r="AH3" s="449"/>
      <c r="AI3" s="449"/>
      <c r="AJ3" s="449"/>
      <c r="AK3" s="449"/>
      <c r="AL3" s="517"/>
      <c r="AM3" s="448" t="s">
        <v>23</v>
      </c>
      <c r="AN3" s="449"/>
      <c r="AO3" s="449"/>
      <c r="AP3" s="449"/>
      <c r="AQ3" s="449"/>
      <c r="AR3" s="449"/>
      <c r="AS3" s="449"/>
      <c r="AT3" s="449"/>
      <c r="AU3" s="449"/>
      <c r="AV3" s="449"/>
      <c r="AW3" s="449"/>
      <c r="AX3" s="517"/>
      <c r="AY3" s="509" t="s">
        <v>24</v>
      </c>
      <c r="AZ3" s="510"/>
      <c r="BA3" s="510"/>
      <c r="BB3" s="510"/>
      <c r="BC3" s="510"/>
      <c r="BD3" s="510"/>
      <c r="BE3" s="510"/>
      <c r="BF3" s="510"/>
      <c r="BG3" s="510"/>
      <c r="BH3" s="510"/>
      <c r="BI3" s="510"/>
      <c r="BJ3" s="510"/>
      <c r="BK3" s="510"/>
      <c r="BL3" s="510"/>
      <c r="BM3" s="559"/>
      <c r="BN3" s="448" t="s">
        <v>25</v>
      </c>
      <c r="BO3" s="449"/>
      <c r="BP3" s="449"/>
      <c r="BQ3" s="449"/>
      <c r="BR3" s="449"/>
      <c r="BS3" s="449"/>
      <c r="BT3" s="449"/>
      <c r="BU3" s="517"/>
      <c r="BV3" s="448" t="s">
        <v>26</v>
      </c>
      <c r="BW3" s="449"/>
      <c r="BX3" s="449"/>
      <c r="BY3" s="449"/>
      <c r="BZ3" s="449"/>
      <c r="CA3" s="449"/>
      <c r="CB3" s="449"/>
      <c r="CC3" s="517"/>
      <c r="CD3" s="509" t="s">
        <v>24</v>
      </c>
      <c r="CE3" s="510"/>
      <c r="CF3" s="510"/>
      <c r="CG3" s="510"/>
      <c r="CH3" s="510"/>
      <c r="CI3" s="510"/>
      <c r="CJ3" s="510"/>
      <c r="CK3" s="510"/>
      <c r="CL3" s="510"/>
      <c r="CM3" s="510"/>
      <c r="CN3" s="510"/>
      <c r="CO3" s="510"/>
      <c r="CP3" s="510"/>
      <c r="CQ3" s="510"/>
      <c r="CR3" s="510"/>
      <c r="CS3" s="559"/>
      <c r="CT3" s="448" t="s">
        <v>27</v>
      </c>
      <c r="CU3" s="449"/>
      <c r="CV3" s="449"/>
      <c r="CW3" s="449"/>
      <c r="CX3" s="449"/>
      <c r="CY3" s="449"/>
      <c r="CZ3" s="449"/>
      <c r="DA3" s="517"/>
      <c r="DB3" s="448" t="s">
        <v>28</v>
      </c>
      <c r="DC3" s="449"/>
      <c r="DD3" s="449"/>
      <c r="DE3" s="449"/>
      <c r="DF3" s="449"/>
      <c r="DG3" s="449"/>
      <c r="DH3" s="449"/>
      <c r="DI3" s="517"/>
      <c r="DJ3" s="44"/>
      <c r="DK3" s="44"/>
      <c r="DL3" s="44"/>
      <c r="DM3" s="44"/>
      <c r="DN3" s="44"/>
      <c r="DO3" s="44"/>
    </row>
    <row r="4" spans="1:119" ht="18.75" customHeight="1" x14ac:dyDescent="0.2">
      <c r="A4" s="45"/>
      <c r="B4" s="525"/>
      <c r="C4" s="526"/>
      <c r="D4" s="526"/>
      <c r="E4" s="527"/>
      <c r="F4" s="527"/>
      <c r="G4" s="527"/>
      <c r="H4" s="527"/>
      <c r="I4" s="527"/>
      <c r="J4" s="527"/>
      <c r="K4" s="527"/>
      <c r="L4" s="527"/>
      <c r="M4" s="527"/>
      <c r="N4" s="527"/>
      <c r="O4" s="527"/>
      <c r="P4" s="527"/>
      <c r="Q4" s="527"/>
      <c r="R4" s="531"/>
      <c r="S4" s="531"/>
      <c r="T4" s="531"/>
      <c r="U4" s="531"/>
      <c r="V4" s="532"/>
      <c r="W4" s="518"/>
      <c r="X4" s="336"/>
      <c r="Y4" s="336"/>
      <c r="Z4" s="336"/>
      <c r="AA4" s="336"/>
      <c r="AB4" s="526"/>
      <c r="AC4" s="531"/>
      <c r="AD4" s="336"/>
      <c r="AE4" s="336"/>
      <c r="AF4" s="336"/>
      <c r="AG4" s="336"/>
      <c r="AH4" s="336"/>
      <c r="AI4" s="336"/>
      <c r="AJ4" s="336"/>
      <c r="AK4" s="336"/>
      <c r="AL4" s="519"/>
      <c r="AM4" s="481"/>
      <c r="AN4" s="401"/>
      <c r="AO4" s="401"/>
      <c r="AP4" s="401"/>
      <c r="AQ4" s="401"/>
      <c r="AR4" s="401"/>
      <c r="AS4" s="401"/>
      <c r="AT4" s="401"/>
      <c r="AU4" s="401"/>
      <c r="AV4" s="401"/>
      <c r="AW4" s="401"/>
      <c r="AX4" s="558"/>
      <c r="AY4" s="375" t="s">
        <v>29</v>
      </c>
      <c r="AZ4" s="376"/>
      <c r="BA4" s="376"/>
      <c r="BB4" s="376"/>
      <c r="BC4" s="376"/>
      <c r="BD4" s="376"/>
      <c r="BE4" s="376"/>
      <c r="BF4" s="376"/>
      <c r="BG4" s="376"/>
      <c r="BH4" s="376"/>
      <c r="BI4" s="376"/>
      <c r="BJ4" s="376"/>
      <c r="BK4" s="376"/>
      <c r="BL4" s="376"/>
      <c r="BM4" s="377"/>
      <c r="BN4" s="378">
        <v>6330110</v>
      </c>
      <c r="BO4" s="379"/>
      <c r="BP4" s="379"/>
      <c r="BQ4" s="379"/>
      <c r="BR4" s="379"/>
      <c r="BS4" s="379"/>
      <c r="BT4" s="379"/>
      <c r="BU4" s="380"/>
      <c r="BV4" s="378">
        <v>5794028</v>
      </c>
      <c r="BW4" s="379"/>
      <c r="BX4" s="379"/>
      <c r="BY4" s="379"/>
      <c r="BZ4" s="379"/>
      <c r="CA4" s="379"/>
      <c r="CB4" s="379"/>
      <c r="CC4" s="380"/>
      <c r="CD4" s="543" t="s">
        <v>30</v>
      </c>
      <c r="CE4" s="544"/>
      <c r="CF4" s="544"/>
      <c r="CG4" s="544"/>
      <c r="CH4" s="544"/>
      <c r="CI4" s="544"/>
      <c r="CJ4" s="544"/>
      <c r="CK4" s="544"/>
      <c r="CL4" s="544"/>
      <c r="CM4" s="544"/>
      <c r="CN4" s="544"/>
      <c r="CO4" s="544"/>
      <c r="CP4" s="544"/>
      <c r="CQ4" s="544"/>
      <c r="CR4" s="544"/>
      <c r="CS4" s="545"/>
      <c r="CT4" s="546">
        <v>8.5</v>
      </c>
      <c r="CU4" s="547"/>
      <c r="CV4" s="547"/>
      <c r="CW4" s="547"/>
      <c r="CX4" s="547"/>
      <c r="CY4" s="547"/>
      <c r="CZ4" s="547"/>
      <c r="DA4" s="548"/>
      <c r="DB4" s="546">
        <v>6.6</v>
      </c>
      <c r="DC4" s="547"/>
      <c r="DD4" s="547"/>
      <c r="DE4" s="547"/>
      <c r="DF4" s="547"/>
      <c r="DG4" s="547"/>
      <c r="DH4" s="547"/>
      <c r="DI4" s="548"/>
      <c r="DJ4" s="44"/>
      <c r="DK4" s="44"/>
      <c r="DL4" s="44"/>
      <c r="DM4" s="44"/>
      <c r="DN4" s="44"/>
      <c r="DO4" s="44"/>
    </row>
    <row r="5" spans="1:119" ht="18.75" customHeight="1" x14ac:dyDescent="0.2">
      <c r="A5" s="45"/>
      <c r="B5" s="553"/>
      <c r="C5" s="402"/>
      <c r="D5" s="402"/>
      <c r="E5" s="554"/>
      <c r="F5" s="554"/>
      <c r="G5" s="554"/>
      <c r="H5" s="554"/>
      <c r="I5" s="554"/>
      <c r="J5" s="554"/>
      <c r="K5" s="554"/>
      <c r="L5" s="554"/>
      <c r="M5" s="554"/>
      <c r="N5" s="554"/>
      <c r="O5" s="554"/>
      <c r="P5" s="554"/>
      <c r="Q5" s="554"/>
      <c r="R5" s="400"/>
      <c r="S5" s="400"/>
      <c r="T5" s="400"/>
      <c r="U5" s="400"/>
      <c r="V5" s="557"/>
      <c r="W5" s="481"/>
      <c r="X5" s="401"/>
      <c r="Y5" s="401"/>
      <c r="Z5" s="401"/>
      <c r="AA5" s="401"/>
      <c r="AB5" s="402"/>
      <c r="AC5" s="400"/>
      <c r="AD5" s="401"/>
      <c r="AE5" s="401"/>
      <c r="AF5" s="401"/>
      <c r="AG5" s="401"/>
      <c r="AH5" s="401"/>
      <c r="AI5" s="401"/>
      <c r="AJ5" s="401"/>
      <c r="AK5" s="401"/>
      <c r="AL5" s="558"/>
      <c r="AM5" s="452" t="s">
        <v>31</v>
      </c>
      <c r="AN5" s="357"/>
      <c r="AO5" s="357"/>
      <c r="AP5" s="357"/>
      <c r="AQ5" s="357"/>
      <c r="AR5" s="357"/>
      <c r="AS5" s="357"/>
      <c r="AT5" s="358"/>
      <c r="AU5" s="434" t="s">
        <v>32</v>
      </c>
      <c r="AV5" s="435"/>
      <c r="AW5" s="435"/>
      <c r="AX5" s="435"/>
      <c r="AY5" s="363" t="s">
        <v>33</v>
      </c>
      <c r="AZ5" s="364"/>
      <c r="BA5" s="364"/>
      <c r="BB5" s="364"/>
      <c r="BC5" s="364"/>
      <c r="BD5" s="364"/>
      <c r="BE5" s="364"/>
      <c r="BF5" s="364"/>
      <c r="BG5" s="364"/>
      <c r="BH5" s="364"/>
      <c r="BI5" s="364"/>
      <c r="BJ5" s="364"/>
      <c r="BK5" s="364"/>
      <c r="BL5" s="364"/>
      <c r="BM5" s="365"/>
      <c r="BN5" s="383">
        <v>6005564</v>
      </c>
      <c r="BO5" s="384"/>
      <c r="BP5" s="384"/>
      <c r="BQ5" s="384"/>
      <c r="BR5" s="384"/>
      <c r="BS5" s="384"/>
      <c r="BT5" s="384"/>
      <c r="BU5" s="385"/>
      <c r="BV5" s="383">
        <v>5394615</v>
      </c>
      <c r="BW5" s="384"/>
      <c r="BX5" s="384"/>
      <c r="BY5" s="384"/>
      <c r="BZ5" s="384"/>
      <c r="CA5" s="384"/>
      <c r="CB5" s="384"/>
      <c r="CC5" s="385"/>
      <c r="CD5" s="392" t="s">
        <v>34</v>
      </c>
      <c r="CE5" s="393"/>
      <c r="CF5" s="393"/>
      <c r="CG5" s="393"/>
      <c r="CH5" s="393"/>
      <c r="CI5" s="393"/>
      <c r="CJ5" s="393"/>
      <c r="CK5" s="393"/>
      <c r="CL5" s="393"/>
      <c r="CM5" s="393"/>
      <c r="CN5" s="393"/>
      <c r="CO5" s="393"/>
      <c r="CP5" s="393"/>
      <c r="CQ5" s="393"/>
      <c r="CR5" s="393"/>
      <c r="CS5" s="394"/>
      <c r="CT5" s="353">
        <v>84.2</v>
      </c>
      <c r="CU5" s="354"/>
      <c r="CV5" s="354"/>
      <c r="CW5" s="354"/>
      <c r="CX5" s="354"/>
      <c r="CY5" s="354"/>
      <c r="CZ5" s="354"/>
      <c r="DA5" s="355"/>
      <c r="DB5" s="353">
        <v>80.599999999999994</v>
      </c>
      <c r="DC5" s="354"/>
      <c r="DD5" s="354"/>
      <c r="DE5" s="354"/>
      <c r="DF5" s="354"/>
      <c r="DG5" s="354"/>
      <c r="DH5" s="354"/>
      <c r="DI5" s="355"/>
      <c r="DJ5" s="44"/>
      <c r="DK5" s="44"/>
      <c r="DL5" s="44"/>
      <c r="DM5" s="44"/>
      <c r="DN5" s="44"/>
      <c r="DO5" s="44"/>
    </row>
    <row r="6" spans="1:119" ht="18.75" customHeight="1" x14ac:dyDescent="0.2">
      <c r="A6" s="45"/>
      <c r="B6" s="523" t="s">
        <v>35</v>
      </c>
      <c r="C6" s="399"/>
      <c r="D6" s="399"/>
      <c r="E6" s="524"/>
      <c r="F6" s="524"/>
      <c r="G6" s="524"/>
      <c r="H6" s="524"/>
      <c r="I6" s="524"/>
      <c r="J6" s="524"/>
      <c r="K6" s="524"/>
      <c r="L6" s="524" t="s">
        <v>36</v>
      </c>
      <c r="M6" s="524"/>
      <c r="N6" s="524"/>
      <c r="O6" s="524"/>
      <c r="P6" s="524"/>
      <c r="Q6" s="524"/>
      <c r="R6" s="426"/>
      <c r="S6" s="426"/>
      <c r="T6" s="426"/>
      <c r="U6" s="426"/>
      <c r="V6" s="530"/>
      <c r="W6" s="463" t="s">
        <v>37</v>
      </c>
      <c r="X6" s="398"/>
      <c r="Y6" s="398"/>
      <c r="Z6" s="398"/>
      <c r="AA6" s="398"/>
      <c r="AB6" s="399"/>
      <c r="AC6" s="535" t="s">
        <v>38</v>
      </c>
      <c r="AD6" s="536"/>
      <c r="AE6" s="536"/>
      <c r="AF6" s="536"/>
      <c r="AG6" s="536"/>
      <c r="AH6" s="536"/>
      <c r="AI6" s="536"/>
      <c r="AJ6" s="536"/>
      <c r="AK6" s="536"/>
      <c r="AL6" s="537"/>
      <c r="AM6" s="452" t="s">
        <v>39</v>
      </c>
      <c r="AN6" s="357"/>
      <c r="AO6" s="357"/>
      <c r="AP6" s="357"/>
      <c r="AQ6" s="357"/>
      <c r="AR6" s="357"/>
      <c r="AS6" s="357"/>
      <c r="AT6" s="358"/>
      <c r="AU6" s="434" t="s">
        <v>32</v>
      </c>
      <c r="AV6" s="435"/>
      <c r="AW6" s="435"/>
      <c r="AX6" s="435"/>
      <c r="AY6" s="363" t="s">
        <v>40</v>
      </c>
      <c r="AZ6" s="364"/>
      <c r="BA6" s="364"/>
      <c r="BB6" s="364"/>
      <c r="BC6" s="364"/>
      <c r="BD6" s="364"/>
      <c r="BE6" s="364"/>
      <c r="BF6" s="364"/>
      <c r="BG6" s="364"/>
      <c r="BH6" s="364"/>
      <c r="BI6" s="364"/>
      <c r="BJ6" s="364"/>
      <c r="BK6" s="364"/>
      <c r="BL6" s="364"/>
      <c r="BM6" s="365"/>
      <c r="BN6" s="383">
        <v>324546</v>
      </c>
      <c r="BO6" s="384"/>
      <c r="BP6" s="384"/>
      <c r="BQ6" s="384"/>
      <c r="BR6" s="384"/>
      <c r="BS6" s="384"/>
      <c r="BT6" s="384"/>
      <c r="BU6" s="385"/>
      <c r="BV6" s="383">
        <v>399413</v>
      </c>
      <c r="BW6" s="384"/>
      <c r="BX6" s="384"/>
      <c r="BY6" s="384"/>
      <c r="BZ6" s="384"/>
      <c r="CA6" s="384"/>
      <c r="CB6" s="384"/>
      <c r="CC6" s="385"/>
      <c r="CD6" s="392" t="s">
        <v>41</v>
      </c>
      <c r="CE6" s="393"/>
      <c r="CF6" s="393"/>
      <c r="CG6" s="393"/>
      <c r="CH6" s="393"/>
      <c r="CI6" s="393"/>
      <c r="CJ6" s="393"/>
      <c r="CK6" s="393"/>
      <c r="CL6" s="393"/>
      <c r="CM6" s="393"/>
      <c r="CN6" s="393"/>
      <c r="CO6" s="393"/>
      <c r="CP6" s="393"/>
      <c r="CQ6" s="393"/>
      <c r="CR6" s="393"/>
      <c r="CS6" s="394"/>
      <c r="CT6" s="520">
        <v>89.6</v>
      </c>
      <c r="CU6" s="521"/>
      <c r="CV6" s="521"/>
      <c r="CW6" s="521"/>
      <c r="CX6" s="521"/>
      <c r="CY6" s="521"/>
      <c r="CZ6" s="521"/>
      <c r="DA6" s="522"/>
      <c r="DB6" s="520">
        <v>86</v>
      </c>
      <c r="DC6" s="521"/>
      <c r="DD6" s="521"/>
      <c r="DE6" s="521"/>
      <c r="DF6" s="521"/>
      <c r="DG6" s="521"/>
      <c r="DH6" s="521"/>
      <c r="DI6" s="522"/>
      <c r="DJ6" s="44"/>
      <c r="DK6" s="44"/>
      <c r="DL6" s="44"/>
      <c r="DM6" s="44"/>
      <c r="DN6" s="44"/>
      <c r="DO6" s="44"/>
    </row>
    <row r="7" spans="1:119" ht="18.75" customHeight="1" x14ac:dyDescent="0.2">
      <c r="A7" s="45"/>
      <c r="B7" s="525"/>
      <c r="C7" s="526"/>
      <c r="D7" s="526"/>
      <c r="E7" s="527"/>
      <c r="F7" s="527"/>
      <c r="G7" s="527"/>
      <c r="H7" s="527"/>
      <c r="I7" s="527"/>
      <c r="J7" s="527"/>
      <c r="K7" s="527"/>
      <c r="L7" s="527"/>
      <c r="M7" s="527"/>
      <c r="N7" s="527"/>
      <c r="O7" s="527"/>
      <c r="P7" s="527"/>
      <c r="Q7" s="527"/>
      <c r="R7" s="531"/>
      <c r="S7" s="531"/>
      <c r="T7" s="531"/>
      <c r="U7" s="531"/>
      <c r="V7" s="532"/>
      <c r="W7" s="518"/>
      <c r="X7" s="336"/>
      <c r="Y7" s="336"/>
      <c r="Z7" s="336"/>
      <c r="AA7" s="336"/>
      <c r="AB7" s="526"/>
      <c r="AC7" s="538"/>
      <c r="AD7" s="337"/>
      <c r="AE7" s="337"/>
      <c r="AF7" s="337"/>
      <c r="AG7" s="337"/>
      <c r="AH7" s="337"/>
      <c r="AI7" s="337"/>
      <c r="AJ7" s="337"/>
      <c r="AK7" s="337"/>
      <c r="AL7" s="539"/>
      <c r="AM7" s="452" t="s">
        <v>42</v>
      </c>
      <c r="AN7" s="357"/>
      <c r="AO7" s="357"/>
      <c r="AP7" s="357"/>
      <c r="AQ7" s="357"/>
      <c r="AR7" s="357"/>
      <c r="AS7" s="357"/>
      <c r="AT7" s="358"/>
      <c r="AU7" s="434" t="s">
        <v>43</v>
      </c>
      <c r="AV7" s="435"/>
      <c r="AW7" s="435"/>
      <c r="AX7" s="435"/>
      <c r="AY7" s="363" t="s">
        <v>44</v>
      </c>
      <c r="AZ7" s="364"/>
      <c r="BA7" s="364"/>
      <c r="BB7" s="364"/>
      <c r="BC7" s="364"/>
      <c r="BD7" s="364"/>
      <c r="BE7" s="364"/>
      <c r="BF7" s="364"/>
      <c r="BG7" s="364"/>
      <c r="BH7" s="364"/>
      <c r="BI7" s="364"/>
      <c r="BJ7" s="364"/>
      <c r="BK7" s="364"/>
      <c r="BL7" s="364"/>
      <c r="BM7" s="365"/>
      <c r="BN7" s="383">
        <v>28400</v>
      </c>
      <c r="BO7" s="384"/>
      <c r="BP7" s="384"/>
      <c r="BQ7" s="384"/>
      <c r="BR7" s="384"/>
      <c r="BS7" s="384"/>
      <c r="BT7" s="384"/>
      <c r="BU7" s="385"/>
      <c r="BV7" s="383">
        <v>166950</v>
      </c>
      <c r="BW7" s="384"/>
      <c r="BX7" s="384"/>
      <c r="BY7" s="384"/>
      <c r="BZ7" s="384"/>
      <c r="CA7" s="384"/>
      <c r="CB7" s="384"/>
      <c r="CC7" s="385"/>
      <c r="CD7" s="392" t="s">
        <v>45</v>
      </c>
      <c r="CE7" s="393"/>
      <c r="CF7" s="393"/>
      <c r="CG7" s="393"/>
      <c r="CH7" s="393"/>
      <c r="CI7" s="393"/>
      <c r="CJ7" s="393"/>
      <c r="CK7" s="393"/>
      <c r="CL7" s="393"/>
      <c r="CM7" s="393"/>
      <c r="CN7" s="393"/>
      <c r="CO7" s="393"/>
      <c r="CP7" s="393"/>
      <c r="CQ7" s="393"/>
      <c r="CR7" s="393"/>
      <c r="CS7" s="394"/>
      <c r="CT7" s="383">
        <v>3500489</v>
      </c>
      <c r="CU7" s="384"/>
      <c r="CV7" s="384"/>
      <c r="CW7" s="384"/>
      <c r="CX7" s="384"/>
      <c r="CY7" s="384"/>
      <c r="CZ7" s="384"/>
      <c r="DA7" s="385"/>
      <c r="DB7" s="383">
        <v>3501863</v>
      </c>
      <c r="DC7" s="384"/>
      <c r="DD7" s="384"/>
      <c r="DE7" s="384"/>
      <c r="DF7" s="384"/>
      <c r="DG7" s="384"/>
      <c r="DH7" s="384"/>
      <c r="DI7" s="385"/>
      <c r="DJ7" s="44"/>
      <c r="DK7" s="44"/>
      <c r="DL7" s="44"/>
      <c r="DM7" s="44"/>
      <c r="DN7" s="44"/>
      <c r="DO7" s="44"/>
    </row>
    <row r="8" spans="1:119" ht="18.75" customHeight="1" thickBot="1" x14ac:dyDescent="0.25">
      <c r="A8" s="45"/>
      <c r="B8" s="528"/>
      <c r="C8" s="464"/>
      <c r="D8" s="464"/>
      <c r="E8" s="529"/>
      <c r="F8" s="529"/>
      <c r="G8" s="529"/>
      <c r="H8" s="529"/>
      <c r="I8" s="529"/>
      <c r="J8" s="529"/>
      <c r="K8" s="529"/>
      <c r="L8" s="529"/>
      <c r="M8" s="529"/>
      <c r="N8" s="529"/>
      <c r="O8" s="529"/>
      <c r="P8" s="529"/>
      <c r="Q8" s="529"/>
      <c r="R8" s="533"/>
      <c r="S8" s="533"/>
      <c r="T8" s="533"/>
      <c r="U8" s="533"/>
      <c r="V8" s="534"/>
      <c r="W8" s="450"/>
      <c r="X8" s="451"/>
      <c r="Y8" s="451"/>
      <c r="Z8" s="451"/>
      <c r="AA8" s="451"/>
      <c r="AB8" s="464"/>
      <c r="AC8" s="540"/>
      <c r="AD8" s="541"/>
      <c r="AE8" s="541"/>
      <c r="AF8" s="541"/>
      <c r="AG8" s="541"/>
      <c r="AH8" s="541"/>
      <c r="AI8" s="541"/>
      <c r="AJ8" s="541"/>
      <c r="AK8" s="541"/>
      <c r="AL8" s="542"/>
      <c r="AM8" s="452" t="s">
        <v>46</v>
      </c>
      <c r="AN8" s="357"/>
      <c r="AO8" s="357"/>
      <c r="AP8" s="357"/>
      <c r="AQ8" s="357"/>
      <c r="AR8" s="357"/>
      <c r="AS8" s="357"/>
      <c r="AT8" s="358"/>
      <c r="AU8" s="434" t="s">
        <v>47</v>
      </c>
      <c r="AV8" s="435"/>
      <c r="AW8" s="435"/>
      <c r="AX8" s="435"/>
      <c r="AY8" s="363" t="s">
        <v>48</v>
      </c>
      <c r="AZ8" s="364"/>
      <c r="BA8" s="364"/>
      <c r="BB8" s="364"/>
      <c r="BC8" s="364"/>
      <c r="BD8" s="364"/>
      <c r="BE8" s="364"/>
      <c r="BF8" s="364"/>
      <c r="BG8" s="364"/>
      <c r="BH8" s="364"/>
      <c r="BI8" s="364"/>
      <c r="BJ8" s="364"/>
      <c r="BK8" s="364"/>
      <c r="BL8" s="364"/>
      <c r="BM8" s="365"/>
      <c r="BN8" s="383">
        <v>296146</v>
      </c>
      <c r="BO8" s="384"/>
      <c r="BP8" s="384"/>
      <c r="BQ8" s="384"/>
      <c r="BR8" s="384"/>
      <c r="BS8" s="384"/>
      <c r="BT8" s="384"/>
      <c r="BU8" s="385"/>
      <c r="BV8" s="383">
        <v>232463</v>
      </c>
      <c r="BW8" s="384"/>
      <c r="BX8" s="384"/>
      <c r="BY8" s="384"/>
      <c r="BZ8" s="384"/>
      <c r="CA8" s="384"/>
      <c r="CB8" s="384"/>
      <c r="CC8" s="385"/>
      <c r="CD8" s="392" t="s">
        <v>49</v>
      </c>
      <c r="CE8" s="393"/>
      <c r="CF8" s="393"/>
      <c r="CG8" s="393"/>
      <c r="CH8" s="393"/>
      <c r="CI8" s="393"/>
      <c r="CJ8" s="393"/>
      <c r="CK8" s="393"/>
      <c r="CL8" s="393"/>
      <c r="CM8" s="393"/>
      <c r="CN8" s="393"/>
      <c r="CO8" s="393"/>
      <c r="CP8" s="393"/>
      <c r="CQ8" s="393"/>
      <c r="CR8" s="393"/>
      <c r="CS8" s="394"/>
      <c r="CT8" s="485">
        <v>0.49</v>
      </c>
      <c r="CU8" s="486"/>
      <c r="CV8" s="486"/>
      <c r="CW8" s="486"/>
      <c r="CX8" s="486"/>
      <c r="CY8" s="486"/>
      <c r="CZ8" s="486"/>
      <c r="DA8" s="487"/>
      <c r="DB8" s="485">
        <v>0.47</v>
      </c>
      <c r="DC8" s="486"/>
      <c r="DD8" s="486"/>
      <c r="DE8" s="486"/>
      <c r="DF8" s="486"/>
      <c r="DG8" s="486"/>
      <c r="DH8" s="486"/>
      <c r="DI8" s="487"/>
      <c r="DJ8" s="44"/>
      <c r="DK8" s="44"/>
      <c r="DL8" s="44"/>
      <c r="DM8" s="44"/>
      <c r="DN8" s="44"/>
      <c r="DO8" s="44"/>
    </row>
    <row r="9" spans="1:119" ht="18.75" customHeight="1" thickBot="1" x14ac:dyDescent="0.25">
      <c r="A9" s="45"/>
      <c r="B9" s="509" t="s">
        <v>50</v>
      </c>
      <c r="C9" s="510"/>
      <c r="D9" s="510"/>
      <c r="E9" s="510"/>
      <c r="F9" s="510"/>
      <c r="G9" s="510"/>
      <c r="H9" s="510"/>
      <c r="I9" s="510"/>
      <c r="J9" s="510"/>
      <c r="K9" s="437"/>
      <c r="L9" s="511" t="s">
        <v>51</v>
      </c>
      <c r="M9" s="512"/>
      <c r="N9" s="512"/>
      <c r="O9" s="512"/>
      <c r="P9" s="512"/>
      <c r="Q9" s="513"/>
      <c r="R9" s="514">
        <v>13626</v>
      </c>
      <c r="S9" s="515"/>
      <c r="T9" s="515"/>
      <c r="U9" s="515"/>
      <c r="V9" s="516"/>
      <c r="W9" s="448" t="s">
        <v>52</v>
      </c>
      <c r="X9" s="449"/>
      <c r="Y9" s="449"/>
      <c r="Z9" s="449"/>
      <c r="AA9" s="449"/>
      <c r="AB9" s="449"/>
      <c r="AC9" s="449"/>
      <c r="AD9" s="449"/>
      <c r="AE9" s="449"/>
      <c r="AF9" s="449"/>
      <c r="AG9" s="449"/>
      <c r="AH9" s="449"/>
      <c r="AI9" s="449"/>
      <c r="AJ9" s="449"/>
      <c r="AK9" s="449"/>
      <c r="AL9" s="517"/>
      <c r="AM9" s="452" t="s">
        <v>53</v>
      </c>
      <c r="AN9" s="357"/>
      <c r="AO9" s="357"/>
      <c r="AP9" s="357"/>
      <c r="AQ9" s="357"/>
      <c r="AR9" s="357"/>
      <c r="AS9" s="357"/>
      <c r="AT9" s="358"/>
      <c r="AU9" s="434" t="s">
        <v>32</v>
      </c>
      <c r="AV9" s="435"/>
      <c r="AW9" s="435"/>
      <c r="AX9" s="435"/>
      <c r="AY9" s="363" t="s">
        <v>54</v>
      </c>
      <c r="AZ9" s="364"/>
      <c r="BA9" s="364"/>
      <c r="BB9" s="364"/>
      <c r="BC9" s="364"/>
      <c r="BD9" s="364"/>
      <c r="BE9" s="364"/>
      <c r="BF9" s="364"/>
      <c r="BG9" s="364"/>
      <c r="BH9" s="364"/>
      <c r="BI9" s="364"/>
      <c r="BJ9" s="364"/>
      <c r="BK9" s="364"/>
      <c r="BL9" s="364"/>
      <c r="BM9" s="365"/>
      <c r="BN9" s="383">
        <v>63773</v>
      </c>
      <c r="BO9" s="384"/>
      <c r="BP9" s="384"/>
      <c r="BQ9" s="384"/>
      <c r="BR9" s="384"/>
      <c r="BS9" s="384"/>
      <c r="BT9" s="384"/>
      <c r="BU9" s="385"/>
      <c r="BV9" s="383">
        <v>-41305</v>
      </c>
      <c r="BW9" s="384"/>
      <c r="BX9" s="384"/>
      <c r="BY9" s="384"/>
      <c r="BZ9" s="384"/>
      <c r="CA9" s="384"/>
      <c r="CB9" s="384"/>
      <c r="CC9" s="385"/>
      <c r="CD9" s="392" t="s">
        <v>55</v>
      </c>
      <c r="CE9" s="393"/>
      <c r="CF9" s="393"/>
      <c r="CG9" s="393"/>
      <c r="CH9" s="393"/>
      <c r="CI9" s="393"/>
      <c r="CJ9" s="393"/>
      <c r="CK9" s="393"/>
      <c r="CL9" s="393"/>
      <c r="CM9" s="393"/>
      <c r="CN9" s="393"/>
      <c r="CO9" s="393"/>
      <c r="CP9" s="393"/>
      <c r="CQ9" s="393"/>
      <c r="CR9" s="393"/>
      <c r="CS9" s="394"/>
      <c r="CT9" s="353">
        <v>10.3</v>
      </c>
      <c r="CU9" s="354"/>
      <c r="CV9" s="354"/>
      <c r="CW9" s="354"/>
      <c r="CX9" s="354"/>
      <c r="CY9" s="354"/>
      <c r="CZ9" s="354"/>
      <c r="DA9" s="355"/>
      <c r="DB9" s="353">
        <v>9.6999999999999993</v>
      </c>
      <c r="DC9" s="354"/>
      <c r="DD9" s="354"/>
      <c r="DE9" s="354"/>
      <c r="DF9" s="354"/>
      <c r="DG9" s="354"/>
      <c r="DH9" s="354"/>
      <c r="DI9" s="355"/>
      <c r="DJ9" s="44"/>
      <c r="DK9" s="44"/>
      <c r="DL9" s="44"/>
      <c r="DM9" s="44"/>
      <c r="DN9" s="44"/>
      <c r="DO9" s="44"/>
    </row>
    <row r="10" spans="1:119" ht="18.75" customHeight="1" thickBot="1" x14ac:dyDescent="0.25">
      <c r="A10" s="45"/>
      <c r="B10" s="509"/>
      <c r="C10" s="510"/>
      <c r="D10" s="510"/>
      <c r="E10" s="510"/>
      <c r="F10" s="510"/>
      <c r="G10" s="510"/>
      <c r="H10" s="510"/>
      <c r="I10" s="510"/>
      <c r="J10" s="510"/>
      <c r="K10" s="437"/>
      <c r="L10" s="356" t="s">
        <v>56</v>
      </c>
      <c r="M10" s="357"/>
      <c r="N10" s="357"/>
      <c r="O10" s="357"/>
      <c r="P10" s="357"/>
      <c r="Q10" s="358"/>
      <c r="R10" s="359">
        <v>13599</v>
      </c>
      <c r="S10" s="360"/>
      <c r="T10" s="360"/>
      <c r="U10" s="360"/>
      <c r="V10" s="362"/>
      <c r="W10" s="518"/>
      <c r="X10" s="336"/>
      <c r="Y10" s="336"/>
      <c r="Z10" s="336"/>
      <c r="AA10" s="336"/>
      <c r="AB10" s="336"/>
      <c r="AC10" s="336"/>
      <c r="AD10" s="336"/>
      <c r="AE10" s="336"/>
      <c r="AF10" s="336"/>
      <c r="AG10" s="336"/>
      <c r="AH10" s="336"/>
      <c r="AI10" s="336"/>
      <c r="AJ10" s="336"/>
      <c r="AK10" s="336"/>
      <c r="AL10" s="519"/>
      <c r="AM10" s="452" t="s">
        <v>57</v>
      </c>
      <c r="AN10" s="357"/>
      <c r="AO10" s="357"/>
      <c r="AP10" s="357"/>
      <c r="AQ10" s="357"/>
      <c r="AR10" s="357"/>
      <c r="AS10" s="357"/>
      <c r="AT10" s="358"/>
      <c r="AU10" s="434" t="s">
        <v>58</v>
      </c>
      <c r="AV10" s="435"/>
      <c r="AW10" s="435"/>
      <c r="AX10" s="435"/>
      <c r="AY10" s="363" t="s">
        <v>59</v>
      </c>
      <c r="AZ10" s="364"/>
      <c r="BA10" s="364"/>
      <c r="BB10" s="364"/>
      <c r="BC10" s="364"/>
      <c r="BD10" s="364"/>
      <c r="BE10" s="364"/>
      <c r="BF10" s="364"/>
      <c r="BG10" s="364"/>
      <c r="BH10" s="364"/>
      <c r="BI10" s="364"/>
      <c r="BJ10" s="364"/>
      <c r="BK10" s="364"/>
      <c r="BL10" s="364"/>
      <c r="BM10" s="365"/>
      <c r="BN10" s="383">
        <v>296105</v>
      </c>
      <c r="BO10" s="384"/>
      <c r="BP10" s="384"/>
      <c r="BQ10" s="384"/>
      <c r="BR10" s="384"/>
      <c r="BS10" s="384"/>
      <c r="BT10" s="384"/>
      <c r="BU10" s="385"/>
      <c r="BV10" s="383">
        <v>202579</v>
      </c>
      <c r="BW10" s="384"/>
      <c r="BX10" s="384"/>
      <c r="BY10" s="384"/>
      <c r="BZ10" s="384"/>
      <c r="CA10" s="384"/>
      <c r="CB10" s="384"/>
      <c r="CC10" s="385"/>
      <c r="CD10" s="49" t="s">
        <v>60</v>
      </c>
      <c r="CE10" s="50"/>
      <c r="CF10" s="50"/>
      <c r="CG10" s="50"/>
      <c r="CH10" s="50"/>
      <c r="CI10" s="50"/>
      <c r="CJ10" s="50"/>
      <c r="CK10" s="50"/>
      <c r="CL10" s="50"/>
      <c r="CM10" s="50"/>
      <c r="CN10" s="50"/>
      <c r="CO10" s="50"/>
      <c r="CP10" s="50"/>
      <c r="CQ10" s="50"/>
      <c r="CR10" s="50"/>
      <c r="CS10" s="51"/>
      <c r="CT10" s="52"/>
      <c r="CU10" s="53"/>
      <c r="CV10" s="53"/>
      <c r="CW10" s="53"/>
      <c r="CX10" s="53"/>
      <c r="CY10" s="53"/>
      <c r="CZ10" s="53"/>
      <c r="DA10" s="54"/>
      <c r="DB10" s="52"/>
      <c r="DC10" s="53"/>
      <c r="DD10" s="53"/>
      <c r="DE10" s="53"/>
      <c r="DF10" s="53"/>
      <c r="DG10" s="53"/>
      <c r="DH10" s="53"/>
      <c r="DI10" s="54"/>
      <c r="DJ10" s="44"/>
      <c r="DK10" s="44"/>
      <c r="DL10" s="44"/>
      <c r="DM10" s="44"/>
      <c r="DN10" s="44"/>
      <c r="DO10" s="44"/>
    </row>
    <row r="11" spans="1:119" ht="18.75" customHeight="1" thickBot="1" x14ac:dyDescent="0.25">
      <c r="A11" s="45"/>
      <c r="B11" s="509"/>
      <c r="C11" s="510"/>
      <c r="D11" s="510"/>
      <c r="E11" s="510"/>
      <c r="F11" s="510"/>
      <c r="G11" s="510"/>
      <c r="H11" s="510"/>
      <c r="I11" s="510"/>
      <c r="J11" s="510"/>
      <c r="K11" s="437"/>
      <c r="L11" s="338" t="s">
        <v>61</v>
      </c>
      <c r="M11" s="339"/>
      <c r="N11" s="339"/>
      <c r="O11" s="339"/>
      <c r="P11" s="339"/>
      <c r="Q11" s="340"/>
      <c r="R11" s="506" t="s">
        <v>62</v>
      </c>
      <c r="S11" s="507"/>
      <c r="T11" s="507"/>
      <c r="U11" s="507"/>
      <c r="V11" s="508"/>
      <c r="W11" s="518"/>
      <c r="X11" s="336"/>
      <c r="Y11" s="336"/>
      <c r="Z11" s="336"/>
      <c r="AA11" s="336"/>
      <c r="AB11" s="336"/>
      <c r="AC11" s="336"/>
      <c r="AD11" s="336"/>
      <c r="AE11" s="336"/>
      <c r="AF11" s="336"/>
      <c r="AG11" s="336"/>
      <c r="AH11" s="336"/>
      <c r="AI11" s="336"/>
      <c r="AJ11" s="336"/>
      <c r="AK11" s="336"/>
      <c r="AL11" s="519"/>
      <c r="AM11" s="452" t="s">
        <v>63</v>
      </c>
      <c r="AN11" s="357"/>
      <c r="AO11" s="357"/>
      <c r="AP11" s="357"/>
      <c r="AQ11" s="357"/>
      <c r="AR11" s="357"/>
      <c r="AS11" s="357"/>
      <c r="AT11" s="358"/>
      <c r="AU11" s="434" t="s">
        <v>64</v>
      </c>
      <c r="AV11" s="435"/>
      <c r="AW11" s="435"/>
      <c r="AX11" s="435"/>
      <c r="AY11" s="363" t="s">
        <v>65</v>
      </c>
      <c r="AZ11" s="364"/>
      <c r="BA11" s="364"/>
      <c r="BB11" s="364"/>
      <c r="BC11" s="364"/>
      <c r="BD11" s="364"/>
      <c r="BE11" s="364"/>
      <c r="BF11" s="364"/>
      <c r="BG11" s="364"/>
      <c r="BH11" s="364"/>
      <c r="BI11" s="364"/>
      <c r="BJ11" s="364"/>
      <c r="BK11" s="364"/>
      <c r="BL11" s="364"/>
      <c r="BM11" s="365"/>
      <c r="BN11" s="383" t="s">
        <v>66</v>
      </c>
      <c r="BO11" s="384"/>
      <c r="BP11" s="384"/>
      <c r="BQ11" s="384"/>
      <c r="BR11" s="384"/>
      <c r="BS11" s="384"/>
      <c r="BT11" s="384"/>
      <c r="BU11" s="385"/>
      <c r="BV11" s="383" t="s">
        <v>66</v>
      </c>
      <c r="BW11" s="384"/>
      <c r="BX11" s="384"/>
      <c r="BY11" s="384"/>
      <c r="BZ11" s="384"/>
      <c r="CA11" s="384"/>
      <c r="CB11" s="384"/>
      <c r="CC11" s="385"/>
      <c r="CD11" s="392" t="s">
        <v>67</v>
      </c>
      <c r="CE11" s="393"/>
      <c r="CF11" s="393"/>
      <c r="CG11" s="393"/>
      <c r="CH11" s="393"/>
      <c r="CI11" s="393"/>
      <c r="CJ11" s="393"/>
      <c r="CK11" s="393"/>
      <c r="CL11" s="393"/>
      <c r="CM11" s="393"/>
      <c r="CN11" s="393"/>
      <c r="CO11" s="393"/>
      <c r="CP11" s="393"/>
      <c r="CQ11" s="393"/>
      <c r="CR11" s="393"/>
      <c r="CS11" s="394"/>
      <c r="CT11" s="485" t="s">
        <v>66</v>
      </c>
      <c r="CU11" s="486"/>
      <c r="CV11" s="486"/>
      <c r="CW11" s="486"/>
      <c r="CX11" s="486"/>
      <c r="CY11" s="486"/>
      <c r="CZ11" s="486"/>
      <c r="DA11" s="487"/>
      <c r="DB11" s="485" t="s">
        <v>66</v>
      </c>
      <c r="DC11" s="486"/>
      <c r="DD11" s="486"/>
      <c r="DE11" s="486"/>
      <c r="DF11" s="486"/>
      <c r="DG11" s="486"/>
      <c r="DH11" s="486"/>
      <c r="DI11" s="487"/>
      <c r="DJ11" s="44"/>
      <c r="DK11" s="44"/>
      <c r="DL11" s="44"/>
      <c r="DM11" s="44"/>
      <c r="DN11" s="44"/>
      <c r="DO11" s="44"/>
    </row>
    <row r="12" spans="1:119" ht="18.75" customHeight="1" x14ac:dyDescent="0.2">
      <c r="A12" s="45"/>
      <c r="B12" s="488" t="s">
        <v>68</v>
      </c>
      <c r="C12" s="489"/>
      <c r="D12" s="489"/>
      <c r="E12" s="489"/>
      <c r="F12" s="489"/>
      <c r="G12" s="489"/>
      <c r="H12" s="489"/>
      <c r="I12" s="489"/>
      <c r="J12" s="489"/>
      <c r="K12" s="490"/>
      <c r="L12" s="497" t="s">
        <v>69</v>
      </c>
      <c r="M12" s="498"/>
      <c r="N12" s="498"/>
      <c r="O12" s="498"/>
      <c r="P12" s="498"/>
      <c r="Q12" s="499"/>
      <c r="R12" s="500">
        <v>13822</v>
      </c>
      <c r="S12" s="501"/>
      <c r="T12" s="501"/>
      <c r="U12" s="501"/>
      <c r="V12" s="502"/>
      <c r="W12" s="503" t="s">
        <v>24</v>
      </c>
      <c r="X12" s="435"/>
      <c r="Y12" s="435"/>
      <c r="Z12" s="435"/>
      <c r="AA12" s="435"/>
      <c r="AB12" s="504"/>
      <c r="AC12" s="434" t="s">
        <v>70</v>
      </c>
      <c r="AD12" s="435"/>
      <c r="AE12" s="435"/>
      <c r="AF12" s="435"/>
      <c r="AG12" s="504"/>
      <c r="AH12" s="434" t="s">
        <v>71</v>
      </c>
      <c r="AI12" s="435"/>
      <c r="AJ12" s="435"/>
      <c r="AK12" s="435"/>
      <c r="AL12" s="505"/>
      <c r="AM12" s="452" t="s">
        <v>72</v>
      </c>
      <c r="AN12" s="357"/>
      <c r="AO12" s="357"/>
      <c r="AP12" s="357"/>
      <c r="AQ12" s="357"/>
      <c r="AR12" s="357"/>
      <c r="AS12" s="357"/>
      <c r="AT12" s="358"/>
      <c r="AU12" s="434" t="s">
        <v>73</v>
      </c>
      <c r="AV12" s="435"/>
      <c r="AW12" s="435"/>
      <c r="AX12" s="435"/>
      <c r="AY12" s="363" t="s">
        <v>74</v>
      </c>
      <c r="AZ12" s="364"/>
      <c r="BA12" s="364"/>
      <c r="BB12" s="364"/>
      <c r="BC12" s="364"/>
      <c r="BD12" s="364"/>
      <c r="BE12" s="364"/>
      <c r="BF12" s="364"/>
      <c r="BG12" s="364"/>
      <c r="BH12" s="364"/>
      <c r="BI12" s="364"/>
      <c r="BJ12" s="364"/>
      <c r="BK12" s="364"/>
      <c r="BL12" s="364"/>
      <c r="BM12" s="365"/>
      <c r="BN12" s="383">
        <v>150000</v>
      </c>
      <c r="BO12" s="384"/>
      <c r="BP12" s="384"/>
      <c r="BQ12" s="384"/>
      <c r="BR12" s="384"/>
      <c r="BS12" s="384"/>
      <c r="BT12" s="384"/>
      <c r="BU12" s="385"/>
      <c r="BV12" s="383">
        <v>209127</v>
      </c>
      <c r="BW12" s="384"/>
      <c r="BX12" s="384"/>
      <c r="BY12" s="384"/>
      <c r="BZ12" s="384"/>
      <c r="CA12" s="384"/>
      <c r="CB12" s="384"/>
      <c r="CC12" s="385"/>
      <c r="CD12" s="392" t="s">
        <v>75</v>
      </c>
      <c r="CE12" s="393"/>
      <c r="CF12" s="393"/>
      <c r="CG12" s="393"/>
      <c r="CH12" s="393"/>
      <c r="CI12" s="393"/>
      <c r="CJ12" s="393"/>
      <c r="CK12" s="393"/>
      <c r="CL12" s="393"/>
      <c r="CM12" s="393"/>
      <c r="CN12" s="393"/>
      <c r="CO12" s="393"/>
      <c r="CP12" s="393"/>
      <c r="CQ12" s="393"/>
      <c r="CR12" s="393"/>
      <c r="CS12" s="394"/>
      <c r="CT12" s="485" t="s">
        <v>76</v>
      </c>
      <c r="CU12" s="486"/>
      <c r="CV12" s="486"/>
      <c r="CW12" s="486"/>
      <c r="CX12" s="486"/>
      <c r="CY12" s="486"/>
      <c r="CZ12" s="486"/>
      <c r="DA12" s="487"/>
      <c r="DB12" s="485" t="s">
        <v>76</v>
      </c>
      <c r="DC12" s="486"/>
      <c r="DD12" s="486"/>
      <c r="DE12" s="486"/>
      <c r="DF12" s="486"/>
      <c r="DG12" s="486"/>
      <c r="DH12" s="486"/>
      <c r="DI12" s="487"/>
      <c r="DJ12" s="44"/>
      <c r="DK12" s="44"/>
      <c r="DL12" s="44"/>
      <c r="DM12" s="44"/>
      <c r="DN12" s="44"/>
      <c r="DO12" s="44"/>
    </row>
    <row r="13" spans="1:119" ht="18.75" customHeight="1" x14ac:dyDescent="0.2">
      <c r="A13" s="45"/>
      <c r="B13" s="491"/>
      <c r="C13" s="492"/>
      <c r="D13" s="492"/>
      <c r="E13" s="492"/>
      <c r="F13" s="492"/>
      <c r="G13" s="492"/>
      <c r="H13" s="492"/>
      <c r="I13" s="492"/>
      <c r="J13" s="492"/>
      <c r="K13" s="493"/>
      <c r="L13" s="55"/>
      <c r="M13" s="475" t="s">
        <v>77</v>
      </c>
      <c r="N13" s="476"/>
      <c r="O13" s="476"/>
      <c r="P13" s="476"/>
      <c r="Q13" s="477"/>
      <c r="R13" s="478">
        <v>13778</v>
      </c>
      <c r="S13" s="479"/>
      <c r="T13" s="479"/>
      <c r="U13" s="479"/>
      <c r="V13" s="480"/>
      <c r="W13" s="463" t="s">
        <v>78</v>
      </c>
      <c r="X13" s="398"/>
      <c r="Y13" s="398"/>
      <c r="Z13" s="398"/>
      <c r="AA13" s="398"/>
      <c r="AB13" s="399"/>
      <c r="AC13" s="359">
        <v>333</v>
      </c>
      <c r="AD13" s="360"/>
      <c r="AE13" s="360"/>
      <c r="AF13" s="360"/>
      <c r="AG13" s="361"/>
      <c r="AH13" s="359">
        <v>355</v>
      </c>
      <c r="AI13" s="360"/>
      <c r="AJ13" s="360"/>
      <c r="AK13" s="360"/>
      <c r="AL13" s="362"/>
      <c r="AM13" s="452" t="s">
        <v>79</v>
      </c>
      <c r="AN13" s="357"/>
      <c r="AO13" s="357"/>
      <c r="AP13" s="357"/>
      <c r="AQ13" s="357"/>
      <c r="AR13" s="357"/>
      <c r="AS13" s="357"/>
      <c r="AT13" s="358"/>
      <c r="AU13" s="434" t="s">
        <v>80</v>
      </c>
      <c r="AV13" s="435"/>
      <c r="AW13" s="435"/>
      <c r="AX13" s="435"/>
      <c r="AY13" s="363" t="s">
        <v>81</v>
      </c>
      <c r="AZ13" s="364"/>
      <c r="BA13" s="364"/>
      <c r="BB13" s="364"/>
      <c r="BC13" s="364"/>
      <c r="BD13" s="364"/>
      <c r="BE13" s="364"/>
      <c r="BF13" s="364"/>
      <c r="BG13" s="364"/>
      <c r="BH13" s="364"/>
      <c r="BI13" s="364"/>
      <c r="BJ13" s="364"/>
      <c r="BK13" s="364"/>
      <c r="BL13" s="364"/>
      <c r="BM13" s="365"/>
      <c r="BN13" s="383">
        <v>209878</v>
      </c>
      <c r="BO13" s="384"/>
      <c r="BP13" s="384"/>
      <c r="BQ13" s="384"/>
      <c r="BR13" s="384"/>
      <c r="BS13" s="384"/>
      <c r="BT13" s="384"/>
      <c r="BU13" s="385"/>
      <c r="BV13" s="383">
        <v>-47853</v>
      </c>
      <c r="BW13" s="384"/>
      <c r="BX13" s="384"/>
      <c r="BY13" s="384"/>
      <c r="BZ13" s="384"/>
      <c r="CA13" s="384"/>
      <c r="CB13" s="384"/>
      <c r="CC13" s="385"/>
      <c r="CD13" s="392" t="s">
        <v>82</v>
      </c>
      <c r="CE13" s="393"/>
      <c r="CF13" s="393"/>
      <c r="CG13" s="393"/>
      <c r="CH13" s="393"/>
      <c r="CI13" s="393"/>
      <c r="CJ13" s="393"/>
      <c r="CK13" s="393"/>
      <c r="CL13" s="393"/>
      <c r="CM13" s="393"/>
      <c r="CN13" s="393"/>
      <c r="CO13" s="393"/>
      <c r="CP13" s="393"/>
      <c r="CQ13" s="393"/>
      <c r="CR13" s="393"/>
      <c r="CS13" s="394"/>
      <c r="CT13" s="353">
        <v>6.2</v>
      </c>
      <c r="CU13" s="354"/>
      <c r="CV13" s="354"/>
      <c r="CW13" s="354"/>
      <c r="CX13" s="354"/>
      <c r="CY13" s="354"/>
      <c r="CZ13" s="354"/>
      <c r="DA13" s="355"/>
      <c r="DB13" s="353">
        <v>6</v>
      </c>
      <c r="DC13" s="354"/>
      <c r="DD13" s="354"/>
      <c r="DE13" s="354"/>
      <c r="DF13" s="354"/>
      <c r="DG13" s="354"/>
      <c r="DH13" s="354"/>
      <c r="DI13" s="355"/>
      <c r="DJ13" s="44"/>
      <c r="DK13" s="44"/>
      <c r="DL13" s="44"/>
      <c r="DM13" s="44"/>
      <c r="DN13" s="44"/>
      <c r="DO13" s="44"/>
    </row>
    <row r="14" spans="1:119" ht="18.75" customHeight="1" thickBot="1" x14ac:dyDescent="0.25">
      <c r="A14" s="45"/>
      <c r="B14" s="491"/>
      <c r="C14" s="492"/>
      <c r="D14" s="492"/>
      <c r="E14" s="492"/>
      <c r="F14" s="492"/>
      <c r="G14" s="492"/>
      <c r="H14" s="492"/>
      <c r="I14" s="492"/>
      <c r="J14" s="492"/>
      <c r="K14" s="493"/>
      <c r="L14" s="468" t="s">
        <v>83</v>
      </c>
      <c r="M14" s="483"/>
      <c r="N14" s="483"/>
      <c r="O14" s="483"/>
      <c r="P14" s="483"/>
      <c r="Q14" s="484"/>
      <c r="R14" s="478">
        <v>13838</v>
      </c>
      <c r="S14" s="479"/>
      <c r="T14" s="479"/>
      <c r="U14" s="479"/>
      <c r="V14" s="480"/>
      <c r="W14" s="481"/>
      <c r="X14" s="401"/>
      <c r="Y14" s="401"/>
      <c r="Z14" s="401"/>
      <c r="AA14" s="401"/>
      <c r="AB14" s="402"/>
      <c r="AC14" s="471">
        <v>5.2</v>
      </c>
      <c r="AD14" s="472"/>
      <c r="AE14" s="472"/>
      <c r="AF14" s="472"/>
      <c r="AG14" s="473"/>
      <c r="AH14" s="471">
        <v>5.5</v>
      </c>
      <c r="AI14" s="472"/>
      <c r="AJ14" s="472"/>
      <c r="AK14" s="472"/>
      <c r="AL14" s="474"/>
      <c r="AM14" s="452"/>
      <c r="AN14" s="357"/>
      <c r="AO14" s="357"/>
      <c r="AP14" s="357"/>
      <c r="AQ14" s="357"/>
      <c r="AR14" s="357"/>
      <c r="AS14" s="357"/>
      <c r="AT14" s="358"/>
      <c r="AU14" s="434"/>
      <c r="AV14" s="435"/>
      <c r="AW14" s="435"/>
      <c r="AX14" s="435"/>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84</v>
      </c>
      <c r="CE14" s="390"/>
      <c r="CF14" s="390"/>
      <c r="CG14" s="390"/>
      <c r="CH14" s="390"/>
      <c r="CI14" s="390"/>
      <c r="CJ14" s="390"/>
      <c r="CK14" s="390"/>
      <c r="CL14" s="390"/>
      <c r="CM14" s="390"/>
      <c r="CN14" s="390"/>
      <c r="CO14" s="390"/>
      <c r="CP14" s="390"/>
      <c r="CQ14" s="390"/>
      <c r="CR14" s="390"/>
      <c r="CS14" s="391"/>
      <c r="CT14" s="482" t="s">
        <v>76</v>
      </c>
      <c r="CU14" s="442"/>
      <c r="CV14" s="442"/>
      <c r="CW14" s="442"/>
      <c r="CX14" s="442"/>
      <c r="CY14" s="442"/>
      <c r="CZ14" s="442"/>
      <c r="DA14" s="443"/>
      <c r="DB14" s="482" t="s">
        <v>76</v>
      </c>
      <c r="DC14" s="442"/>
      <c r="DD14" s="442"/>
      <c r="DE14" s="442"/>
      <c r="DF14" s="442"/>
      <c r="DG14" s="442"/>
      <c r="DH14" s="442"/>
      <c r="DI14" s="443"/>
      <c r="DJ14" s="44"/>
      <c r="DK14" s="44"/>
      <c r="DL14" s="44"/>
      <c r="DM14" s="44"/>
      <c r="DN14" s="44"/>
      <c r="DO14" s="44"/>
    </row>
    <row r="15" spans="1:119" ht="18.75" customHeight="1" x14ac:dyDescent="0.2">
      <c r="A15" s="45"/>
      <c r="B15" s="491"/>
      <c r="C15" s="492"/>
      <c r="D15" s="492"/>
      <c r="E15" s="492"/>
      <c r="F15" s="492"/>
      <c r="G15" s="492"/>
      <c r="H15" s="492"/>
      <c r="I15" s="492"/>
      <c r="J15" s="492"/>
      <c r="K15" s="493"/>
      <c r="L15" s="55"/>
      <c r="M15" s="475" t="s">
        <v>77</v>
      </c>
      <c r="N15" s="476"/>
      <c r="O15" s="476"/>
      <c r="P15" s="476"/>
      <c r="Q15" s="477"/>
      <c r="R15" s="478">
        <v>13793</v>
      </c>
      <c r="S15" s="479"/>
      <c r="T15" s="479"/>
      <c r="U15" s="479"/>
      <c r="V15" s="480"/>
      <c r="W15" s="463" t="s">
        <v>85</v>
      </c>
      <c r="X15" s="398"/>
      <c r="Y15" s="398"/>
      <c r="Z15" s="398"/>
      <c r="AA15" s="398"/>
      <c r="AB15" s="399"/>
      <c r="AC15" s="359">
        <v>1601</v>
      </c>
      <c r="AD15" s="360"/>
      <c r="AE15" s="360"/>
      <c r="AF15" s="360"/>
      <c r="AG15" s="361"/>
      <c r="AH15" s="359">
        <v>1734</v>
      </c>
      <c r="AI15" s="360"/>
      <c r="AJ15" s="360"/>
      <c r="AK15" s="360"/>
      <c r="AL15" s="362"/>
      <c r="AM15" s="452"/>
      <c r="AN15" s="357"/>
      <c r="AO15" s="357"/>
      <c r="AP15" s="357"/>
      <c r="AQ15" s="357"/>
      <c r="AR15" s="357"/>
      <c r="AS15" s="357"/>
      <c r="AT15" s="358"/>
      <c r="AU15" s="434"/>
      <c r="AV15" s="435"/>
      <c r="AW15" s="435"/>
      <c r="AX15" s="435"/>
      <c r="AY15" s="375" t="s">
        <v>86</v>
      </c>
      <c r="AZ15" s="376"/>
      <c r="BA15" s="376"/>
      <c r="BB15" s="376"/>
      <c r="BC15" s="376"/>
      <c r="BD15" s="376"/>
      <c r="BE15" s="376"/>
      <c r="BF15" s="376"/>
      <c r="BG15" s="376"/>
      <c r="BH15" s="376"/>
      <c r="BI15" s="376"/>
      <c r="BJ15" s="376"/>
      <c r="BK15" s="376"/>
      <c r="BL15" s="376"/>
      <c r="BM15" s="377"/>
      <c r="BN15" s="378">
        <v>1446810</v>
      </c>
      <c r="BO15" s="379"/>
      <c r="BP15" s="379"/>
      <c r="BQ15" s="379"/>
      <c r="BR15" s="379"/>
      <c r="BS15" s="379"/>
      <c r="BT15" s="379"/>
      <c r="BU15" s="380"/>
      <c r="BV15" s="378">
        <v>1377188</v>
      </c>
      <c r="BW15" s="379"/>
      <c r="BX15" s="379"/>
      <c r="BY15" s="379"/>
      <c r="BZ15" s="379"/>
      <c r="CA15" s="379"/>
      <c r="CB15" s="379"/>
      <c r="CC15" s="380"/>
      <c r="CD15" s="465" t="s">
        <v>87</v>
      </c>
      <c r="CE15" s="466"/>
      <c r="CF15" s="466"/>
      <c r="CG15" s="466"/>
      <c r="CH15" s="466"/>
      <c r="CI15" s="466"/>
      <c r="CJ15" s="466"/>
      <c r="CK15" s="466"/>
      <c r="CL15" s="466"/>
      <c r="CM15" s="466"/>
      <c r="CN15" s="466"/>
      <c r="CO15" s="466"/>
      <c r="CP15" s="466"/>
      <c r="CQ15" s="466"/>
      <c r="CR15" s="466"/>
      <c r="CS15" s="467"/>
      <c r="CT15" s="56"/>
      <c r="CU15" s="57"/>
      <c r="CV15" s="57"/>
      <c r="CW15" s="57"/>
      <c r="CX15" s="57"/>
      <c r="CY15" s="57"/>
      <c r="CZ15" s="57"/>
      <c r="DA15" s="58"/>
      <c r="DB15" s="56"/>
      <c r="DC15" s="57"/>
      <c r="DD15" s="57"/>
      <c r="DE15" s="57"/>
      <c r="DF15" s="57"/>
      <c r="DG15" s="57"/>
      <c r="DH15" s="57"/>
      <c r="DI15" s="58"/>
      <c r="DJ15" s="44"/>
      <c r="DK15" s="44"/>
      <c r="DL15" s="44"/>
      <c r="DM15" s="44"/>
      <c r="DN15" s="44"/>
      <c r="DO15" s="44"/>
    </row>
    <row r="16" spans="1:119" ht="18.75" customHeight="1" x14ac:dyDescent="0.2">
      <c r="A16" s="45"/>
      <c r="B16" s="491"/>
      <c r="C16" s="492"/>
      <c r="D16" s="492"/>
      <c r="E16" s="492"/>
      <c r="F16" s="492"/>
      <c r="G16" s="492"/>
      <c r="H16" s="492"/>
      <c r="I16" s="492"/>
      <c r="J16" s="492"/>
      <c r="K16" s="493"/>
      <c r="L16" s="468" t="s">
        <v>88</v>
      </c>
      <c r="M16" s="469"/>
      <c r="N16" s="469"/>
      <c r="O16" s="469"/>
      <c r="P16" s="469"/>
      <c r="Q16" s="470"/>
      <c r="R16" s="460" t="s">
        <v>89</v>
      </c>
      <c r="S16" s="461"/>
      <c r="T16" s="461"/>
      <c r="U16" s="461"/>
      <c r="V16" s="462"/>
      <c r="W16" s="481"/>
      <c r="X16" s="401"/>
      <c r="Y16" s="401"/>
      <c r="Z16" s="401"/>
      <c r="AA16" s="401"/>
      <c r="AB16" s="402"/>
      <c r="AC16" s="471">
        <v>25.1</v>
      </c>
      <c r="AD16" s="472"/>
      <c r="AE16" s="472"/>
      <c r="AF16" s="472"/>
      <c r="AG16" s="473"/>
      <c r="AH16" s="471">
        <v>26.7</v>
      </c>
      <c r="AI16" s="472"/>
      <c r="AJ16" s="472"/>
      <c r="AK16" s="472"/>
      <c r="AL16" s="474"/>
      <c r="AM16" s="452"/>
      <c r="AN16" s="357"/>
      <c r="AO16" s="357"/>
      <c r="AP16" s="357"/>
      <c r="AQ16" s="357"/>
      <c r="AR16" s="357"/>
      <c r="AS16" s="357"/>
      <c r="AT16" s="358"/>
      <c r="AU16" s="434"/>
      <c r="AV16" s="435"/>
      <c r="AW16" s="435"/>
      <c r="AX16" s="435"/>
      <c r="AY16" s="363" t="s">
        <v>90</v>
      </c>
      <c r="AZ16" s="364"/>
      <c r="BA16" s="364"/>
      <c r="BB16" s="364"/>
      <c r="BC16" s="364"/>
      <c r="BD16" s="364"/>
      <c r="BE16" s="364"/>
      <c r="BF16" s="364"/>
      <c r="BG16" s="364"/>
      <c r="BH16" s="364"/>
      <c r="BI16" s="364"/>
      <c r="BJ16" s="364"/>
      <c r="BK16" s="364"/>
      <c r="BL16" s="364"/>
      <c r="BM16" s="365"/>
      <c r="BN16" s="383">
        <v>2894130</v>
      </c>
      <c r="BO16" s="384"/>
      <c r="BP16" s="384"/>
      <c r="BQ16" s="384"/>
      <c r="BR16" s="384"/>
      <c r="BS16" s="384"/>
      <c r="BT16" s="384"/>
      <c r="BU16" s="385"/>
      <c r="BV16" s="383">
        <v>2881336</v>
      </c>
      <c r="BW16" s="384"/>
      <c r="BX16" s="384"/>
      <c r="BY16" s="384"/>
      <c r="BZ16" s="384"/>
      <c r="CA16" s="384"/>
      <c r="CB16" s="384"/>
      <c r="CC16" s="385"/>
      <c r="CD16" s="59"/>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44"/>
      <c r="DK16" s="44"/>
      <c r="DL16" s="44"/>
      <c r="DM16" s="44"/>
      <c r="DN16" s="44"/>
      <c r="DO16" s="44"/>
    </row>
    <row r="17" spans="1:119" ht="18.75" customHeight="1" thickBot="1" x14ac:dyDescent="0.25">
      <c r="A17" s="45"/>
      <c r="B17" s="494"/>
      <c r="C17" s="495"/>
      <c r="D17" s="495"/>
      <c r="E17" s="495"/>
      <c r="F17" s="495"/>
      <c r="G17" s="495"/>
      <c r="H17" s="495"/>
      <c r="I17" s="495"/>
      <c r="J17" s="495"/>
      <c r="K17" s="496"/>
      <c r="L17" s="60"/>
      <c r="M17" s="457" t="s">
        <v>91</v>
      </c>
      <c r="N17" s="458"/>
      <c r="O17" s="458"/>
      <c r="P17" s="458"/>
      <c r="Q17" s="459"/>
      <c r="R17" s="460" t="s">
        <v>89</v>
      </c>
      <c r="S17" s="461"/>
      <c r="T17" s="461"/>
      <c r="U17" s="461"/>
      <c r="V17" s="462"/>
      <c r="W17" s="463" t="s">
        <v>92</v>
      </c>
      <c r="X17" s="398"/>
      <c r="Y17" s="398"/>
      <c r="Z17" s="398"/>
      <c r="AA17" s="398"/>
      <c r="AB17" s="399"/>
      <c r="AC17" s="359">
        <v>4448</v>
      </c>
      <c r="AD17" s="360"/>
      <c r="AE17" s="360"/>
      <c r="AF17" s="360"/>
      <c r="AG17" s="361"/>
      <c r="AH17" s="359">
        <v>4392</v>
      </c>
      <c r="AI17" s="360"/>
      <c r="AJ17" s="360"/>
      <c r="AK17" s="360"/>
      <c r="AL17" s="362"/>
      <c r="AM17" s="452"/>
      <c r="AN17" s="357"/>
      <c r="AO17" s="357"/>
      <c r="AP17" s="357"/>
      <c r="AQ17" s="357"/>
      <c r="AR17" s="357"/>
      <c r="AS17" s="357"/>
      <c r="AT17" s="358"/>
      <c r="AU17" s="434"/>
      <c r="AV17" s="435"/>
      <c r="AW17" s="435"/>
      <c r="AX17" s="435"/>
      <c r="AY17" s="363" t="s">
        <v>93</v>
      </c>
      <c r="AZ17" s="364"/>
      <c r="BA17" s="364"/>
      <c r="BB17" s="364"/>
      <c r="BC17" s="364"/>
      <c r="BD17" s="364"/>
      <c r="BE17" s="364"/>
      <c r="BF17" s="364"/>
      <c r="BG17" s="364"/>
      <c r="BH17" s="364"/>
      <c r="BI17" s="364"/>
      <c r="BJ17" s="364"/>
      <c r="BK17" s="364"/>
      <c r="BL17" s="364"/>
      <c r="BM17" s="365"/>
      <c r="BN17" s="383">
        <v>1838948</v>
      </c>
      <c r="BO17" s="384"/>
      <c r="BP17" s="384"/>
      <c r="BQ17" s="384"/>
      <c r="BR17" s="384"/>
      <c r="BS17" s="384"/>
      <c r="BT17" s="384"/>
      <c r="BU17" s="385"/>
      <c r="BV17" s="383">
        <v>1769885</v>
      </c>
      <c r="BW17" s="384"/>
      <c r="BX17" s="384"/>
      <c r="BY17" s="384"/>
      <c r="BZ17" s="384"/>
      <c r="CA17" s="384"/>
      <c r="CB17" s="384"/>
      <c r="CC17" s="385"/>
      <c r="CD17" s="59"/>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44"/>
      <c r="DK17" s="44"/>
      <c r="DL17" s="44"/>
      <c r="DM17" s="44"/>
      <c r="DN17" s="44"/>
      <c r="DO17" s="44"/>
    </row>
    <row r="18" spans="1:119" ht="18.75" customHeight="1" thickBot="1" x14ac:dyDescent="0.25">
      <c r="A18" s="45"/>
      <c r="B18" s="436" t="s">
        <v>94</v>
      </c>
      <c r="C18" s="437"/>
      <c r="D18" s="437"/>
      <c r="E18" s="438"/>
      <c r="F18" s="438"/>
      <c r="G18" s="438"/>
      <c r="H18" s="438"/>
      <c r="I18" s="438"/>
      <c r="J18" s="438"/>
      <c r="K18" s="438"/>
      <c r="L18" s="453">
        <v>32.270000000000003</v>
      </c>
      <c r="M18" s="453"/>
      <c r="N18" s="453"/>
      <c r="O18" s="453"/>
      <c r="P18" s="453"/>
      <c r="Q18" s="453"/>
      <c r="R18" s="454"/>
      <c r="S18" s="454"/>
      <c r="T18" s="454"/>
      <c r="U18" s="454"/>
      <c r="V18" s="455"/>
      <c r="W18" s="450"/>
      <c r="X18" s="451"/>
      <c r="Y18" s="451"/>
      <c r="Z18" s="451"/>
      <c r="AA18" s="451"/>
      <c r="AB18" s="464"/>
      <c r="AC18" s="347">
        <v>69.7</v>
      </c>
      <c r="AD18" s="348"/>
      <c r="AE18" s="348"/>
      <c r="AF18" s="348"/>
      <c r="AG18" s="456"/>
      <c r="AH18" s="347">
        <v>67.7</v>
      </c>
      <c r="AI18" s="348"/>
      <c r="AJ18" s="348"/>
      <c r="AK18" s="348"/>
      <c r="AL18" s="349"/>
      <c r="AM18" s="452"/>
      <c r="AN18" s="357"/>
      <c r="AO18" s="357"/>
      <c r="AP18" s="357"/>
      <c r="AQ18" s="357"/>
      <c r="AR18" s="357"/>
      <c r="AS18" s="357"/>
      <c r="AT18" s="358"/>
      <c r="AU18" s="434"/>
      <c r="AV18" s="435"/>
      <c r="AW18" s="435"/>
      <c r="AX18" s="435"/>
      <c r="AY18" s="363" t="s">
        <v>95</v>
      </c>
      <c r="AZ18" s="364"/>
      <c r="BA18" s="364"/>
      <c r="BB18" s="364"/>
      <c r="BC18" s="364"/>
      <c r="BD18" s="364"/>
      <c r="BE18" s="364"/>
      <c r="BF18" s="364"/>
      <c r="BG18" s="364"/>
      <c r="BH18" s="364"/>
      <c r="BI18" s="364"/>
      <c r="BJ18" s="364"/>
      <c r="BK18" s="364"/>
      <c r="BL18" s="364"/>
      <c r="BM18" s="365"/>
      <c r="BN18" s="383">
        <v>2981492</v>
      </c>
      <c r="BO18" s="384"/>
      <c r="BP18" s="384"/>
      <c r="BQ18" s="384"/>
      <c r="BR18" s="384"/>
      <c r="BS18" s="384"/>
      <c r="BT18" s="384"/>
      <c r="BU18" s="385"/>
      <c r="BV18" s="383">
        <v>2847271</v>
      </c>
      <c r="BW18" s="384"/>
      <c r="BX18" s="384"/>
      <c r="BY18" s="384"/>
      <c r="BZ18" s="384"/>
      <c r="CA18" s="384"/>
      <c r="CB18" s="384"/>
      <c r="CC18" s="385"/>
      <c r="CD18" s="59"/>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44"/>
      <c r="DK18" s="44"/>
      <c r="DL18" s="44"/>
      <c r="DM18" s="44"/>
      <c r="DN18" s="44"/>
      <c r="DO18" s="44"/>
    </row>
    <row r="19" spans="1:119" ht="18.75" customHeight="1" thickBot="1" x14ac:dyDescent="0.25">
      <c r="A19" s="45"/>
      <c r="B19" s="436" t="s">
        <v>96</v>
      </c>
      <c r="C19" s="437"/>
      <c r="D19" s="437"/>
      <c r="E19" s="438"/>
      <c r="F19" s="438"/>
      <c r="G19" s="438"/>
      <c r="H19" s="438"/>
      <c r="I19" s="438"/>
      <c r="J19" s="438"/>
      <c r="K19" s="438"/>
      <c r="L19" s="439">
        <v>422</v>
      </c>
      <c r="M19" s="439"/>
      <c r="N19" s="439"/>
      <c r="O19" s="439"/>
      <c r="P19" s="439"/>
      <c r="Q19" s="439"/>
      <c r="R19" s="440"/>
      <c r="S19" s="440"/>
      <c r="T19" s="440"/>
      <c r="U19" s="440"/>
      <c r="V19" s="441"/>
      <c r="W19" s="448"/>
      <c r="X19" s="449"/>
      <c r="Y19" s="449"/>
      <c r="Z19" s="449"/>
      <c r="AA19" s="449"/>
      <c r="AB19" s="449"/>
      <c r="AC19" s="379"/>
      <c r="AD19" s="379"/>
      <c r="AE19" s="379"/>
      <c r="AF19" s="379"/>
      <c r="AG19" s="379"/>
      <c r="AH19" s="379"/>
      <c r="AI19" s="379"/>
      <c r="AJ19" s="379"/>
      <c r="AK19" s="379"/>
      <c r="AL19" s="380"/>
      <c r="AM19" s="452"/>
      <c r="AN19" s="357"/>
      <c r="AO19" s="357"/>
      <c r="AP19" s="357"/>
      <c r="AQ19" s="357"/>
      <c r="AR19" s="357"/>
      <c r="AS19" s="357"/>
      <c r="AT19" s="358"/>
      <c r="AU19" s="434"/>
      <c r="AV19" s="435"/>
      <c r="AW19" s="435"/>
      <c r="AX19" s="435"/>
      <c r="AY19" s="363" t="s">
        <v>97</v>
      </c>
      <c r="AZ19" s="364"/>
      <c r="BA19" s="364"/>
      <c r="BB19" s="364"/>
      <c r="BC19" s="364"/>
      <c r="BD19" s="364"/>
      <c r="BE19" s="364"/>
      <c r="BF19" s="364"/>
      <c r="BG19" s="364"/>
      <c r="BH19" s="364"/>
      <c r="BI19" s="364"/>
      <c r="BJ19" s="364"/>
      <c r="BK19" s="364"/>
      <c r="BL19" s="364"/>
      <c r="BM19" s="365"/>
      <c r="BN19" s="383">
        <v>4134818</v>
      </c>
      <c r="BO19" s="384"/>
      <c r="BP19" s="384"/>
      <c r="BQ19" s="384"/>
      <c r="BR19" s="384"/>
      <c r="BS19" s="384"/>
      <c r="BT19" s="384"/>
      <c r="BU19" s="385"/>
      <c r="BV19" s="383">
        <v>4291866</v>
      </c>
      <c r="BW19" s="384"/>
      <c r="BX19" s="384"/>
      <c r="BY19" s="384"/>
      <c r="BZ19" s="384"/>
      <c r="CA19" s="384"/>
      <c r="CB19" s="384"/>
      <c r="CC19" s="385"/>
      <c r="CD19" s="59"/>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44"/>
      <c r="DK19" s="44"/>
      <c r="DL19" s="44"/>
      <c r="DM19" s="44"/>
      <c r="DN19" s="44"/>
      <c r="DO19" s="44"/>
    </row>
    <row r="20" spans="1:119" ht="18.75" customHeight="1" thickBot="1" x14ac:dyDescent="0.25">
      <c r="A20" s="45"/>
      <c r="B20" s="436" t="s">
        <v>98</v>
      </c>
      <c r="C20" s="437"/>
      <c r="D20" s="437"/>
      <c r="E20" s="438"/>
      <c r="F20" s="438"/>
      <c r="G20" s="438"/>
      <c r="H20" s="438"/>
      <c r="I20" s="438"/>
      <c r="J20" s="438"/>
      <c r="K20" s="438"/>
      <c r="L20" s="439">
        <v>5102</v>
      </c>
      <c r="M20" s="439"/>
      <c r="N20" s="439"/>
      <c r="O20" s="439"/>
      <c r="P20" s="439"/>
      <c r="Q20" s="439"/>
      <c r="R20" s="440"/>
      <c r="S20" s="440"/>
      <c r="T20" s="440"/>
      <c r="U20" s="440"/>
      <c r="V20" s="441"/>
      <c r="W20" s="450"/>
      <c r="X20" s="451"/>
      <c r="Y20" s="451"/>
      <c r="Z20" s="451"/>
      <c r="AA20" s="451"/>
      <c r="AB20" s="451"/>
      <c r="AC20" s="442"/>
      <c r="AD20" s="442"/>
      <c r="AE20" s="442"/>
      <c r="AF20" s="442"/>
      <c r="AG20" s="442"/>
      <c r="AH20" s="442"/>
      <c r="AI20" s="442"/>
      <c r="AJ20" s="442"/>
      <c r="AK20" s="442"/>
      <c r="AL20" s="443"/>
      <c r="AM20" s="444"/>
      <c r="AN20" s="339"/>
      <c r="AO20" s="339"/>
      <c r="AP20" s="339"/>
      <c r="AQ20" s="339"/>
      <c r="AR20" s="339"/>
      <c r="AS20" s="339"/>
      <c r="AT20" s="340"/>
      <c r="AU20" s="445"/>
      <c r="AV20" s="446"/>
      <c r="AW20" s="446"/>
      <c r="AX20" s="447"/>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59"/>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44"/>
      <c r="DK20" s="44"/>
      <c r="DL20" s="44"/>
      <c r="DM20" s="44"/>
      <c r="DN20" s="44"/>
      <c r="DO20" s="44"/>
    </row>
    <row r="21" spans="1:119" ht="18.75" customHeight="1" x14ac:dyDescent="0.2">
      <c r="A21" s="45"/>
      <c r="B21" s="414" t="s">
        <v>99</v>
      </c>
      <c r="C21" s="415"/>
      <c r="D21" s="415"/>
      <c r="E21" s="415"/>
      <c r="F21" s="415"/>
      <c r="G21" s="415"/>
      <c r="H21" s="415"/>
      <c r="I21" s="415"/>
      <c r="J21" s="415"/>
      <c r="K21" s="415"/>
      <c r="L21" s="415"/>
      <c r="M21" s="415"/>
      <c r="N21" s="415"/>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5"/>
      <c r="AU21" s="415"/>
      <c r="AV21" s="415"/>
      <c r="AW21" s="415"/>
      <c r="AX21" s="416"/>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59"/>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44"/>
      <c r="DK21" s="44"/>
      <c r="DL21" s="44"/>
      <c r="DM21" s="44"/>
      <c r="DN21" s="44"/>
      <c r="DO21" s="44"/>
    </row>
    <row r="22" spans="1:119" ht="18.75" customHeight="1" thickBot="1" x14ac:dyDescent="0.25">
      <c r="A22" s="45"/>
      <c r="B22" s="417" t="s">
        <v>100</v>
      </c>
      <c r="C22" s="418"/>
      <c r="D22" s="419"/>
      <c r="E22" s="426" t="s">
        <v>24</v>
      </c>
      <c r="F22" s="398"/>
      <c r="G22" s="398"/>
      <c r="H22" s="398"/>
      <c r="I22" s="398"/>
      <c r="J22" s="398"/>
      <c r="K22" s="399"/>
      <c r="L22" s="426" t="s">
        <v>101</v>
      </c>
      <c r="M22" s="398"/>
      <c r="N22" s="398"/>
      <c r="O22" s="398"/>
      <c r="P22" s="399"/>
      <c r="Q22" s="408" t="s">
        <v>102</v>
      </c>
      <c r="R22" s="409"/>
      <c r="S22" s="409"/>
      <c r="T22" s="409"/>
      <c r="U22" s="409"/>
      <c r="V22" s="427"/>
      <c r="W22" s="429" t="s">
        <v>103</v>
      </c>
      <c r="X22" s="418"/>
      <c r="Y22" s="419"/>
      <c r="Z22" s="426" t="s">
        <v>24</v>
      </c>
      <c r="AA22" s="398"/>
      <c r="AB22" s="398"/>
      <c r="AC22" s="398"/>
      <c r="AD22" s="398"/>
      <c r="AE22" s="398"/>
      <c r="AF22" s="398"/>
      <c r="AG22" s="399"/>
      <c r="AH22" s="397" t="s">
        <v>104</v>
      </c>
      <c r="AI22" s="398"/>
      <c r="AJ22" s="398"/>
      <c r="AK22" s="398"/>
      <c r="AL22" s="399"/>
      <c r="AM22" s="397" t="s">
        <v>105</v>
      </c>
      <c r="AN22" s="403"/>
      <c r="AO22" s="403"/>
      <c r="AP22" s="403"/>
      <c r="AQ22" s="403"/>
      <c r="AR22" s="404"/>
      <c r="AS22" s="408" t="s">
        <v>102</v>
      </c>
      <c r="AT22" s="409"/>
      <c r="AU22" s="409"/>
      <c r="AV22" s="409"/>
      <c r="AW22" s="409"/>
      <c r="AX22" s="410"/>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59"/>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44"/>
      <c r="DK22" s="44"/>
      <c r="DL22" s="44"/>
      <c r="DM22" s="44"/>
      <c r="DN22" s="44"/>
      <c r="DO22" s="44"/>
    </row>
    <row r="23" spans="1:119" ht="18.75" customHeight="1" x14ac:dyDescent="0.2">
      <c r="A23" s="45"/>
      <c r="B23" s="420"/>
      <c r="C23" s="421"/>
      <c r="D23" s="422"/>
      <c r="E23" s="400"/>
      <c r="F23" s="401"/>
      <c r="G23" s="401"/>
      <c r="H23" s="401"/>
      <c r="I23" s="401"/>
      <c r="J23" s="401"/>
      <c r="K23" s="402"/>
      <c r="L23" s="400"/>
      <c r="M23" s="401"/>
      <c r="N23" s="401"/>
      <c r="O23" s="401"/>
      <c r="P23" s="402"/>
      <c r="Q23" s="411"/>
      <c r="R23" s="412"/>
      <c r="S23" s="412"/>
      <c r="T23" s="412"/>
      <c r="U23" s="412"/>
      <c r="V23" s="428"/>
      <c r="W23" s="430"/>
      <c r="X23" s="421"/>
      <c r="Y23" s="422"/>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5" t="s">
        <v>106</v>
      </c>
      <c r="AZ23" s="376"/>
      <c r="BA23" s="376"/>
      <c r="BB23" s="376"/>
      <c r="BC23" s="376"/>
      <c r="BD23" s="376"/>
      <c r="BE23" s="376"/>
      <c r="BF23" s="376"/>
      <c r="BG23" s="376"/>
      <c r="BH23" s="376"/>
      <c r="BI23" s="376"/>
      <c r="BJ23" s="376"/>
      <c r="BK23" s="376"/>
      <c r="BL23" s="376"/>
      <c r="BM23" s="377"/>
      <c r="BN23" s="383">
        <v>4590628</v>
      </c>
      <c r="BO23" s="384"/>
      <c r="BP23" s="384"/>
      <c r="BQ23" s="384"/>
      <c r="BR23" s="384"/>
      <c r="BS23" s="384"/>
      <c r="BT23" s="384"/>
      <c r="BU23" s="385"/>
      <c r="BV23" s="383">
        <v>4529330</v>
      </c>
      <c r="BW23" s="384"/>
      <c r="BX23" s="384"/>
      <c r="BY23" s="384"/>
      <c r="BZ23" s="384"/>
      <c r="CA23" s="384"/>
      <c r="CB23" s="384"/>
      <c r="CC23" s="385"/>
      <c r="CD23" s="59"/>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44"/>
      <c r="DK23" s="44"/>
      <c r="DL23" s="44"/>
      <c r="DM23" s="44"/>
      <c r="DN23" s="44"/>
      <c r="DO23" s="44"/>
    </row>
    <row r="24" spans="1:119" ht="18.75" customHeight="1" thickBot="1" x14ac:dyDescent="0.25">
      <c r="A24" s="45"/>
      <c r="B24" s="420"/>
      <c r="C24" s="421"/>
      <c r="D24" s="422"/>
      <c r="E24" s="356" t="s">
        <v>107</v>
      </c>
      <c r="F24" s="357"/>
      <c r="G24" s="357"/>
      <c r="H24" s="357"/>
      <c r="I24" s="357"/>
      <c r="J24" s="357"/>
      <c r="K24" s="358"/>
      <c r="L24" s="359">
        <v>1</v>
      </c>
      <c r="M24" s="360"/>
      <c r="N24" s="360"/>
      <c r="O24" s="360"/>
      <c r="P24" s="361"/>
      <c r="Q24" s="359">
        <v>7500</v>
      </c>
      <c r="R24" s="360"/>
      <c r="S24" s="360"/>
      <c r="T24" s="360"/>
      <c r="U24" s="360"/>
      <c r="V24" s="361"/>
      <c r="W24" s="430"/>
      <c r="X24" s="421"/>
      <c r="Y24" s="422"/>
      <c r="Z24" s="356" t="s">
        <v>108</v>
      </c>
      <c r="AA24" s="357"/>
      <c r="AB24" s="357"/>
      <c r="AC24" s="357"/>
      <c r="AD24" s="357"/>
      <c r="AE24" s="357"/>
      <c r="AF24" s="357"/>
      <c r="AG24" s="358"/>
      <c r="AH24" s="359">
        <v>79</v>
      </c>
      <c r="AI24" s="360"/>
      <c r="AJ24" s="360"/>
      <c r="AK24" s="360"/>
      <c r="AL24" s="361"/>
      <c r="AM24" s="359">
        <v>224518</v>
      </c>
      <c r="AN24" s="360"/>
      <c r="AO24" s="360"/>
      <c r="AP24" s="360"/>
      <c r="AQ24" s="360"/>
      <c r="AR24" s="361"/>
      <c r="AS24" s="359">
        <v>2842</v>
      </c>
      <c r="AT24" s="360"/>
      <c r="AU24" s="360"/>
      <c r="AV24" s="360"/>
      <c r="AW24" s="360"/>
      <c r="AX24" s="362"/>
      <c r="AY24" s="350" t="s">
        <v>109</v>
      </c>
      <c r="AZ24" s="351"/>
      <c r="BA24" s="351"/>
      <c r="BB24" s="351"/>
      <c r="BC24" s="351"/>
      <c r="BD24" s="351"/>
      <c r="BE24" s="351"/>
      <c r="BF24" s="351"/>
      <c r="BG24" s="351"/>
      <c r="BH24" s="351"/>
      <c r="BI24" s="351"/>
      <c r="BJ24" s="351"/>
      <c r="BK24" s="351"/>
      <c r="BL24" s="351"/>
      <c r="BM24" s="352"/>
      <c r="BN24" s="383">
        <v>4086480</v>
      </c>
      <c r="BO24" s="384"/>
      <c r="BP24" s="384"/>
      <c r="BQ24" s="384"/>
      <c r="BR24" s="384"/>
      <c r="BS24" s="384"/>
      <c r="BT24" s="384"/>
      <c r="BU24" s="385"/>
      <c r="BV24" s="383">
        <v>4346381</v>
      </c>
      <c r="BW24" s="384"/>
      <c r="BX24" s="384"/>
      <c r="BY24" s="384"/>
      <c r="BZ24" s="384"/>
      <c r="CA24" s="384"/>
      <c r="CB24" s="384"/>
      <c r="CC24" s="385"/>
      <c r="CD24" s="59"/>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44"/>
      <c r="DK24" s="44"/>
      <c r="DL24" s="44"/>
      <c r="DM24" s="44"/>
      <c r="DN24" s="44"/>
      <c r="DO24" s="44"/>
    </row>
    <row r="25" spans="1:119" s="44" customFormat="1" ht="18.75" customHeight="1" x14ac:dyDescent="0.2">
      <c r="A25" s="45"/>
      <c r="B25" s="420"/>
      <c r="C25" s="421"/>
      <c r="D25" s="422"/>
      <c r="E25" s="356" t="s">
        <v>110</v>
      </c>
      <c r="F25" s="357"/>
      <c r="G25" s="357"/>
      <c r="H25" s="357"/>
      <c r="I25" s="357"/>
      <c r="J25" s="357"/>
      <c r="K25" s="358"/>
      <c r="L25" s="359">
        <v>1</v>
      </c>
      <c r="M25" s="360"/>
      <c r="N25" s="360"/>
      <c r="O25" s="360"/>
      <c r="P25" s="361"/>
      <c r="Q25" s="359">
        <v>6050</v>
      </c>
      <c r="R25" s="360"/>
      <c r="S25" s="360"/>
      <c r="T25" s="360"/>
      <c r="U25" s="360"/>
      <c r="V25" s="361"/>
      <c r="W25" s="430"/>
      <c r="X25" s="421"/>
      <c r="Y25" s="422"/>
      <c r="Z25" s="356" t="s">
        <v>111</v>
      </c>
      <c r="AA25" s="357"/>
      <c r="AB25" s="357"/>
      <c r="AC25" s="357"/>
      <c r="AD25" s="357"/>
      <c r="AE25" s="357"/>
      <c r="AF25" s="357"/>
      <c r="AG25" s="358"/>
      <c r="AH25" s="359" t="s">
        <v>112</v>
      </c>
      <c r="AI25" s="360"/>
      <c r="AJ25" s="360"/>
      <c r="AK25" s="360"/>
      <c r="AL25" s="361"/>
      <c r="AM25" s="359" t="s">
        <v>112</v>
      </c>
      <c r="AN25" s="360"/>
      <c r="AO25" s="360"/>
      <c r="AP25" s="360"/>
      <c r="AQ25" s="360"/>
      <c r="AR25" s="361"/>
      <c r="AS25" s="359" t="s">
        <v>112</v>
      </c>
      <c r="AT25" s="360"/>
      <c r="AU25" s="360"/>
      <c r="AV25" s="360"/>
      <c r="AW25" s="360"/>
      <c r="AX25" s="362"/>
      <c r="AY25" s="375" t="s">
        <v>113</v>
      </c>
      <c r="AZ25" s="376"/>
      <c r="BA25" s="376"/>
      <c r="BB25" s="376"/>
      <c r="BC25" s="376"/>
      <c r="BD25" s="376"/>
      <c r="BE25" s="376"/>
      <c r="BF25" s="376"/>
      <c r="BG25" s="376"/>
      <c r="BH25" s="376"/>
      <c r="BI25" s="376"/>
      <c r="BJ25" s="376"/>
      <c r="BK25" s="376"/>
      <c r="BL25" s="376"/>
      <c r="BM25" s="377"/>
      <c r="BN25" s="378">
        <v>538418</v>
      </c>
      <c r="BO25" s="379"/>
      <c r="BP25" s="379"/>
      <c r="BQ25" s="379"/>
      <c r="BR25" s="379"/>
      <c r="BS25" s="379"/>
      <c r="BT25" s="379"/>
      <c r="BU25" s="380"/>
      <c r="BV25" s="378">
        <v>330522</v>
      </c>
      <c r="BW25" s="379"/>
      <c r="BX25" s="379"/>
      <c r="BY25" s="379"/>
      <c r="BZ25" s="379"/>
      <c r="CA25" s="379"/>
      <c r="CB25" s="379"/>
      <c r="CC25" s="380"/>
      <c r="CD25" s="59"/>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44" customFormat="1" ht="18.75" customHeight="1" x14ac:dyDescent="0.2">
      <c r="A26" s="45"/>
      <c r="B26" s="420"/>
      <c r="C26" s="421"/>
      <c r="D26" s="422"/>
      <c r="E26" s="356" t="s">
        <v>114</v>
      </c>
      <c r="F26" s="357"/>
      <c r="G26" s="357"/>
      <c r="H26" s="357"/>
      <c r="I26" s="357"/>
      <c r="J26" s="357"/>
      <c r="K26" s="358"/>
      <c r="L26" s="359">
        <v>1</v>
      </c>
      <c r="M26" s="360"/>
      <c r="N26" s="360"/>
      <c r="O26" s="360"/>
      <c r="P26" s="361"/>
      <c r="Q26" s="359">
        <v>5750</v>
      </c>
      <c r="R26" s="360"/>
      <c r="S26" s="360"/>
      <c r="T26" s="360"/>
      <c r="U26" s="360"/>
      <c r="V26" s="361"/>
      <c r="W26" s="430"/>
      <c r="X26" s="421"/>
      <c r="Y26" s="422"/>
      <c r="Z26" s="356" t="s">
        <v>115</v>
      </c>
      <c r="AA26" s="395"/>
      <c r="AB26" s="395"/>
      <c r="AC26" s="395"/>
      <c r="AD26" s="395"/>
      <c r="AE26" s="395"/>
      <c r="AF26" s="395"/>
      <c r="AG26" s="396"/>
      <c r="AH26" s="359">
        <v>2</v>
      </c>
      <c r="AI26" s="360"/>
      <c r="AJ26" s="360"/>
      <c r="AK26" s="360"/>
      <c r="AL26" s="361"/>
      <c r="AM26" s="359" t="s">
        <v>116</v>
      </c>
      <c r="AN26" s="360"/>
      <c r="AO26" s="360"/>
      <c r="AP26" s="360"/>
      <c r="AQ26" s="360"/>
      <c r="AR26" s="361"/>
      <c r="AS26" s="359" t="s">
        <v>116</v>
      </c>
      <c r="AT26" s="360"/>
      <c r="AU26" s="360"/>
      <c r="AV26" s="360"/>
      <c r="AW26" s="360"/>
      <c r="AX26" s="362"/>
      <c r="AY26" s="392" t="s">
        <v>117</v>
      </c>
      <c r="AZ26" s="393"/>
      <c r="BA26" s="393"/>
      <c r="BB26" s="393"/>
      <c r="BC26" s="393"/>
      <c r="BD26" s="393"/>
      <c r="BE26" s="393"/>
      <c r="BF26" s="393"/>
      <c r="BG26" s="393"/>
      <c r="BH26" s="393"/>
      <c r="BI26" s="393"/>
      <c r="BJ26" s="393"/>
      <c r="BK26" s="393"/>
      <c r="BL26" s="393"/>
      <c r="BM26" s="394"/>
      <c r="BN26" s="383" t="s">
        <v>112</v>
      </c>
      <c r="BO26" s="384"/>
      <c r="BP26" s="384"/>
      <c r="BQ26" s="384"/>
      <c r="BR26" s="384"/>
      <c r="BS26" s="384"/>
      <c r="BT26" s="384"/>
      <c r="BU26" s="385"/>
      <c r="BV26" s="383" t="s">
        <v>112</v>
      </c>
      <c r="BW26" s="384"/>
      <c r="BX26" s="384"/>
      <c r="BY26" s="384"/>
      <c r="BZ26" s="384"/>
      <c r="CA26" s="384"/>
      <c r="CB26" s="384"/>
      <c r="CC26" s="385"/>
      <c r="CD26" s="59"/>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5">
      <c r="A27" s="45"/>
      <c r="B27" s="420"/>
      <c r="C27" s="421"/>
      <c r="D27" s="422"/>
      <c r="E27" s="356" t="s">
        <v>118</v>
      </c>
      <c r="F27" s="357"/>
      <c r="G27" s="357"/>
      <c r="H27" s="357"/>
      <c r="I27" s="357"/>
      <c r="J27" s="357"/>
      <c r="K27" s="358"/>
      <c r="L27" s="359">
        <v>1</v>
      </c>
      <c r="M27" s="360"/>
      <c r="N27" s="360"/>
      <c r="O27" s="360"/>
      <c r="P27" s="361"/>
      <c r="Q27" s="359">
        <v>3100</v>
      </c>
      <c r="R27" s="360"/>
      <c r="S27" s="360"/>
      <c r="T27" s="360"/>
      <c r="U27" s="360"/>
      <c r="V27" s="361"/>
      <c r="W27" s="430"/>
      <c r="X27" s="421"/>
      <c r="Y27" s="422"/>
      <c r="Z27" s="356" t="s">
        <v>119</v>
      </c>
      <c r="AA27" s="357"/>
      <c r="AB27" s="357"/>
      <c r="AC27" s="357"/>
      <c r="AD27" s="357"/>
      <c r="AE27" s="357"/>
      <c r="AF27" s="357"/>
      <c r="AG27" s="358"/>
      <c r="AH27" s="359">
        <v>3</v>
      </c>
      <c r="AI27" s="360"/>
      <c r="AJ27" s="360"/>
      <c r="AK27" s="360"/>
      <c r="AL27" s="361"/>
      <c r="AM27" s="359">
        <v>9842</v>
      </c>
      <c r="AN27" s="360"/>
      <c r="AO27" s="360"/>
      <c r="AP27" s="360"/>
      <c r="AQ27" s="360"/>
      <c r="AR27" s="361"/>
      <c r="AS27" s="359">
        <v>3281</v>
      </c>
      <c r="AT27" s="360"/>
      <c r="AU27" s="360"/>
      <c r="AV27" s="360"/>
      <c r="AW27" s="360"/>
      <c r="AX27" s="362"/>
      <c r="AY27" s="389" t="s">
        <v>120</v>
      </c>
      <c r="AZ27" s="390"/>
      <c r="BA27" s="390"/>
      <c r="BB27" s="390"/>
      <c r="BC27" s="390"/>
      <c r="BD27" s="390"/>
      <c r="BE27" s="390"/>
      <c r="BF27" s="390"/>
      <c r="BG27" s="390"/>
      <c r="BH27" s="390"/>
      <c r="BI27" s="390"/>
      <c r="BJ27" s="390"/>
      <c r="BK27" s="390"/>
      <c r="BL27" s="390"/>
      <c r="BM27" s="391"/>
      <c r="BN27" s="386">
        <v>328644</v>
      </c>
      <c r="BO27" s="387"/>
      <c r="BP27" s="387"/>
      <c r="BQ27" s="387"/>
      <c r="BR27" s="387"/>
      <c r="BS27" s="387"/>
      <c r="BT27" s="387"/>
      <c r="BU27" s="388"/>
      <c r="BV27" s="386">
        <v>328142</v>
      </c>
      <c r="BW27" s="387"/>
      <c r="BX27" s="387"/>
      <c r="BY27" s="387"/>
      <c r="BZ27" s="387"/>
      <c r="CA27" s="387"/>
      <c r="CB27" s="387"/>
      <c r="CC27" s="388"/>
      <c r="CD27" s="61"/>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44"/>
      <c r="DK27" s="44"/>
      <c r="DL27" s="44"/>
      <c r="DM27" s="44"/>
      <c r="DN27" s="44"/>
      <c r="DO27" s="44"/>
    </row>
    <row r="28" spans="1:119" ht="18.75" customHeight="1" x14ac:dyDescent="0.2">
      <c r="A28" s="45"/>
      <c r="B28" s="420"/>
      <c r="C28" s="421"/>
      <c r="D28" s="422"/>
      <c r="E28" s="356" t="s">
        <v>121</v>
      </c>
      <c r="F28" s="357"/>
      <c r="G28" s="357"/>
      <c r="H28" s="357"/>
      <c r="I28" s="357"/>
      <c r="J28" s="357"/>
      <c r="K28" s="358"/>
      <c r="L28" s="359">
        <v>1</v>
      </c>
      <c r="M28" s="360"/>
      <c r="N28" s="360"/>
      <c r="O28" s="360"/>
      <c r="P28" s="361"/>
      <c r="Q28" s="359">
        <v>2490</v>
      </c>
      <c r="R28" s="360"/>
      <c r="S28" s="360"/>
      <c r="T28" s="360"/>
      <c r="U28" s="360"/>
      <c r="V28" s="361"/>
      <c r="W28" s="430"/>
      <c r="X28" s="421"/>
      <c r="Y28" s="422"/>
      <c r="Z28" s="356" t="s">
        <v>122</v>
      </c>
      <c r="AA28" s="357"/>
      <c r="AB28" s="357"/>
      <c r="AC28" s="357"/>
      <c r="AD28" s="357"/>
      <c r="AE28" s="357"/>
      <c r="AF28" s="357"/>
      <c r="AG28" s="358"/>
      <c r="AH28" s="359" t="s">
        <v>112</v>
      </c>
      <c r="AI28" s="360"/>
      <c r="AJ28" s="360"/>
      <c r="AK28" s="360"/>
      <c r="AL28" s="361"/>
      <c r="AM28" s="359" t="s">
        <v>112</v>
      </c>
      <c r="AN28" s="360"/>
      <c r="AO28" s="360"/>
      <c r="AP28" s="360"/>
      <c r="AQ28" s="360"/>
      <c r="AR28" s="361"/>
      <c r="AS28" s="359" t="s">
        <v>112</v>
      </c>
      <c r="AT28" s="360"/>
      <c r="AU28" s="360"/>
      <c r="AV28" s="360"/>
      <c r="AW28" s="360"/>
      <c r="AX28" s="362"/>
      <c r="AY28" s="366" t="s">
        <v>123</v>
      </c>
      <c r="AZ28" s="367"/>
      <c r="BA28" s="367"/>
      <c r="BB28" s="368"/>
      <c r="BC28" s="375" t="s">
        <v>124</v>
      </c>
      <c r="BD28" s="376"/>
      <c r="BE28" s="376"/>
      <c r="BF28" s="376"/>
      <c r="BG28" s="376"/>
      <c r="BH28" s="376"/>
      <c r="BI28" s="376"/>
      <c r="BJ28" s="376"/>
      <c r="BK28" s="376"/>
      <c r="BL28" s="376"/>
      <c r="BM28" s="377"/>
      <c r="BN28" s="378">
        <v>706146</v>
      </c>
      <c r="BO28" s="379"/>
      <c r="BP28" s="379"/>
      <c r="BQ28" s="379"/>
      <c r="BR28" s="379"/>
      <c r="BS28" s="379"/>
      <c r="BT28" s="379"/>
      <c r="BU28" s="380"/>
      <c r="BV28" s="378">
        <v>560041</v>
      </c>
      <c r="BW28" s="379"/>
      <c r="BX28" s="379"/>
      <c r="BY28" s="379"/>
      <c r="BZ28" s="379"/>
      <c r="CA28" s="379"/>
      <c r="CB28" s="379"/>
      <c r="CC28" s="380"/>
      <c r="CD28" s="59"/>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44"/>
      <c r="DK28" s="44"/>
      <c r="DL28" s="44"/>
      <c r="DM28" s="44"/>
      <c r="DN28" s="44"/>
      <c r="DO28" s="44"/>
    </row>
    <row r="29" spans="1:119" ht="18.75" customHeight="1" x14ac:dyDescent="0.2">
      <c r="A29" s="45"/>
      <c r="B29" s="420"/>
      <c r="C29" s="421"/>
      <c r="D29" s="422"/>
      <c r="E29" s="356" t="s">
        <v>125</v>
      </c>
      <c r="F29" s="357"/>
      <c r="G29" s="357"/>
      <c r="H29" s="357"/>
      <c r="I29" s="357"/>
      <c r="J29" s="357"/>
      <c r="K29" s="358"/>
      <c r="L29" s="359">
        <v>8</v>
      </c>
      <c r="M29" s="360"/>
      <c r="N29" s="360"/>
      <c r="O29" s="360"/>
      <c r="P29" s="361"/>
      <c r="Q29" s="359">
        <v>2260</v>
      </c>
      <c r="R29" s="360"/>
      <c r="S29" s="360"/>
      <c r="T29" s="360"/>
      <c r="U29" s="360"/>
      <c r="V29" s="361"/>
      <c r="W29" s="431"/>
      <c r="X29" s="432"/>
      <c r="Y29" s="433"/>
      <c r="Z29" s="356" t="s">
        <v>126</v>
      </c>
      <c r="AA29" s="357"/>
      <c r="AB29" s="357"/>
      <c r="AC29" s="357"/>
      <c r="AD29" s="357"/>
      <c r="AE29" s="357"/>
      <c r="AF29" s="357"/>
      <c r="AG29" s="358"/>
      <c r="AH29" s="359">
        <v>82</v>
      </c>
      <c r="AI29" s="360"/>
      <c r="AJ29" s="360"/>
      <c r="AK29" s="360"/>
      <c r="AL29" s="361"/>
      <c r="AM29" s="359">
        <v>234360</v>
      </c>
      <c r="AN29" s="360"/>
      <c r="AO29" s="360"/>
      <c r="AP29" s="360"/>
      <c r="AQ29" s="360"/>
      <c r="AR29" s="361"/>
      <c r="AS29" s="359">
        <v>2858</v>
      </c>
      <c r="AT29" s="360"/>
      <c r="AU29" s="360"/>
      <c r="AV29" s="360"/>
      <c r="AW29" s="360"/>
      <c r="AX29" s="362"/>
      <c r="AY29" s="369"/>
      <c r="AZ29" s="370"/>
      <c r="BA29" s="370"/>
      <c r="BB29" s="371"/>
      <c r="BC29" s="363" t="s">
        <v>127</v>
      </c>
      <c r="BD29" s="364"/>
      <c r="BE29" s="364"/>
      <c r="BF29" s="364"/>
      <c r="BG29" s="364"/>
      <c r="BH29" s="364"/>
      <c r="BI29" s="364"/>
      <c r="BJ29" s="364"/>
      <c r="BK29" s="364"/>
      <c r="BL29" s="364"/>
      <c r="BM29" s="365"/>
      <c r="BN29" s="383">
        <v>891596</v>
      </c>
      <c r="BO29" s="384"/>
      <c r="BP29" s="384"/>
      <c r="BQ29" s="384"/>
      <c r="BR29" s="384"/>
      <c r="BS29" s="384"/>
      <c r="BT29" s="384"/>
      <c r="BU29" s="385"/>
      <c r="BV29" s="383">
        <v>889576</v>
      </c>
      <c r="BW29" s="384"/>
      <c r="BX29" s="384"/>
      <c r="BY29" s="384"/>
      <c r="BZ29" s="384"/>
      <c r="CA29" s="384"/>
      <c r="CB29" s="384"/>
      <c r="CC29" s="385"/>
      <c r="CD29" s="61"/>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44"/>
      <c r="DK29" s="44"/>
      <c r="DL29" s="44"/>
      <c r="DM29" s="44"/>
      <c r="DN29" s="44"/>
      <c r="DO29" s="44"/>
    </row>
    <row r="30" spans="1:119" ht="18.75" customHeight="1" thickBot="1" x14ac:dyDescent="0.25">
      <c r="A30" s="45"/>
      <c r="B30" s="423"/>
      <c r="C30" s="424"/>
      <c r="D30" s="425"/>
      <c r="E30" s="338"/>
      <c r="F30" s="339"/>
      <c r="G30" s="339"/>
      <c r="H30" s="339"/>
      <c r="I30" s="339"/>
      <c r="J30" s="339"/>
      <c r="K30" s="340"/>
      <c r="L30" s="341"/>
      <c r="M30" s="342"/>
      <c r="N30" s="342"/>
      <c r="O30" s="342"/>
      <c r="P30" s="343"/>
      <c r="Q30" s="341"/>
      <c r="R30" s="342"/>
      <c r="S30" s="342"/>
      <c r="T30" s="342"/>
      <c r="U30" s="342"/>
      <c r="V30" s="343"/>
      <c r="W30" s="344" t="s">
        <v>128</v>
      </c>
      <c r="X30" s="345"/>
      <c r="Y30" s="345"/>
      <c r="Z30" s="345"/>
      <c r="AA30" s="345"/>
      <c r="AB30" s="345"/>
      <c r="AC30" s="345"/>
      <c r="AD30" s="345"/>
      <c r="AE30" s="345"/>
      <c r="AF30" s="345"/>
      <c r="AG30" s="346"/>
      <c r="AH30" s="347">
        <v>98.1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129</v>
      </c>
      <c r="BD30" s="351"/>
      <c r="BE30" s="351"/>
      <c r="BF30" s="351"/>
      <c r="BG30" s="351"/>
      <c r="BH30" s="351"/>
      <c r="BI30" s="351"/>
      <c r="BJ30" s="351"/>
      <c r="BK30" s="351"/>
      <c r="BL30" s="351"/>
      <c r="BM30" s="352"/>
      <c r="BN30" s="386">
        <v>3848176</v>
      </c>
      <c r="BO30" s="387"/>
      <c r="BP30" s="387"/>
      <c r="BQ30" s="387"/>
      <c r="BR30" s="387"/>
      <c r="BS30" s="387"/>
      <c r="BT30" s="387"/>
      <c r="BU30" s="388"/>
      <c r="BV30" s="386">
        <v>3812352</v>
      </c>
      <c r="BW30" s="387"/>
      <c r="BX30" s="387"/>
      <c r="BY30" s="387"/>
      <c r="BZ30" s="387"/>
      <c r="CA30" s="387"/>
      <c r="CB30" s="387"/>
      <c r="CC30" s="388"/>
      <c r="CD30" s="62"/>
      <c r="CE30" s="63"/>
      <c r="CF30" s="63"/>
      <c r="CG30" s="63"/>
      <c r="CH30" s="63"/>
      <c r="CI30" s="63"/>
      <c r="CJ30" s="63"/>
      <c r="CK30" s="63"/>
      <c r="CL30" s="63"/>
      <c r="CM30" s="63"/>
      <c r="CN30" s="63"/>
      <c r="CO30" s="63"/>
      <c r="CP30" s="63"/>
      <c r="CQ30" s="63"/>
      <c r="CR30" s="63"/>
      <c r="CS30" s="64"/>
      <c r="CT30" s="65"/>
      <c r="CU30" s="66"/>
      <c r="CV30" s="66"/>
      <c r="CW30" s="66"/>
      <c r="CX30" s="66"/>
      <c r="CY30" s="66"/>
      <c r="CZ30" s="66"/>
      <c r="DA30" s="67"/>
      <c r="DB30" s="65"/>
      <c r="DC30" s="66"/>
      <c r="DD30" s="66"/>
      <c r="DE30" s="66"/>
      <c r="DF30" s="66"/>
      <c r="DG30" s="66"/>
      <c r="DH30" s="66"/>
      <c r="DI30" s="67"/>
      <c r="DJ30" s="44"/>
      <c r="DK30" s="44"/>
      <c r="DL30" s="44"/>
      <c r="DM30" s="44"/>
      <c r="DN30" s="44"/>
      <c r="DO30" s="44"/>
    </row>
    <row r="31" spans="1:119" ht="13.5" customHeight="1" x14ac:dyDescent="0.2">
      <c r="A31" s="45"/>
      <c r="B31" s="68"/>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70"/>
      <c r="DJ31" s="44"/>
      <c r="DK31" s="44"/>
      <c r="DL31" s="44"/>
      <c r="DM31" s="44"/>
      <c r="DN31" s="44"/>
      <c r="DO31" s="44"/>
    </row>
    <row r="32" spans="1:119" ht="13.5" customHeight="1" x14ac:dyDescent="0.2">
      <c r="A32" s="45"/>
      <c r="B32" s="71"/>
      <c r="C32" s="72" t="s">
        <v>130</v>
      </c>
      <c r="D32" s="72"/>
      <c r="E32" s="72"/>
      <c r="F32" s="69"/>
      <c r="G32" s="69"/>
      <c r="H32" s="69"/>
      <c r="I32" s="69"/>
      <c r="J32" s="69"/>
      <c r="K32" s="69"/>
      <c r="L32" s="69"/>
      <c r="M32" s="69"/>
      <c r="N32" s="69"/>
      <c r="O32" s="69"/>
      <c r="P32" s="69"/>
      <c r="Q32" s="69"/>
      <c r="R32" s="69"/>
      <c r="S32" s="69"/>
      <c r="T32" s="69"/>
      <c r="U32" s="69" t="s">
        <v>131</v>
      </c>
      <c r="V32" s="69"/>
      <c r="W32" s="69"/>
      <c r="X32" s="69"/>
      <c r="Y32" s="69"/>
      <c r="Z32" s="69"/>
      <c r="AA32" s="69"/>
      <c r="AB32" s="69"/>
      <c r="AC32" s="69"/>
      <c r="AD32" s="69"/>
      <c r="AE32" s="69"/>
      <c r="AF32" s="69"/>
      <c r="AG32" s="69"/>
      <c r="AH32" s="69"/>
      <c r="AI32" s="69"/>
      <c r="AJ32" s="69"/>
      <c r="AK32" s="69"/>
      <c r="AL32" s="69"/>
      <c r="AM32" s="73" t="s">
        <v>132</v>
      </c>
      <c r="AN32" s="69"/>
      <c r="AO32" s="69"/>
      <c r="AP32" s="69"/>
      <c r="AQ32" s="69"/>
      <c r="AR32" s="69"/>
      <c r="AS32" s="73"/>
      <c r="AT32" s="73"/>
      <c r="AU32" s="73"/>
      <c r="AV32" s="73"/>
      <c r="AW32" s="73"/>
      <c r="AX32" s="73"/>
      <c r="AY32" s="73"/>
      <c r="AZ32" s="73"/>
      <c r="BA32" s="73"/>
      <c r="BB32" s="69"/>
      <c r="BC32" s="73"/>
      <c r="BD32" s="69"/>
      <c r="BE32" s="73" t="s">
        <v>133</v>
      </c>
      <c r="BF32" s="69"/>
      <c r="BG32" s="69"/>
      <c r="BH32" s="69"/>
      <c r="BI32" s="69"/>
      <c r="BJ32" s="73"/>
      <c r="BK32" s="73"/>
      <c r="BL32" s="73"/>
      <c r="BM32" s="73"/>
      <c r="BN32" s="73"/>
      <c r="BO32" s="73"/>
      <c r="BP32" s="73"/>
      <c r="BQ32" s="73"/>
      <c r="BR32" s="69"/>
      <c r="BS32" s="69"/>
      <c r="BT32" s="69"/>
      <c r="BU32" s="69"/>
      <c r="BV32" s="69"/>
      <c r="BW32" s="69" t="s">
        <v>134</v>
      </c>
      <c r="BX32" s="69"/>
      <c r="BY32" s="69"/>
      <c r="BZ32" s="69"/>
      <c r="CA32" s="69"/>
      <c r="CB32" s="73"/>
      <c r="CC32" s="73"/>
      <c r="CD32" s="73"/>
      <c r="CE32" s="73"/>
      <c r="CF32" s="73"/>
      <c r="CG32" s="73"/>
      <c r="CH32" s="73"/>
      <c r="CI32" s="73"/>
      <c r="CJ32" s="73"/>
      <c r="CK32" s="73"/>
      <c r="CL32" s="73"/>
      <c r="CM32" s="73"/>
      <c r="CN32" s="73"/>
      <c r="CO32" s="73" t="s">
        <v>135</v>
      </c>
      <c r="CP32" s="73"/>
      <c r="CQ32" s="73"/>
      <c r="CR32" s="73"/>
      <c r="CS32" s="73"/>
      <c r="CT32" s="73"/>
      <c r="CU32" s="73"/>
      <c r="CV32" s="73"/>
      <c r="CW32" s="73"/>
      <c r="CX32" s="73"/>
      <c r="CY32" s="73"/>
      <c r="CZ32" s="73"/>
      <c r="DA32" s="73"/>
      <c r="DB32" s="73"/>
      <c r="DC32" s="73"/>
      <c r="DD32" s="73"/>
      <c r="DE32" s="73"/>
      <c r="DF32" s="73"/>
      <c r="DG32" s="73"/>
      <c r="DH32" s="73"/>
      <c r="DI32" s="70"/>
      <c r="DJ32" s="44"/>
      <c r="DK32" s="44"/>
      <c r="DL32" s="44"/>
      <c r="DM32" s="44"/>
      <c r="DN32" s="44"/>
      <c r="DO32" s="44"/>
    </row>
    <row r="33" spans="1:119" ht="13.5" customHeight="1" x14ac:dyDescent="0.2">
      <c r="A33" s="45"/>
      <c r="B33" s="71"/>
      <c r="C33" s="337" t="s">
        <v>136</v>
      </c>
      <c r="D33" s="337"/>
      <c r="E33" s="336" t="s">
        <v>137</v>
      </c>
      <c r="F33" s="336"/>
      <c r="G33" s="336"/>
      <c r="H33" s="336"/>
      <c r="I33" s="336"/>
      <c r="J33" s="336"/>
      <c r="K33" s="336"/>
      <c r="L33" s="336"/>
      <c r="M33" s="336"/>
      <c r="N33" s="336"/>
      <c r="O33" s="336"/>
      <c r="P33" s="336"/>
      <c r="Q33" s="336"/>
      <c r="R33" s="336"/>
      <c r="S33" s="336"/>
      <c r="T33" s="74"/>
      <c r="U33" s="337" t="s">
        <v>136</v>
      </c>
      <c r="V33" s="337"/>
      <c r="W33" s="336" t="s">
        <v>137</v>
      </c>
      <c r="X33" s="336"/>
      <c r="Y33" s="336"/>
      <c r="Z33" s="336"/>
      <c r="AA33" s="336"/>
      <c r="AB33" s="336"/>
      <c r="AC33" s="336"/>
      <c r="AD33" s="336"/>
      <c r="AE33" s="336"/>
      <c r="AF33" s="336"/>
      <c r="AG33" s="336"/>
      <c r="AH33" s="336"/>
      <c r="AI33" s="336"/>
      <c r="AJ33" s="336"/>
      <c r="AK33" s="336"/>
      <c r="AL33" s="74"/>
      <c r="AM33" s="337" t="s">
        <v>136</v>
      </c>
      <c r="AN33" s="337"/>
      <c r="AO33" s="336" t="s">
        <v>137</v>
      </c>
      <c r="AP33" s="336"/>
      <c r="AQ33" s="336"/>
      <c r="AR33" s="336"/>
      <c r="AS33" s="336"/>
      <c r="AT33" s="336"/>
      <c r="AU33" s="336"/>
      <c r="AV33" s="336"/>
      <c r="AW33" s="336"/>
      <c r="AX33" s="336"/>
      <c r="AY33" s="336"/>
      <c r="AZ33" s="336"/>
      <c r="BA33" s="336"/>
      <c r="BB33" s="336"/>
      <c r="BC33" s="336"/>
      <c r="BD33" s="75"/>
      <c r="BE33" s="336" t="s">
        <v>138</v>
      </c>
      <c r="BF33" s="336"/>
      <c r="BG33" s="336" t="s">
        <v>139</v>
      </c>
      <c r="BH33" s="336"/>
      <c r="BI33" s="336"/>
      <c r="BJ33" s="336"/>
      <c r="BK33" s="336"/>
      <c r="BL33" s="336"/>
      <c r="BM33" s="336"/>
      <c r="BN33" s="336"/>
      <c r="BO33" s="336"/>
      <c r="BP33" s="336"/>
      <c r="BQ33" s="336"/>
      <c r="BR33" s="336"/>
      <c r="BS33" s="336"/>
      <c r="BT33" s="336"/>
      <c r="BU33" s="336"/>
      <c r="BV33" s="75"/>
      <c r="BW33" s="337" t="s">
        <v>138</v>
      </c>
      <c r="BX33" s="337"/>
      <c r="BY33" s="336" t="s">
        <v>140</v>
      </c>
      <c r="BZ33" s="336"/>
      <c r="CA33" s="336"/>
      <c r="CB33" s="336"/>
      <c r="CC33" s="336"/>
      <c r="CD33" s="336"/>
      <c r="CE33" s="336"/>
      <c r="CF33" s="336"/>
      <c r="CG33" s="336"/>
      <c r="CH33" s="336"/>
      <c r="CI33" s="336"/>
      <c r="CJ33" s="336"/>
      <c r="CK33" s="336"/>
      <c r="CL33" s="336"/>
      <c r="CM33" s="336"/>
      <c r="CN33" s="74"/>
      <c r="CO33" s="337" t="s">
        <v>136</v>
      </c>
      <c r="CP33" s="337"/>
      <c r="CQ33" s="336" t="s">
        <v>141</v>
      </c>
      <c r="CR33" s="336"/>
      <c r="CS33" s="336"/>
      <c r="CT33" s="336"/>
      <c r="CU33" s="336"/>
      <c r="CV33" s="336"/>
      <c r="CW33" s="336"/>
      <c r="CX33" s="336"/>
      <c r="CY33" s="336"/>
      <c r="CZ33" s="336"/>
      <c r="DA33" s="336"/>
      <c r="DB33" s="336"/>
      <c r="DC33" s="336"/>
      <c r="DD33" s="336"/>
      <c r="DE33" s="336"/>
      <c r="DF33" s="74"/>
      <c r="DG33" s="336" t="s">
        <v>142</v>
      </c>
      <c r="DH33" s="336"/>
      <c r="DI33" s="76"/>
      <c r="DJ33" s="44"/>
      <c r="DK33" s="44"/>
      <c r="DL33" s="44"/>
      <c r="DM33" s="44"/>
      <c r="DN33" s="44"/>
      <c r="DO33" s="44"/>
    </row>
    <row r="34" spans="1:119" ht="32.25" customHeight="1" x14ac:dyDescent="0.2">
      <c r="A34" s="45"/>
      <c r="B34" s="71"/>
      <c r="C34" s="334">
        <f>IF(E34="","",1)</f>
        <v>1</v>
      </c>
      <c r="D34" s="334"/>
      <c r="E34" s="335" t="str">
        <f>IF('各会計、関係団体の財政状況及び健全化判断比率'!B7="","",'各会計、関係団体の財政状況及び健全化判断比率'!B7)</f>
        <v>一般会計</v>
      </c>
      <c r="F34" s="335"/>
      <c r="G34" s="335"/>
      <c r="H34" s="335"/>
      <c r="I34" s="335"/>
      <c r="J34" s="335"/>
      <c r="K34" s="335"/>
      <c r="L34" s="335"/>
      <c r="M34" s="335"/>
      <c r="N34" s="335"/>
      <c r="O34" s="335"/>
      <c r="P34" s="335"/>
      <c r="Q34" s="335"/>
      <c r="R34" s="335"/>
      <c r="S34" s="335"/>
      <c r="T34" s="72"/>
      <c r="U34" s="334">
        <f>IF(W34="","",MAX(C34:D43)+1)</f>
        <v>2</v>
      </c>
      <c r="V34" s="334"/>
      <c r="W34" s="335" t="str">
        <f>IF('各会計、関係団体の財政状況及び健全化判断比率'!B28="","",'各会計、関係団体の財政状況及び健全化判断比率'!B28)</f>
        <v>国民健康保険特別会計</v>
      </c>
      <c r="X34" s="335"/>
      <c r="Y34" s="335"/>
      <c r="Z34" s="335"/>
      <c r="AA34" s="335"/>
      <c r="AB34" s="335"/>
      <c r="AC34" s="335"/>
      <c r="AD34" s="335"/>
      <c r="AE34" s="335"/>
      <c r="AF34" s="335"/>
      <c r="AG34" s="335"/>
      <c r="AH34" s="335"/>
      <c r="AI34" s="335"/>
      <c r="AJ34" s="335"/>
      <c r="AK34" s="335"/>
      <c r="AL34" s="72"/>
      <c r="AM34" s="334">
        <f>IF(AO34="","",MAX(C34:D43,U34:V43)+1)</f>
        <v>6</v>
      </c>
      <c r="AN34" s="334"/>
      <c r="AO34" s="335" t="str">
        <f>IF('各会計、関係団体の財政状況及び健全化判断比率'!B32="","",'各会計、関係団体の財政状況及び健全化判断比率'!B32)</f>
        <v>水道事業会計</v>
      </c>
      <c r="AP34" s="335"/>
      <c r="AQ34" s="335"/>
      <c r="AR34" s="335"/>
      <c r="AS34" s="335"/>
      <c r="AT34" s="335"/>
      <c r="AU34" s="335"/>
      <c r="AV34" s="335"/>
      <c r="AW34" s="335"/>
      <c r="AX34" s="335"/>
      <c r="AY34" s="335"/>
      <c r="AZ34" s="335"/>
      <c r="BA34" s="335"/>
      <c r="BB34" s="335"/>
      <c r="BC34" s="335"/>
      <c r="BD34" s="72"/>
      <c r="BE34" s="334">
        <f>IF(BG34="","",MAX(C34:D43,U34:V43,AM34:AN43)+1)</f>
        <v>7</v>
      </c>
      <c r="BF34" s="334"/>
      <c r="BG34" s="335" t="str">
        <f>IF('各会計、関係団体の財政状況及び健全化判断比率'!B33="","",'各会計、関係団体の財政状況及び健全化判断比率'!B33)</f>
        <v>公共下水道事業特別会計</v>
      </c>
      <c r="BH34" s="335"/>
      <c r="BI34" s="335"/>
      <c r="BJ34" s="335"/>
      <c r="BK34" s="335"/>
      <c r="BL34" s="335"/>
      <c r="BM34" s="335"/>
      <c r="BN34" s="335"/>
      <c r="BO34" s="335"/>
      <c r="BP34" s="335"/>
      <c r="BQ34" s="335"/>
      <c r="BR34" s="335"/>
      <c r="BS34" s="335"/>
      <c r="BT34" s="335"/>
      <c r="BU34" s="335"/>
      <c r="BV34" s="72"/>
      <c r="BW34" s="334">
        <f>IF(BY34="","",MAX(C34:D43,U34:V43,AM34:AN43,BE34:BF43)+1)</f>
        <v>9</v>
      </c>
      <c r="BX34" s="334"/>
      <c r="BY34" s="335" t="str">
        <f>IF('各会計、関係団体の財政状況及び健全化判断比率'!B68="","",'各会計、関係団体の財政状況及び健全化判断比率'!B68)</f>
        <v>長崎県市町村総合事務組合（一般会計）</v>
      </c>
      <c r="BZ34" s="335"/>
      <c r="CA34" s="335"/>
      <c r="CB34" s="335"/>
      <c r="CC34" s="335"/>
      <c r="CD34" s="335"/>
      <c r="CE34" s="335"/>
      <c r="CF34" s="335"/>
      <c r="CG34" s="335"/>
      <c r="CH34" s="335"/>
      <c r="CI34" s="335"/>
      <c r="CJ34" s="335"/>
      <c r="CK34" s="335"/>
      <c r="CL34" s="335"/>
      <c r="CM34" s="335"/>
      <c r="CN34" s="72"/>
      <c r="CO34" s="334">
        <f>IF(CQ34="","",MAX(C34:D43,U34:V43,AM34:AN43,BE34:BF43,BW34:BX43)+1)</f>
        <v>17</v>
      </c>
      <c r="CP34" s="334"/>
      <c r="CQ34" s="335" t="str">
        <f>IF('各会計、関係団体の財政状況及び健全化判断比率'!BS7="","",'各会計、関係団体の財政状況及び健全化判断比率'!BS7)</f>
        <v>長崎県林業公社</v>
      </c>
      <c r="CR34" s="335"/>
      <c r="CS34" s="335"/>
      <c r="CT34" s="335"/>
      <c r="CU34" s="335"/>
      <c r="CV34" s="335"/>
      <c r="CW34" s="335"/>
      <c r="CX34" s="335"/>
      <c r="CY34" s="335"/>
      <c r="CZ34" s="335"/>
      <c r="DA34" s="335"/>
      <c r="DB34" s="335"/>
      <c r="DC34" s="335"/>
      <c r="DD34" s="335"/>
      <c r="DE34" s="335"/>
      <c r="DF34" s="69"/>
      <c r="DG34" s="333" t="str">
        <f>IF('各会計、関係団体の財政状況及び健全化判断比率'!BR7="","",'各会計、関係団体の財政状況及び健全化判断比率'!BR7)</f>
        <v>○</v>
      </c>
      <c r="DH34" s="333"/>
      <c r="DI34" s="76"/>
      <c r="DJ34" s="44"/>
      <c r="DK34" s="44"/>
      <c r="DL34" s="44"/>
      <c r="DM34" s="44"/>
      <c r="DN34" s="44"/>
      <c r="DO34" s="44"/>
    </row>
    <row r="35" spans="1:119" ht="32.25" customHeight="1" x14ac:dyDescent="0.2">
      <c r="A35" s="45"/>
      <c r="B35" s="71"/>
      <c r="C35" s="334" t="str">
        <f>IF(E35="","",C34+1)</f>
        <v/>
      </c>
      <c r="D35" s="334"/>
      <c r="E35" s="335" t="str">
        <f>IF('各会計、関係団体の財政状況及び健全化判断比率'!B8="","",'各会計、関係団体の財政状況及び健全化判断比率'!B8)</f>
        <v/>
      </c>
      <c r="F35" s="335"/>
      <c r="G35" s="335"/>
      <c r="H35" s="335"/>
      <c r="I35" s="335"/>
      <c r="J35" s="335"/>
      <c r="K35" s="335"/>
      <c r="L35" s="335"/>
      <c r="M35" s="335"/>
      <c r="N35" s="335"/>
      <c r="O35" s="335"/>
      <c r="P35" s="335"/>
      <c r="Q35" s="335"/>
      <c r="R35" s="335"/>
      <c r="S35" s="335"/>
      <c r="T35" s="72"/>
      <c r="U35" s="334">
        <f>IF(W35="","",U34+1)</f>
        <v>3</v>
      </c>
      <c r="V35" s="334"/>
      <c r="W35" s="335" t="str">
        <f>IF('各会計、関係団体の財政状況及び健全化判断比率'!B29="","",'各会計、関係団体の財政状況及び健全化判断比率'!B29)</f>
        <v>国民健康保険診療所特別会計</v>
      </c>
      <c r="X35" s="335"/>
      <c r="Y35" s="335"/>
      <c r="Z35" s="335"/>
      <c r="AA35" s="335"/>
      <c r="AB35" s="335"/>
      <c r="AC35" s="335"/>
      <c r="AD35" s="335"/>
      <c r="AE35" s="335"/>
      <c r="AF35" s="335"/>
      <c r="AG35" s="335"/>
      <c r="AH35" s="335"/>
      <c r="AI35" s="335"/>
      <c r="AJ35" s="335"/>
      <c r="AK35" s="335"/>
      <c r="AL35" s="72"/>
      <c r="AM35" s="334" t="str">
        <f t="shared" ref="AM35:AM43" si="0">IF(AO35="","",AM34+1)</f>
        <v/>
      </c>
      <c r="AN35" s="334"/>
      <c r="AO35" s="335"/>
      <c r="AP35" s="335"/>
      <c r="AQ35" s="335"/>
      <c r="AR35" s="335"/>
      <c r="AS35" s="335"/>
      <c r="AT35" s="335"/>
      <c r="AU35" s="335"/>
      <c r="AV35" s="335"/>
      <c r="AW35" s="335"/>
      <c r="AX35" s="335"/>
      <c r="AY35" s="335"/>
      <c r="AZ35" s="335"/>
      <c r="BA35" s="335"/>
      <c r="BB35" s="335"/>
      <c r="BC35" s="335"/>
      <c r="BD35" s="72"/>
      <c r="BE35" s="334">
        <f t="shared" ref="BE35:BE43" si="1">IF(BG35="","",BE34+1)</f>
        <v>8</v>
      </c>
      <c r="BF35" s="334"/>
      <c r="BG35" s="335" t="str">
        <f>IF('各会計、関係団体の財政状況及び健全化判断比率'!B34="","",'各会計、関係団体の財政状況及び健全化判断比率'!B34)</f>
        <v>農業集落排水事業特別会計</v>
      </c>
      <c r="BH35" s="335"/>
      <c r="BI35" s="335"/>
      <c r="BJ35" s="335"/>
      <c r="BK35" s="335"/>
      <c r="BL35" s="335"/>
      <c r="BM35" s="335"/>
      <c r="BN35" s="335"/>
      <c r="BO35" s="335"/>
      <c r="BP35" s="335"/>
      <c r="BQ35" s="335"/>
      <c r="BR35" s="335"/>
      <c r="BS35" s="335"/>
      <c r="BT35" s="335"/>
      <c r="BU35" s="335"/>
      <c r="BV35" s="72"/>
      <c r="BW35" s="334">
        <f t="shared" ref="BW35:BW43" si="2">IF(BY35="","",BW34+1)</f>
        <v>10</v>
      </c>
      <c r="BX35" s="334"/>
      <c r="BY35" s="335" t="str">
        <f>IF('各会計、関係団体の財政状況及び健全化判断比率'!B69="","",'各会計、関係団体の財政状況及び健全化判断比率'!B69)</f>
        <v>長崎県市町村総合事務組合（市町村会館管理事業特別会計）</v>
      </c>
      <c r="BZ35" s="335"/>
      <c r="CA35" s="335"/>
      <c r="CB35" s="335"/>
      <c r="CC35" s="335"/>
      <c r="CD35" s="335"/>
      <c r="CE35" s="335"/>
      <c r="CF35" s="335"/>
      <c r="CG35" s="335"/>
      <c r="CH35" s="335"/>
      <c r="CI35" s="335"/>
      <c r="CJ35" s="335"/>
      <c r="CK35" s="335"/>
      <c r="CL35" s="335"/>
      <c r="CM35" s="335"/>
      <c r="CN35" s="72"/>
      <c r="CO35" s="334">
        <f t="shared" ref="CO35:CO43" si="3">IF(CQ35="","",CO34+1)</f>
        <v>18</v>
      </c>
      <c r="CP35" s="334"/>
      <c r="CQ35" s="335" t="str">
        <f>IF('各会計、関係団体の財政状況及び健全化判断比率'!BS8="","",'各会計、関係団体の財政状況及び健全化判断比率'!BS8)</f>
        <v>松浦鉄道株式会社</v>
      </c>
      <c r="CR35" s="335"/>
      <c r="CS35" s="335"/>
      <c r="CT35" s="335"/>
      <c r="CU35" s="335"/>
      <c r="CV35" s="335"/>
      <c r="CW35" s="335"/>
      <c r="CX35" s="335"/>
      <c r="CY35" s="335"/>
      <c r="CZ35" s="335"/>
      <c r="DA35" s="335"/>
      <c r="DB35" s="335"/>
      <c r="DC35" s="335"/>
      <c r="DD35" s="335"/>
      <c r="DE35" s="335"/>
      <c r="DF35" s="69"/>
      <c r="DG35" s="333" t="str">
        <f>IF('各会計、関係団体の財政状況及び健全化判断比率'!BR8="","",'各会計、関係団体の財政状況及び健全化判断比率'!BR8)</f>
        <v/>
      </c>
      <c r="DH35" s="333"/>
      <c r="DI35" s="76"/>
      <c r="DJ35" s="44"/>
      <c r="DK35" s="44"/>
      <c r="DL35" s="44"/>
      <c r="DM35" s="44"/>
      <c r="DN35" s="44"/>
      <c r="DO35" s="44"/>
    </row>
    <row r="36" spans="1:119" ht="32.25" customHeight="1" x14ac:dyDescent="0.2">
      <c r="A36" s="45"/>
      <c r="B36" s="71"/>
      <c r="C36" s="334" t="str">
        <f>IF(E36="","",C35+1)</f>
        <v/>
      </c>
      <c r="D36" s="334"/>
      <c r="E36" s="335" t="str">
        <f>IF('各会計、関係団体の財政状況及び健全化判断比率'!B9="","",'各会計、関係団体の財政状況及び健全化判断比率'!B9)</f>
        <v/>
      </c>
      <c r="F36" s="335"/>
      <c r="G36" s="335"/>
      <c r="H36" s="335"/>
      <c r="I36" s="335"/>
      <c r="J36" s="335"/>
      <c r="K36" s="335"/>
      <c r="L36" s="335"/>
      <c r="M36" s="335"/>
      <c r="N36" s="335"/>
      <c r="O36" s="335"/>
      <c r="P36" s="335"/>
      <c r="Q36" s="335"/>
      <c r="R36" s="335"/>
      <c r="S36" s="335"/>
      <c r="T36" s="72"/>
      <c r="U36" s="334">
        <f t="shared" ref="U36:U43" si="4">IF(W36="","",U35+1)</f>
        <v>4</v>
      </c>
      <c r="V36" s="334"/>
      <c r="W36" s="335" t="str">
        <f>IF('各会計、関係団体の財政状況及び健全化判断比率'!B30="","",'各会計、関係団体の財政状況及び健全化判断比率'!B30)</f>
        <v>介護保険特別会計</v>
      </c>
      <c r="X36" s="335"/>
      <c r="Y36" s="335"/>
      <c r="Z36" s="335"/>
      <c r="AA36" s="335"/>
      <c r="AB36" s="335"/>
      <c r="AC36" s="335"/>
      <c r="AD36" s="335"/>
      <c r="AE36" s="335"/>
      <c r="AF36" s="335"/>
      <c r="AG36" s="335"/>
      <c r="AH36" s="335"/>
      <c r="AI36" s="335"/>
      <c r="AJ36" s="335"/>
      <c r="AK36" s="335"/>
      <c r="AL36" s="72"/>
      <c r="AM36" s="334" t="str">
        <f t="shared" si="0"/>
        <v/>
      </c>
      <c r="AN36" s="334"/>
      <c r="AO36" s="335"/>
      <c r="AP36" s="335"/>
      <c r="AQ36" s="335"/>
      <c r="AR36" s="335"/>
      <c r="AS36" s="335"/>
      <c r="AT36" s="335"/>
      <c r="AU36" s="335"/>
      <c r="AV36" s="335"/>
      <c r="AW36" s="335"/>
      <c r="AX36" s="335"/>
      <c r="AY36" s="335"/>
      <c r="AZ36" s="335"/>
      <c r="BA36" s="335"/>
      <c r="BB36" s="335"/>
      <c r="BC36" s="335"/>
      <c r="BD36" s="72"/>
      <c r="BE36" s="334" t="str">
        <f t="shared" si="1"/>
        <v/>
      </c>
      <c r="BF36" s="334"/>
      <c r="BG36" s="335"/>
      <c r="BH36" s="335"/>
      <c r="BI36" s="335"/>
      <c r="BJ36" s="335"/>
      <c r="BK36" s="335"/>
      <c r="BL36" s="335"/>
      <c r="BM36" s="335"/>
      <c r="BN36" s="335"/>
      <c r="BO36" s="335"/>
      <c r="BP36" s="335"/>
      <c r="BQ36" s="335"/>
      <c r="BR36" s="335"/>
      <c r="BS36" s="335"/>
      <c r="BT36" s="335"/>
      <c r="BU36" s="335"/>
      <c r="BV36" s="72"/>
      <c r="BW36" s="334">
        <f t="shared" si="2"/>
        <v>11</v>
      </c>
      <c r="BX36" s="334"/>
      <c r="BY36" s="335" t="str">
        <f>IF('各会計、関係団体の財政状況及び健全化判断比率'!B70="","",'各会計、関係団体の財政状況及び健全化判断比率'!B70)</f>
        <v>長崎県市町村総合事務組合（市町村会館馬町別館管理事業特別会計）</v>
      </c>
      <c r="BZ36" s="335"/>
      <c r="CA36" s="335"/>
      <c r="CB36" s="335"/>
      <c r="CC36" s="335"/>
      <c r="CD36" s="335"/>
      <c r="CE36" s="335"/>
      <c r="CF36" s="335"/>
      <c r="CG36" s="335"/>
      <c r="CH36" s="335"/>
      <c r="CI36" s="335"/>
      <c r="CJ36" s="335"/>
      <c r="CK36" s="335"/>
      <c r="CL36" s="335"/>
      <c r="CM36" s="335"/>
      <c r="CN36" s="72"/>
      <c r="CO36" s="334" t="str">
        <f t="shared" si="3"/>
        <v/>
      </c>
      <c r="CP36" s="334"/>
      <c r="CQ36" s="335" t="str">
        <f>IF('各会計、関係団体の財政状況及び健全化判断比率'!BS9="","",'各会計、関係団体の財政状況及び健全化判断比率'!BS9)</f>
        <v/>
      </c>
      <c r="CR36" s="335"/>
      <c r="CS36" s="335"/>
      <c r="CT36" s="335"/>
      <c r="CU36" s="335"/>
      <c r="CV36" s="335"/>
      <c r="CW36" s="335"/>
      <c r="CX36" s="335"/>
      <c r="CY36" s="335"/>
      <c r="CZ36" s="335"/>
      <c r="DA36" s="335"/>
      <c r="DB36" s="335"/>
      <c r="DC36" s="335"/>
      <c r="DD36" s="335"/>
      <c r="DE36" s="335"/>
      <c r="DF36" s="69"/>
      <c r="DG36" s="333" t="str">
        <f>IF('各会計、関係団体の財政状況及び健全化判断比率'!BR9="","",'各会計、関係団体の財政状況及び健全化判断比率'!BR9)</f>
        <v/>
      </c>
      <c r="DH36" s="333"/>
      <c r="DI36" s="76"/>
      <c r="DJ36" s="44"/>
      <c r="DK36" s="44"/>
      <c r="DL36" s="44"/>
      <c r="DM36" s="44"/>
      <c r="DN36" s="44"/>
      <c r="DO36" s="44"/>
    </row>
    <row r="37" spans="1:119" ht="32.25" customHeight="1" x14ac:dyDescent="0.2">
      <c r="A37" s="45"/>
      <c r="B37" s="71"/>
      <c r="C37" s="334" t="str">
        <f>IF(E37="","",C36+1)</f>
        <v/>
      </c>
      <c r="D37" s="334"/>
      <c r="E37" s="335" t="str">
        <f>IF('各会計、関係団体の財政状況及び健全化判断比率'!B10="","",'各会計、関係団体の財政状況及び健全化判断比率'!B10)</f>
        <v/>
      </c>
      <c r="F37" s="335"/>
      <c r="G37" s="335"/>
      <c r="H37" s="335"/>
      <c r="I37" s="335"/>
      <c r="J37" s="335"/>
      <c r="K37" s="335"/>
      <c r="L37" s="335"/>
      <c r="M37" s="335"/>
      <c r="N37" s="335"/>
      <c r="O37" s="335"/>
      <c r="P37" s="335"/>
      <c r="Q37" s="335"/>
      <c r="R37" s="335"/>
      <c r="S37" s="335"/>
      <c r="T37" s="72"/>
      <c r="U37" s="334">
        <f t="shared" si="4"/>
        <v>5</v>
      </c>
      <c r="V37" s="334"/>
      <c r="W37" s="335" t="str">
        <f>IF('各会計、関係団体の財政状況及び健全化判断比率'!B31="","",'各会計、関係団体の財政状況及び健全化判断比率'!B31)</f>
        <v>後期高齢者医療特別会計</v>
      </c>
      <c r="X37" s="335"/>
      <c r="Y37" s="335"/>
      <c r="Z37" s="335"/>
      <c r="AA37" s="335"/>
      <c r="AB37" s="335"/>
      <c r="AC37" s="335"/>
      <c r="AD37" s="335"/>
      <c r="AE37" s="335"/>
      <c r="AF37" s="335"/>
      <c r="AG37" s="335"/>
      <c r="AH37" s="335"/>
      <c r="AI37" s="335"/>
      <c r="AJ37" s="335"/>
      <c r="AK37" s="335"/>
      <c r="AL37" s="72"/>
      <c r="AM37" s="334" t="str">
        <f t="shared" si="0"/>
        <v/>
      </c>
      <c r="AN37" s="334"/>
      <c r="AO37" s="335"/>
      <c r="AP37" s="335"/>
      <c r="AQ37" s="335"/>
      <c r="AR37" s="335"/>
      <c r="AS37" s="335"/>
      <c r="AT37" s="335"/>
      <c r="AU37" s="335"/>
      <c r="AV37" s="335"/>
      <c r="AW37" s="335"/>
      <c r="AX37" s="335"/>
      <c r="AY37" s="335"/>
      <c r="AZ37" s="335"/>
      <c r="BA37" s="335"/>
      <c r="BB37" s="335"/>
      <c r="BC37" s="335"/>
      <c r="BD37" s="72"/>
      <c r="BE37" s="334" t="str">
        <f t="shared" si="1"/>
        <v/>
      </c>
      <c r="BF37" s="334"/>
      <c r="BG37" s="335"/>
      <c r="BH37" s="335"/>
      <c r="BI37" s="335"/>
      <c r="BJ37" s="335"/>
      <c r="BK37" s="335"/>
      <c r="BL37" s="335"/>
      <c r="BM37" s="335"/>
      <c r="BN37" s="335"/>
      <c r="BO37" s="335"/>
      <c r="BP37" s="335"/>
      <c r="BQ37" s="335"/>
      <c r="BR37" s="335"/>
      <c r="BS37" s="335"/>
      <c r="BT37" s="335"/>
      <c r="BU37" s="335"/>
      <c r="BV37" s="72"/>
      <c r="BW37" s="334">
        <f t="shared" si="2"/>
        <v>12</v>
      </c>
      <c r="BX37" s="334"/>
      <c r="BY37" s="335" t="str">
        <f>IF('各会計、関係団体の財政状況及び健全化判断比率'!B71="","",'各会計、関係団体の財政状況及び健全化判断比率'!B71)</f>
        <v>長崎県市町村総合事務組合（公平委員会特別会計）</v>
      </c>
      <c r="BZ37" s="335"/>
      <c r="CA37" s="335"/>
      <c r="CB37" s="335"/>
      <c r="CC37" s="335"/>
      <c r="CD37" s="335"/>
      <c r="CE37" s="335"/>
      <c r="CF37" s="335"/>
      <c r="CG37" s="335"/>
      <c r="CH37" s="335"/>
      <c r="CI37" s="335"/>
      <c r="CJ37" s="335"/>
      <c r="CK37" s="335"/>
      <c r="CL37" s="335"/>
      <c r="CM37" s="335"/>
      <c r="CN37" s="72"/>
      <c r="CO37" s="334" t="str">
        <f t="shared" si="3"/>
        <v/>
      </c>
      <c r="CP37" s="334"/>
      <c r="CQ37" s="335" t="str">
        <f>IF('各会計、関係団体の財政状況及び健全化判断比率'!BS10="","",'各会計、関係団体の財政状況及び健全化判断比率'!BS10)</f>
        <v/>
      </c>
      <c r="CR37" s="335"/>
      <c r="CS37" s="335"/>
      <c r="CT37" s="335"/>
      <c r="CU37" s="335"/>
      <c r="CV37" s="335"/>
      <c r="CW37" s="335"/>
      <c r="CX37" s="335"/>
      <c r="CY37" s="335"/>
      <c r="CZ37" s="335"/>
      <c r="DA37" s="335"/>
      <c r="DB37" s="335"/>
      <c r="DC37" s="335"/>
      <c r="DD37" s="335"/>
      <c r="DE37" s="335"/>
      <c r="DF37" s="69"/>
      <c r="DG37" s="333" t="str">
        <f>IF('各会計、関係団体の財政状況及び健全化判断比率'!BR10="","",'各会計、関係団体の財政状況及び健全化判断比率'!BR10)</f>
        <v/>
      </c>
      <c r="DH37" s="333"/>
      <c r="DI37" s="76"/>
      <c r="DJ37" s="44"/>
      <c r="DK37" s="44"/>
      <c r="DL37" s="44"/>
      <c r="DM37" s="44"/>
      <c r="DN37" s="44"/>
      <c r="DO37" s="44"/>
    </row>
    <row r="38" spans="1:119" ht="32.25" customHeight="1" x14ac:dyDescent="0.2">
      <c r="A38" s="45"/>
      <c r="B38" s="71"/>
      <c r="C38" s="334" t="str">
        <f t="shared" ref="C38:C43" si="5">IF(E38="","",C37+1)</f>
        <v/>
      </c>
      <c r="D38" s="334"/>
      <c r="E38" s="335" t="str">
        <f>IF('各会計、関係団体の財政状況及び健全化判断比率'!B11="","",'各会計、関係団体の財政状況及び健全化判断比率'!B11)</f>
        <v/>
      </c>
      <c r="F38" s="335"/>
      <c r="G38" s="335"/>
      <c r="H38" s="335"/>
      <c r="I38" s="335"/>
      <c r="J38" s="335"/>
      <c r="K38" s="335"/>
      <c r="L38" s="335"/>
      <c r="M38" s="335"/>
      <c r="N38" s="335"/>
      <c r="O38" s="335"/>
      <c r="P38" s="335"/>
      <c r="Q38" s="335"/>
      <c r="R38" s="335"/>
      <c r="S38" s="335"/>
      <c r="T38" s="72"/>
      <c r="U38" s="334" t="str">
        <f t="shared" si="4"/>
        <v/>
      </c>
      <c r="V38" s="334"/>
      <c r="W38" s="335"/>
      <c r="X38" s="335"/>
      <c r="Y38" s="335"/>
      <c r="Z38" s="335"/>
      <c r="AA38" s="335"/>
      <c r="AB38" s="335"/>
      <c r="AC38" s="335"/>
      <c r="AD38" s="335"/>
      <c r="AE38" s="335"/>
      <c r="AF38" s="335"/>
      <c r="AG38" s="335"/>
      <c r="AH38" s="335"/>
      <c r="AI38" s="335"/>
      <c r="AJ38" s="335"/>
      <c r="AK38" s="335"/>
      <c r="AL38" s="72"/>
      <c r="AM38" s="334" t="str">
        <f t="shared" si="0"/>
        <v/>
      </c>
      <c r="AN38" s="334"/>
      <c r="AO38" s="335"/>
      <c r="AP38" s="335"/>
      <c r="AQ38" s="335"/>
      <c r="AR38" s="335"/>
      <c r="AS38" s="335"/>
      <c r="AT38" s="335"/>
      <c r="AU38" s="335"/>
      <c r="AV38" s="335"/>
      <c r="AW38" s="335"/>
      <c r="AX38" s="335"/>
      <c r="AY38" s="335"/>
      <c r="AZ38" s="335"/>
      <c r="BA38" s="335"/>
      <c r="BB38" s="335"/>
      <c r="BC38" s="335"/>
      <c r="BD38" s="72"/>
      <c r="BE38" s="334" t="str">
        <f t="shared" si="1"/>
        <v/>
      </c>
      <c r="BF38" s="334"/>
      <c r="BG38" s="335"/>
      <c r="BH38" s="335"/>
      <c r="BI38" s="335"/>
      <c r="BJ38" s="335"/>
      <c r="BK38" s="335"/>
      <c r="BL38" s="335"/>
      <c r="BM38" s="335"/>
      <c r="BN38" s="335"/>
      <c r="BO38" s="335"/>
      <c r="BP38" s="335"/>
      <c r="BQ38" s="335"/>
      <c r="BR38" s="335"/>
      <c r="BS38" s="335"/>
      <c r="BT38" s="335"/>
      <c r="BU38" s="335"/>
      <c r="BV38" s="72"/>
      <c r="BW38" s="334">
        <f t="shared" si="2"/>
        <v>13</v>
      </c>
      <c r="BX38" s="334"/>
      <c r="BY38" s="335" t="str">
        <f>IF('各会計、関係団体の財政状況及び健全化判断比率'!B72="","",'各会計、関係団体の財政状況及び健全化判断比率'!B72)</f>
        <v>長崎県市町村総合事務組合（交通災害共済事業特別会計）</v>
      </c>
      <c r="BZ38" s="335"/>
      <c r="CA38" s="335"/>
      <c r="CB38" s="335"/>
      <c r="CC38" s="335"/>
      <c r="CD38" s="335"/>
      <c r="CE38" s="335"/>
      <c r="CF38" s="335"/>
      <c r="CG38" s="335"/>
      <c r="CH38" s="335"/>
      <c r="CI38" s="335"/>
      <c r="CJ38" s="335"/>
      <c r="CK38" s="335"/>
      <c r="CL38" s="335"/>
      <c r="CM38" s="335"/>
      <c r="CN38" s="72"/>
      <c r="CO38" s="334" t="str">
        <f t="shared" si="3"/>
        <v/>
      </c>
      <c r="CP38" s="334"/>
      <c r="CQ38" s="335" t="str">
        <f>IF('各会計、関係団体の財政状況及び健全化判断比率'!BS11="","",'各会計、関係団体の財政状況及び健全化判断比率'!BS11)</f>
        <v/>
      </c>
      <c r="CR38" s="335"/>
      <c r="CS38" s="335"/>
      <c r="CT38" s="335"/>
      <c r="CU38" s="335"/>
      <c r="CV38" s="335"/>
      <c r="CW38" s="335"/>
      <c r="CX38" s="335"/>
      <c r="CY38" s="335"/>
      <c r="CZ38" s="335"/>
      <c r="DA38" s="335"/>
      <c r="DB38" s="335"/>
      <c r="DC38" s="335"/>
      <c r="DD38" s="335"/>
      <c r="DE38" s="335"/>
      <c r="DF38" s="69"/>
      <c r="DG38" s="333" t="str">
        <f>IF('各会計、関係団体の財政状況及び健全化判断比率'!BR11="","",'各会計、関係団体の財政状況及び健全化判断比率'!BR11)</f>
        <v/>
      </c>
      <c r="DH38" s="333"/>
      <c r="DI38" s="76"/>
      <c r="DJ38" s="44"/>
      <c r="DK38" s="44"/>
      <c r="DL38" s="44"/>
      <c r="DM38" s="44"/>
      <c r="DN38" s="44"/>
      <c r="DO38" s="44"/>
    </row>
    <row r="39" spans="1:119" ht="32.25" customHeight="1" x14ac:dyDescent="0.2">
      <c r="A39" s="45"/>
      <c r="B39" s="71"/>
      <c r="C39" s="334" t="str">
        <f t="shared" si="5"/>
        <v/>
      </c>
      <c r="D39" s="334"/>
      <c r="E39" s="335" t="str">
        <f>IF('各会計、関係団体の財政状況及び健全化判断比率'!B12="","",'各会計、関係団体の財政状況及び健全化判断比率'!B12)</f>
        <v/>
      </c>
      <c r="F39" s="335"/>
      <c r="G39" s="335"/>
      <c r="H39" s="335"/>
      <c r="I39" s="335"/>
      <c r="J39" s="335"/>
      <c r="K39" s="335"/>
      <c r="L39" s="335"/>
      <c r="M39" s="335"/>
      <c r="N39" s="335"/>
      <c r="O39" s="335"/>
      <c r="P39" s="335"/>
      <c r="Q39" s="335"/>
      <c r="R39" s="335"/>
      <c r="S39" s="335"/>
      <c r="T39" s="72"/>
      <c r="U39" s="334" t="str">
        <f t="shared" si="4"/>
        <v/>
      </c>
      <c r="V39" s="334"/>
      <c r="W39" s="335"/>
      <c r="X39" s="335"/>
      <c r="Y39" s="335"/>
      <c r="Z39" s="335"/>
      <c r="AA39" s="335"/>
      <c r="AB39" s="335"/>
      <c r="AC39" s="335"/>
      <c r="AD39" s="335"/>
      <c r="AE39" s="335"/>
      <c r="AF39" s="335"/>
      <c r="AG39" s="335"/>
      <c r="AH39" s="335"/>
      <c r="AI39" s="335"/>
      <c r="AJ39" s="335"/>
      <c r="AK39" s="335"/>
      <c r="AL39" s="72"/>
      <c r="AM39" s="334" t="str">
        <f t="shared" si="0"/>
        <v/>
      </c>
      <c r="AN39" s="334"/>
      <c r="AO39" s="335"/>
      <c r="AP39" s="335"/>
      <c r="AQ39" s="335"/>
      <c r="AR39" s="335"/>
      <c r="AS39" s="335"/>
      <c r="AT39" s="335"/>
      <c r="AU39" s="335"/>
      <c r="AV39" s="335"/>
      <c r="AW39" s="335"/>
      <c r="AX39" s="335"/>
      <c r="AY39" s="335"/>
      <c r="AZ39" s="335"/>
      <c r="BA39" s="335"/>
      <c r="BB39" s="335"/>
      <c r="BC39" s="335"/>
      <c r="BD39" s="72"/>
      <c r="BE39" s="334" t="str">
        <f t="shared" si="1"/>
        <v/>
      </c>
      <c r="BF39" s="334"/>
      <c r="BG39" s="335"/>
      <c r="BH39" s="335"/>
      <c r="BI39" s="335"/>
      <c r="BJ39" s="335"/>
      <c r="BK39" s="335"/>
      <c r="BL39" s="335"/>
      <c r="BM39" s="335"/>
      <c r="BN39" s="335"/>
      <c r="BO39" s="335"/>
      <c r="BP39" s="335"/>
      <c r="BQ39" s="335"/>
      <c r="BR39" s="335"/>
      <c r="BS39" s="335"/>
      <c r="BT39" s="335"/>
      <c r="BU39" s="335"/>
      <c r="BV39" s="72"/>
      <c r="BW39" s="334">
        <f t="shared" si="2"/>
        <v>14</v>
      </c>
      <c r="BX39" s="334"/>
      <c r="BY39" s="335" t="str">
        <f>IF('各会計、関係団体の財政状況及び健全化判断比率'!B73="","",'各会計、関係団体の財政状況及び健全化判断比率'!B73)</f>
        <v>北松南部清掃一部事務組合（一般会計）</v>
      </c>
      <c r="BZ39" s="335"/>
      <c r="CA39" s="335"/>
      <c r="CB39" s="335"/>
      <c r="CC39" s="335"/>
      <c r="CD39" s="335"/>
      <c r="CE39" s="335"/>
      <c r="CF39" s="335"/>
      <c r="CG39" s="335"/>
      <c r="CH39" s="335"/>
      <c r="CI39" s="335"/>
      <c r="CJ39" s="335"/>
      <c r="CK39" s="335"/>
      <c r="CL39" s="335"/>
      <c r="CM39" s="335"/>
      <c r="CN39" s="72"/>
      <c r="CO39" s="334" t="str">
        <f t="shared" si="3"/>
        <v/>
      </c>
      <c r="CP39" s="334"/>
      <c r="CQ39" s="335" t="str">
        <f>IF('各会計、関係団体の財政状況及び健全化判断比率'!BS12="","",'各会計、関係団体の財政状況及び健全化判断比率'!BS12)</f>
        <v/>
      </c>
      <c r="CR39" s="335"/>
      <c r="CS39" s="335"/>
      <c r="CT39" s="335"/>
      <c r="CU39" s="335"/>
      <c r="CV39" s="335"/>
      <c r="CW39" s="335"/>
      <c r="CX39" s="335"/>
      <c r="CY39" s="335"/>
      <c r="CZ39" s="335"/>
      <c r="DA39" s="335"/>
      <c r="DB39" s="335"/>
      <c r="DC39" s="335"/>
      <c r="DD39" s="335"/>
      <c r="DE39" s="335"/>
      <c r="DF39" s="69"/>
      <c r="DG39" s="333" t="str">
        <f>IF('各会計、関係団体の財政状況及び健全化判断比率'!BR12="","",'各会計、関係団体の財政状況及び健全化判断比率'!BR12)</f>
        <v/>
      </c>
      <c r="DH39" s="333"/>
      <c r="DI39" s="76"/>
      <c r="DJ39" s="44"/>
      <c r="DK39" s="44"/>
      <c r="DL39" s="44"/>
      <c r="DM39" s="44"/>
      <c r="DN39" s="44"/>
      <c r="DO39" s="44"/>
    </row>
    <row r="40" spans="1:119" ht="32.25" customHeight="1" x14ac:dyDescent="0.2">
      <c r="A40" s="45"/>
      <c r="B40" s="71"/>
      <c r="C40" s="334" t="str">
        <f t="shared" si="5"/>
        <v/>
      </c>
      <c r="D40" s="334"/>
      <c r="E40" s="335" t="str">
        <f>IF('各会計、関係団体の財政状況及び健全化判断比率'!B13="","",'各会計、関係団体の財政状況及び健全化判断比率'!B13)</f>
        <v/>
      </c>
      <c r="F40" s="335"/>
      <c r="G40" s="335"/>
      <c r="H40" s="335"/>
      <c r="I40" s="335"/>
      <c r="J40" s="335"/>
      <c r="K40" s="335"/>
      <c r="L40" s="335"/>
      <c r="M40" s="335"/>
      <c r="N40" s="335"/>
      <c r="O40" s="335"/>
      <c r="P40" s="335"/>
      <c r="Q40" s="335"/>
      <c r="R40" s="335"/>
      <c r="S40" s="335"/>
      <c r="T40" s="72"/>
      <c r="U40" s="334" t="str">
        <f t="shared" si="4"/>
        <v/>
      </c>
      <c r="V40" s="334"/>
      <c r="W40" s="335"/>
      <c r="X40" s="335"/>
      <c r="Y40" s="335"/>
      <c r="Z40" s="335"/>
      <c r="AA40" s="335"/>
      <c r="AB40" s="335"/>
      <c r="AC40" s="335"/>
      <c r="AD40" s="335"/>
      <c r="AE40" s="335"/>
      <c r="AF40" s="335"/>
      <c r="AG40" s="335"/>
      <c r="AH40" s="335"/>
      <c r="AI40" s="335"/>
      <c r="AJ40" s="335"/>
      <c r="AK40" s="335"/>
      <c r="AL40" s="72"/>
      <c r="AM40" s="334" t="str">
        <f t="shared" si="0"/>
        <v/>
      </c>
      <c r="AN40" s="334"/>
      <c r="AO40" s="335"/>
      <c r="AP40" s="335"/>
      <c r="AQ40" s="335"/>
      <c r="AR40" s="335"/>
      <c r="AS40" s="335"/>
      <c r="AT40" s="335"/>
      <c r="AU40" s="335"/>
      <c r="AV40" s="335"/>
      <c r="AW40" s="335"/>
      <c r="AX40" s="335"/>
      <c r="AY40" s="335"/>
      <c r="AZ40" s="335"/>
      <c r="BA40" s="335"/>
      <c r="BB40" s="335"/>
      <c r="BC40" s="335"/>
      <c r="BD40" s="72"/>
      <c r="BE40" s="334" t="str">
        <f t="shared" si="1"/>
        <v/>
      </c>
      <c r="BF40" s="334"/>
      <c r="BG40" s="335"/>
      <c r="BH40" s="335"/>
      <c r="BI40" s="335"/>
      <c r="BJ40" s="335"/>
      <c r="BK40" s="335"/>
      <c r="BL40" s="335"/>
      <c r="BM40" s="335"/>
      <c r="BN40" s="335"/>
      <c r="BO40" s="335"/>
      <c r="BP40" s="335"/>
      <c r="BQ40" s="335"/>
      <c r="BR40" s="335"/>
      <c r="BS40" s="335"/>
      <c r="BT40" s="335"/>
      <c r="BU40" s="335"/>
      <c r="BV40" s="72"/>
      <c r="BW40" s="334">
        <f t="shared" si="2"/>
        <v>15</v>
      </c>
      <c r="BX40" s="334"/>
      <c r="BY40" s="335" t="str">
        <f>IF('各会計、関係団体の財政状況及び健全化判断比率'!B74="","",'各会計、関係団体の財政状況及び健全化判断比率'!B74)</f>
        <v>長崎県後期高齢者医療広域連合（普通会計）</v>
      </c>
      <c r="BZ40" s="335"/>
      <c r="CA40" s="335"/>
      <c r="CB40" s="335"/>
      <c r="CC40" s="335"/>
      <c r="CD40" s="335"/>
      <c r="CE40" s="335"/>
      <c r="CF40" s="335"/>
      <c r="CG40" s="335"/>
      <c r="CH40" s="335"/>
      <c r="CI40" s="335"/>
      <c r="CJ40" s="335"/>
      <c r="CK40" s="335"/>
      <c r="CL40" s="335"/>
      <c r="CM40" s="335"/>
      <c r="CN40" s="72"/>
      <c r="CO40" s="334" t="str">
        <f t="shared" si="3"/>
        <v/>
      </c>
      <c r="CP40" s="334"/>
      <c r="CQ40" s="335" t="str">
        <f>IF('各会計、関係団体の財政状況及び健全化判断比率'!BS13="","",'各会計、関係団体の財政状況及び健全化判断比率'!BS13)</f>
        <v/>
      </c>
      <c r="CR40" s="335"/>
      <c r="CS40" s="335"/>
      <c r="CT40" s="335"/>
      <c r="CU40" s="335"/>
      <c r="CV40" s="335"/>
      <c r="CW40" s="335"/>
      <c r="CX40" s="335"/>
      <c r="CY40" s="335"/>
      <c r="CZ40" s="335"/>
      <c r="DA40" s="335"/>
      <c r="DB40" s="335"/>
      <c r="DC40" s="335"/>
      <c r="DD40" s="335"/>
      <c r="DE40" s="335"/>
      <c r="DF40" s="69"/>
      <c r="DG40" s="333" t="str">
        <f>IF('各会計、関係団体の財政状況及び健全化判断比率'!BR13="","",'各会計、関係団体の財政状況及び健全化判断比率'!BR13)</f>
        <v/>
      </c>
      <c r="DH40" s="333"/>
      <c r="DI40" s="76"/>
      <c r="DJ40" s="44"/>
      <c r="DK40" s="44"/>
      <c r="DL40" s="44"/>
      <c r="DM40" s="44"/>
      <c r="DN40" s="44"/>
      <c r="DO40" s="44"/>
    </row>
    <row r="41" spans="1:119" ht="32.25" customHeight="1" x14ac:dyDescent="0.2">
      <c r="A41" s="45"/>
      <c r="B41" s="71"/>
      <c r="C41" s="334" t="str">
        <f t="shared" si="5"/>
        <v/>
      </c>
      <c r="D41" s="334"/>
      <c r="E41" s="335" t="str">
        <f>IF('各会計、関係団体の財政状況及び健全化判断比率'!B14="","",'各会計、関係団体の財政状況及び健全化判断比率'!B14)</f>
        <v/>
      </c>
      <c r="F41" s="335"/>
      <c r="G41" s="335"/>
      <c r="H41" s="335"/>
      <c r="I41" s="335"/>
      <c r="J41" s="335"/>
      <c r="K41" s="335"/>
      <c r="L41" s="335"/>
      <c r="M41" s="335"/>
      <c r="N41" s="335"/>
      <c r="O41" s="335"/>
      <c r="P41" s="335"/>
      <c r="Q41" s="335"/>
      <c r="R41" s="335"/>
      <c r="S41" s="335"/>
      <c r="T41" s="72"/>
      <c r="U41" s="334" t="str">
        <f t="shared" si="4"/>
        <v/>
      </c>
      <c r="V41" s="334"/>
      <c r="W41" s="335"/>
      <c r="X41" s="335"/>
      <c r="Y41" s="335"/>
      <c r="Z41" s="335"/>
      <c r="AA41" s="335"/>
      <c r="AB41" s="335"/>
      <c r="AC41" s="335"/>
      <c r="AD41" s="335"/>
      <c r="AE41" s="335"/>
      <c r="AF41" s="335"/>
      <c r="AG41" s="335"/>
      <c r="AH41" s="335"/>
      <c r="AI41" s="335"/>
      <c r="AJ41" s="335"/>
      <c r="AK41" s="335"/>
      <c r="AL41" s="72"/>
      <c r="AM41" s="334" t="str">
        <f t="shared" si="0"/>
        <v/>
      </c>
      <c r="AN41" s="334"/>
      <c r="AO41" s="335"/>
      <c r="AP41" s="335"/>
      <c r="AQ41" s="335"/>
      <c r="AR41" s="335"/>
      <c r="AS41" s="335"/>
      <c r="AT41" s="335"/>
      <c r="AU41" s="335"/>
      <c r="AV41" s="335"/>
      <c r="AW41" s="335"/>
      <c r="AX41" s="335"/>
      <c r="AY41" s="335"/>
      <c r="AZ41" s="335"/>
      <c r="BA41" s="335"/>
      <c r="BB41" s="335"/>
      <c r="BC41" s="335"/>
      <c r="BD41" s="72"/>
      <c r="BE41" s="334" t="str">
        <f t="shared" si="1"/>
        <v/>
      </c>
      <c r="BF41" s="334"/>
      <c r="BG41" s="335"/>
      <c r="BH41" s="335"/>
      <c r="BI41" s="335"/>
      <c r="BJ41" s="335"/>
      <c r="BK41" s="335"/>
      <c r="BL41" s="335"/>
      <c r="BM41" s="335"/>
      <c r="BN41" s="335"/>
      <c r="BO41" s="335"/>
      <c r="BP41" s="335"/>
      <c r="BQ41" s="335"/>
      <c r="BR41" s="335"/>
      <c r="BS41" s="335"/>
      <c r="BT41" s="335"/>
      <c r="BU41" s="335"/>
      <c r="BV41" s="72"/>
      <c r="BW41" s="334">
        <f t="shared" si="2"/>
        <v>16</v>
      </c>
      <c r="BX41" s="334"/>
      <c r="BY41" s="335" t="str">
        <f>IF('各会計、関係団体の財政状況及び健全化判断比率'!B75="","",'各会計、関係団体の財政状況及び健全化判断比率'!B75)</f>
        <v>長崎県後期高齢者医療広域連合（後期高齢者医療事業会計）</v>
      </c>
      <c r="BZ41" s="335"/>
      <c r="CA41" s="335"/>
      <c r="CB41" s="335"/>
      <c r="CC41" s="335"/>
      <c r="CD41" s="335"/>
      <c r="CE41" s="335"/>
      <c r="CF41" s="335"/>
      <c r="CG41" s="335"/>
      <c r="CH41" s="335"/>
      <c r="CI41" s="335"/>
      <c r="CJ41" s="335"/>
      <c r="CK41" s="335"/>
      <c r="CL41" s="335"/>
      <c r="CM41" s="335"/>
      <c r="CN41" s="72"/>
      <c r="CO41" s="334" t="str">
        <f t="shared" si="3"/>
        <v/>
      </c>
      <c r="CP41" s="334"/>
      <c r="CQ41" s="335" t="str">
        <f>IF('各会計、関係団体の財政状況及び健全化判断比率'!BS14="","",'各会計、関係団体の財政状況及び健全化判断比率'!BS14)</f>
        <v/>
      </c>
      <c r="CR41" s="335"/>
      <c r="CS41" s="335"/>
      <c r="CT41" s="335"/>
      <c r="CU41" s="335"/>
      <c r="CV41" s="335"/>
      <c r="CW41" s="335"/>
      <c r="CX41" s="335"/>
      <c r="CY41" s="335"/>
      <c r="CZ41" s="335"/>
      <c r="DA41" s="335"/>
      <c r="DB41" s="335"/>
      <c r="DC41" s="335"/>
      <c r="DD41" s="335"/>
      <c r="DE41" s="335"/>
      <c r="DF41" s="69"/>
      <c r="DG41" s="333" t="str">
        <f>IF('各会計、関係団体の財政状況及び健全化判断比率'!BR14="","",'各会計、関係団体の財政状況及び健全化判断比率'!BR14)</f>
        <v/>
      </c>
      <c r="DH41" s="333"/>
      <c r="DI41" s="76"/>
      <c r="DJ41" s="44"/>
      <c r="DK41" s="44"/>
      <c r="DL41" s="44"/>
      <c r="DM41" s="44"/>
      <c r="DN41" s="44"/>
      <c r="DO41" s="44"/>
    </row>
    <row r="42" spans="1:119" ht="32.25" customHeight="1" x14ac:dyDescent="0.2">
      <c r="A42" s="44"/>
      <c r="B42" s="71"/>
      <c r="C42" s="334" t="str">
        <f t="shared" si="5"/>
        <v/>
      </c>
      <c r="D42" s="334"/>
      <c r="E42" s="335" t="str">
        <f>IF('各会計、関係団体の財政状況及び健全化判断比率'!B15="","",'各会計、関係団体の財政状況及び健全化判断比率'!B15)</f>
        <v/>
      </c>
      <c r="F42" s="335"/>
      <c r="G42" s="335"/>
      <c r="H42" s="335"/>
      <c r="I42" s="335"/>
      <c r="J42" s="335"/>
      <c r="K42" s="335"/>
      <c r="L42" s="335"/>
      <c r="M42" s="335"/>
      <c r="N42" s="335"/>
      <c r="O42" s="335"/>
      <c r="P42" s="335"/>
      <c r="Q42" s="335"/>
      <c r="R42" s="335"/>
      <c r="S42" s="335"/>
      <c r="T42" s="72"/>
      <c r="U42" s="334" t="str">
        <f t="shared" si="4"/>
        <v/>
      </c>
      <c r="V42" s="334"/>
      <c r="W42" s="335"/>
      <c r="X42" s="335"/>
      <c r="Y42" s="335"/>
      <c r="Z42" s="335"/>
      <c r="AA42" s="335"/>
      <c r="AB42" s="335"/>
      <c r="AC42" s="335"/>
      <c r="AD42" s="335"/>
      <c r="AE42" s="335"/>
      <c r="AF42" s="335"/>
      <c r="AG42" s="335"/>
      <c r="AH42" s="335"/>
      <c r="AI42" s="335"/>
      <c r="AJ42" s="335"/>
      <c r="AK42" s="335"/>
      <c r="AL42" s="72"/>
      <c r="AM42" s="334" t="str">
        <f t="shared" si="0"/>
        <v/>
      </c>
      <c r="AN42" s="334"/>
      <c r="AO42" s="335"/>
      <c r="AP42" s="335"/>
      <c r="AQ42" s="335"/>
      <c r="AR42" s="335"/>
      <c r="AS42" s="335"/>
      <c r="AT42" s="335"/>
      <c r="AU42" s="335"/>
      <c r="AV42" s="335"/>
      <c r="AW42" s="335"/>
      <c r="AX42" s="335"/>
      <c r="AY42" s="335"/>
      <c r="AZ42" s="335"/>
      <c r="BA42" s="335"/>
      <c r="BB42" s="335"/>
      <c r="BC42" s="335"/>
      <c r="BD42" s="72"/>
      <c r="BE42" s="334" t="str">
        <f t="shared" si="1"/>
        <v/>
      </c>
      <c r="BF42" s="334"/>
      <c r="BG42" s="335"/>
      <c r="BH42" s="335"/>
      <c r="BI42" s="335"/>
      <c r="BJ42" s="335"/>
      <c r="BK42" s="335"/>
      <c r="BL42" s="335"/>
      <c r="BM42" s="335"/>
      <c r="BN42" s="335"/>
      <c r="BO42" s="335"/>
      <c r="BP42" s="335"/>
      <c r="BQ42" s="335"/>
      <c r="BR42" s="335"/>
      <c r="BS42" s="335"/>
      <c r="BT42" s="335"/>
      <c r="BU42" s="335"/>
      <c r="BV42" s="72"/>
      <c r="BW42" s="334" t="str">
        <f t="shared" si="2"/>
        <v/>
      </c>
      <c r="BX42" s="334"/>
      <c r="BY42" s="335" t="str">
        <f>IF('各会計、関係団体の財政状況及び健全化判断比率'!B76="","",'各会計、関係団体の財政状況及び健全化判断比率'!B76)</f>
        <v/>
      </c>
      <c r="BZ42" s="335"/>
      <c r="CA42" s="335"/>
      <c r="CB42" s="335"/>
      <c r="CC42" s="335"/>
      <c r="CD42" s="335"/>
      <c r="CE42" s="335"/>
      <c r="CF42" s="335"/>
      <c r="CG42" s="335"/>
      <c r="CH42" s="335"/>
      <c r="CI42" s="335"/>
      <c r="CJ42" s="335"/>
      <c r="CK42" s="335"/>
      <c r="CL42" s="335"/>
      <c r="CM42" s="335"/>
      <c r="CN42" s="72"/>
      <c r="CO42" s="334" t="str">
        <f t="shared" si="3"/>
        <v/>
      </c>
      <c r="CP42" s="334"/>
      <c r="CQ42" s="335" t="str">
        <f>IF('各会計、関係団体の財政状況及び健全化判断比率'!BS15="","",'各会計、関係団体の財政状況及び健全化判断比率'!BS15)</f>
        <v/>
      </c>
      <c r="CR42" s="335"/>
      <c r="CS42" s="335"/>
      <c r="CT42" s="335"/>
      <c r="CU42" s="335"/>
      <c r="CV42" s="335"/>
      <c r="CW42" s="335"/>
      <c r="CX42" s="335"/>
      <c r="CY42" s="335"/>
      <c r="CZ42" s="335"/>
      <c r="DA42" s="335"/>
      <c r="DB42" s="335"/>
      <c r="DC42" s="335"/>
      <c r="DD42" s="335"/>
      <c r="DE42" s="335"/>
      <c r="DF42" s="69"/>
      <c r="DG42" s="333" t="str">
        <f>IF('各会計、関係団体の財政状況及び健全化判断比率'!BR15="","",'各会計、関係団体の財政状況及び健全化判断比率'!BR15)</f>
        <v/>
      </c>
      <c r="DH42" s="333"/>
      <c r="DI42" s="76"/>
      <c r="DJ42" s="44"/>
      <c r="DK42" s="44"/>
      <c r="DL42" s="44"/>
      <c r="DM42" s="44"/>
      <c r="DN42" s="44"/>
      <c r="DO42" s="44"/>
    </row>
    <row r="43" spans="1:119" ht="32.25" customHeight="1" x14ac:dyDescent="0.2">
      <c r="A43" s="44"/>
      <c r="B43" s="71"/>
      <c r="C43" s="334" t="str">
        <f t="shared" si="5"/>
        <v/>
      </c>
      <c r="D43" s="334"/>
      <c r="E43" s="335" t="str">
        <f>IF('各会計、関係団体の財政状況及び健全化判断比率'!B16="","",'各会計、関係団体の財政状況及び健全化判断比率'!B16)</f>
        <v/>
      </c>
      <c r="F43" s="335"/>
      <c r="G43" s="335"/>
      <c r="H43" s="335"/>
      <c r="I43" s="335"/>
      <c r="J43" s="335"/>
      <c r="K43" s="335"/>
      <c r="L43" s="335"/>
      <c r="M43" s="335"/>
      <c r="N43" s="335"/>
      <c r="O43" s="335"/>
      <c r="P43" s="335"/>
      <c r="Q43" s="335"/>
      <c r="R43" s="335"/>
      <c r="S43" s="335"/>
      <c r="T43" s="72"/>
      <c r="U43" s="334" t="str">
        <f t="shared" si="4"/>
        <v/>
      </c>
      <c r="V43" s="334"/>
      <c r="W43" s="335"/>
      <c r="X43" s="335"/>
      <c r="Y43" s="335"/>
      <c r="Z43" s="335"/>
      <c r="AA43" s="335"/>
      <c r="AB43" s="335"/>
      <c r="AC43" s="335"/>
      <c r="AD43" s="335"/>
      <c r="AE43" s="335"/>
      <c r="AF43" s="335"/>
      <c r="AG43" s="335"/>
      <c r="AH43" s="335"/>
      <c r="AI43" s="335"/>
      <c r="AJ43" s="335"/>
      <c r="AK43" s="335"/>
      <c r="AL43" s="72"/>
      <c r="AM43" s="334" t="str">
        <f t="shared" si="0"/>
        <v/>
      </c>
      <c r="AN43" s="334"/>
      <c r="AO43" s="335"/>
      <c r="AP43" s="335"/>
      <c r="AQ43" s="335"/>
      <c r="AR43" s="335"/>
      <c r="AS43" s="335"/>
      <c r="AT43" s="335"/>
      <c r="AU43" s="335"/>
      <c r="AV43" s="335"/>
      <c r="AW43" s="335"/>
      <c r="AX43" s="335"/>
      <c r="AY43" s="335"/>
      <c r="AZ43" s="335"/>
      <c r="BA43" s="335"/>
      <c r="BB43" s="335"/>
      <c r="BC43" s="335"/>
      <c r="BD43" s="72"/>
      <c r="BE43" s="334" t="str">
        <f t="shared" si="1"/>
        <v/>
      </c>
      <c r="BF43" s="334"/>
      <c r="BG43" s="335"/>
      <c r="BH43" s="335"/>
      <c r="BI43" s="335"/>
      <c r="BJ43" s="335"/>
      <c r="BK43" s="335"/>
      <c r="BL43" s="335"/>
      <c r="BM43" s="335"/>
      <c r="BN43" s="335"/>
      <c r="BO43" s="335"/>
      <c r="BP43" s="335"/>
      <c r="BQ43" s="335"/>
      <c r="BR43" s="335"/>
      <c r="BS43" s="335"/>
      <c r="BT43" s="335"/>
      <c r="BU43" s="335"/>
      <c r="BV43" s="72"/>
      <c r="BW43" s="334" t="str">
        <f t="shared" si="2"/>
        <v/>
      </c>
      <c r="BX43" s="334"/>
      <c r="BY43" s="335" t="str">
        <f>IF('各会計、関係団体の財政状況及び健全化判断比率'!B77="","",'各会計、関係団体の財政状況及び健全化判断比率'!B77)</f>
        <v/>
      </c>
      <c r="BZ43" s="335"/>
      <c r="CA43" s="335"/>
      <c r="CB43" s="335"/>
      <c r="CC43" s="335"/>
      <c r="CD43" s="335"/>
      <c r="CE43" s="335"/>
      <c r="CF43" s="335"/>
      <c r="CG43" s="335"/>
      <c r="CH43" s="335"/>
      <c r="CI43" s="335"/>
      <c r="CJ43" s="335"/>
      <c r="CK43" s="335"/>
      <c r="CL43" s="335"/>
      <c r="CM43" s="335"/>
      <c r="CN43" s="72"/>
      <c r="CO43" s="334" t="str">
        <f t="shared" si="3"/>
        <v/>
      </c>
      <c r="CP43" s="334"/>
      <c r="CQ43" s="335" t="str">
        <f>IF('各会計、関係団体の財政状況及び健全化判断比率'!BS16="","",'各会計、関係団体の財政状況及び健全化判断比率'!BS16)</f>
        <v/>
      </c>
      <c r="CR43" s="335"/>
      <c r="CS43" s="335"/>
      <c r="CT43" s="335"/>
      <c r="CU43" s="335"/>
      <c r="CV43" s="335"/>
      <c r="CW43" s="335"/>
      <c r="CX43" s="335"/>
      <c r="CY43" s="335"/>
      <c r="CZ43" s="335"/>
      <c r="DA43" s="335"/>
      <c r="DB43" s="335"/>
      <c r="DC43" s="335"/>
      <c r="DD43" s="335"/>
      <c r="DE43" s="335"/>
      <c r="DF43" s="69"/>
      <c r="DG43" s="333" t="str">
        <f>IF('各会計、関係団体の財政状況及び健全化判断比率'!BR16="","",'各会計、関係団体の財政状況及び健全化判断比率'!BR16)</f>
        <v/>
      </c>
      <c r="DH43" s="333"/>
      <c r="DI43" s="76"/>
      <c r="DJ43" s="44"/>
      <c r="DK43" s="44"/>
      <c r="DL43" s="44"/>
      <c r="DM43" s="44"/>
      <c r="DN43" s="44"/>
      <c r="DO43" s="44"/>
    </row>
    <row r="44" spans="1:119" ht="13.5" customHeight="1" thickBot="1" x14ac:dyDescent="0.25">
      <c r="A44" s="44"/>
      <c r="B44" s="77"/>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9"/>
      <c r="DJ44" s="44"/>
      <c r="DK44" s="44"/>
      <c r="DL44" s="44"/>
      <c r="DM44" s="44"/>
      <c r="DN44" s="44"/>
      <c r="DO44" s="44"/>
    </row>
    <row r="45" spans="1:119" x14ac:dyDescent="0.2">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row>
    <row r="46" spans="1:119" x14ac:dyDescent="0.2">
      <c r="B46" s="44" t="s">
        <v>143</v>
      </c>
      <c r="C46" s="44"/>
      <c r="D46" s="44"/>
      <c r="E46" s="44" t="s">
        <v>144</v>
      </c>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row>
    <row r="47" spans="1:119" x14ac:dyDescent="0.2">
      <c r="B47" s="44"/>
      <c r="C47" s="44"/>
      <c r="D47" s="44"/>
      <c r="E47" s="44" t="s">
        <v>145</v>
      </c>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row>
    <row r="48" spans="1:119" x14ac:dyDescent="0.2">
      <c r="B48" s="44"/>
      <c r="C48" s="44"/>
      <c r="D48" s="44"/>
      <c r="E48" s="44" t="s">
        <v>146</v>
      </c>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row>
    <row r="49" spans="5:5" x14ac:dyDescent="0.2">
      <c r="E49" s="80" t="s">
        <v>147</v>
      </c>
    </row>
    <row r="50" spans="5:5" x14ac:dyDescent="0.2">
      <c r="E50" s="46" t="s">
        <v>148</v>
      </c>
    </row>
    <row r="51" spans="5:5" x14ac:dyDescent="0.2">
      <c r="E51" s="46" t="s">
        <v>149</v>
      </c>
    </row>
    <row r="52" spans="5:5" x14ac:dyDescent="0.2">
      <c r="E52" s="46" t="s">
        <v>150</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2"/>
  <cols>
    <col min="1" max="143" width="1.6640625" style="84" customWidth="1"/>
    <col min="144" max="16384" width="0" style="84" hidden="1"/>
  </cols>
  <sheetData>
    <row r="1" spans="2:143" ht="22.5" customHeight="1" thickBot="1" x14ac:dyDescent="0.25">
      <c r="B1" s="81"/>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693" t="s">
        <v>151</v>
      </c>
      <c r="DI1" s="694"/>
      <c r="DJ1" s="694"/>
      <c r="DK1" s="694"/>
      <c r="DL1" s="694"/>
      <c r="DM1" s="694"/>
      <c r="DN1" s="695"/>
      <c r="DP1" s="693" t="s">
        <v>152</v>
      </c>
      <c r="DQ1" s="694"/>
      <c r="DR1" s="694"/>
      <c r="DS1" s="694"/>
      <c r="DT1" s="694"/>
      <c r="DU1" s="694"/>
      <c r="DV1" s="694"/>
      <c r="DW1" s="694"/>
      <c r="DX1" s="694"/>
      <c r="DY1" s="694"/>
      <c r="DZ1" s="694"/>
      <c r="EA1" s="694"/>
      <c r="EB1" s="694"/>
      <c r="EC1" s="695"/>
      <c r="ED1" s="82"/>
      <c r="EE1" s="82"/>
      <c r="EF1" s="82"/>
      <c r="EG1" s="82"/>
      <c r="EH1" s="82"/>
      <c r="EI1" s="82"/>
      <c r="EJ1" s="82"/>
      <c r="EK1" s="82"/>
      <c r="EL1" s="82"/>
      <c r="EM1" s="82"/>
    </row>
    <row r="2" spans="2:143" ht="22.5" customHeight="1" x14ac:dyDescent="0.2">
      <c r="B2" s="85" t="s">
        <v>153</v>
      </c>
      <c r="R2" s="86"/>
      <c r="S2" s="86"/>
      <c r="T2" s="86"/>
      <c r="U2" s="86"/>
      <c r="V2" s="86"/>
      <c r="W2" s="86"/>
      <c r="X2" s="86"/>
      <c r="Y2" s="86"/>
      <c r="Z2" s="86"/>
      <c r="AA2" s="86"/>
      <c r="AB2" s="86"/>
      <c r="AC2" s="86"/>
      <c r="AE2" s="87"/>
      <c r="AF2" s="87"/>
      <c r="AG2" s="87"/>
      <c r="AH2" s="87"/>
      <c r="AI2" s="87"/>
      <c r="AJ2" s="86"/>
      <c r="AK2" s="86"/>
      <c r="AL2" s="86"/>
      <c r="AM2" s="86"/>
      <c r="AN2" s="86"/>
      <c r="AO2" s="86"/>
      <c r="AP2" s="86"/>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row>
    <row r="3" spans="2:143" ht="11.25" customHeight="1" x14ac:dyDescent="0.2">
      <c r="B3" s="639" t="s">
        <v>154</v>
      </c>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c r="AJ3" s="640"/>
      <c r="AK3" s="640"/>
      <c r="AL3" s="640"/>
      <c r="AM3" s="640"/>
      <c r="AN3" s="640"/>
      <c r="AO3" s="640"/>
      <c r="AP3" s="639" t="s">
        <v>155</v>
      </c>
      <c r="AQ3" s="640"/>
      <c r="AR3" s="640"/>
      <c r="AS3" s="640"/>
      <c r="AT3" s="640"/>
      <c r="AU3" s="640"/>
      <c r="AV3" s="640"/>
      <c r="AW3" s="640"/>
      <c r="AX3" s="640"/>
      <c r="AY3" s="640"/>
      <c r="AZ3" s="640"/>
      <c r="BA3" s="640"/>
      <c r="BB3" s="640"/>
      <c r="BC3" s="640"/>
      <c r="BD3" s="640"/>
      <c r="BE3" s="640"/>
      <c r="BF3" s="640"/>
      <c r="BG3" s="640"/>
      <c r="BH3" s="640"/>
      <c r="BI3" s="640"/>
      <c r="BJ3" s="640"/>
      <c r="BK3" s="640"/>
      <c r="BL3" s="640"/>
      <c r="BM3" s="640"/>
      <c r="BN3" s="640"/>
      <c r="BO3" s="640"/>
      <c r="BP3" s="640"/>
      <c r="BQ3" s="640"/>
      <c r="BR3" s="640"/>
      <c r="BS3" s="640"/>
      <c r="BT3" s="640"/>
      <c r="BU3" s="640"/>
      <c r="BV3" s="640"/>
      <c r="BW3" s="640"/>
      <c r="BX3" s="640"/>
      <c r="BY3" s="640"/>
      <c r="BZ3" s="640"/>
      <c r="CA3" s="640"/>
      <c r="CB3" s="641"/>
      <c r="CD3" s="684" t="s">
        <v>156</v>
      </c>
      <c r="CE3" s="685"/>
      <c r="CF3" s="685"/>
      <c r="CG3" s="685"/>
      <c r="CH3" s="685"/>
      <c r="CI3" s="685"/>
      <c r="CJ3" s="685"/>
      <c r="CK3" s="685"/>
      <c r="CL3" s="685"/>
      <c r="CM3" s="685"/>
      <c r="CN3" s="685"/>
      <c r="CO3" s="685"/>
      <c r="CP3" s="685"/>
      <c r="CQ3" s="685"/>
      <c r="CR3" s="685"/>
      <c r="CS3" s="685"/>
      <c r="CT3" s="685"/>
      <c r="CU3" s="685"/>
      <c r="CV3" s="685"/>
      <c r="CW3" s="685"/>
      <c r="CX3" s="685"/>
      <c r="CY3" s="685"/>
      <c r="CZ3" s="685"/>
      <c r="DA3" s="685"/>
      <c r="DB3" s="685"/>
      <c r="DC3" s="685"/>
      <c r="DD3" s="685"/>
      <c r="DE3" s="685"/>
      <c r="DF3" s="685"/>
      <c r="DG3" s="685"/>
      <c r="DH3" s="685"/>
      <c r="DI3" s="685"/>
      <c r="DJ3" s="685"/>
      <c r="DK3" s="685"/>
      <c r="DL3" s="685"/>
      <c r="DM3" s="685"/>
      <c r="DN3" s="685"/>
      <c r="DO3" s="685"/>
      <c r="DP3" s="685"/>
      <c r="DQ3" s="685"/>
      <c r="DR3" s="685"/>
      <c r="DS3" s="685"/>
      <c r="DT3" s="685"/>
      <c r="DU3" s="685"/>
      <c r="DV3" s="685"/>
      <c r="DW3" s="685"/>
      <c r="DX3" s="685"/>
      <c r="DY3" s="685"/>
      <c r="DZ3" s="685"/>
      <c r="EA3" s="685"/>
      <c r="EB3" s="685"/>
      <c r="EC3" s="686"/>
    </row>
    <row r="4" spans="2:143" ht="11.25" customHeight="1" x14ac:dyDescent="0.2">
      <c r="B4" s="639" t="s">
        <v>24</v>
      </c>
      <c r="C4" s="640"/>
      <c r="D4" s="640"/>
      <c r="E4" s="640"/>
      <c r="F4" s="640"/>
      <c r="G4" s="640"/>
      <c r="H4" s="640"/>
      <c r="I4" s="640"/>
      <c r="J4" s="640"/>
      <c r="K4" s="640"/>
      <c r="L4" s="640"/>
      <c r="M4" s="640"/>
      <c r="N4" s="640"/>
      <c r="O4" s="640"/>
      <c r="P4" s="640"/>
      <c r="Q4" s="641"/>
      <c r="R4" s="639" t="s">
        <v>157</v>
      </c>
      <c r="S4" s="640"/>
      <c r="T4" s="640"/>
      <c r="U4" s="640"/>
      <c r="V4" s="640"/>
      <c r="W4" s="640"/>
      <c r="X4" s="640"/>
      <c r="Y4" s="641"/>
      <c r="Z4" s="639" t="s">
        <v>158</v>
      </c>
      <c r="AA4" s="640"/>
      <c r="AB4" s="640"/>
      <c r="AC4" s="641"/>
      <c r="AD4" s="639" t="s">
        <v>159</v>
      </c>
      <c r="AE4" s="640"/>
      <c r="AF4" s="640"/>
      <c r="AG4" s="640"/>
      <c r="AH4" s="640"/>
      <c r="AI4" s="640"/>
      <c r="AJ4" s="640"/>
      <c r="AK4" s="641"/>
      <c r="AL4" s="639" t="s">
        <v>158</v>
      </c>
      <c r="AM4" s="640"/>
      <c r="AN4" s="640"/>
      <c r="AO4" s="641"/>
      <c r="AP4" s="690" t="s">
        <v>160</v>
      </c>
      <c r="AQ4" s="690"/>
      <c r="AR4" s="690"/>
      <c r="AS4" s="690"/>
      <c r="AT4" s="690"/>
      <c r="AU4" s="690"/>
      <c r="AV4" s="690"/>
      <c r="AW4" s="690"/>
      <c r="AX4" s="690"/>
      <c r="AY4" s="690"/>
      <c r="AZ4" s="690"/>
      <c r="BA4" s="690"/>
      <c r="BB4" s="690"/>
      <c r="BC4" s="690"/>
      <c r="BD4" s="690"/>
      <c r="BE4" s="690"/>
      <c r="BF4" s="690"/>
      <c r="BG4" s="690" t="s">
        <v>161</v>
      </c>
      <c r="BH4" s="690"/>
      <c r="BI4" s="690"/>
      <c r="BJ4" s="690"/>
      <c r="BK4" s="690"/>
      <c r="BL4" s="690"/>
      <c r="BM4" s="690"/>
      <c r="BN4" s="690"/>
      <c r="BO4" s="690" t="s">
        <v>158</v>
      </c>
      <c r="BP4" s="690"/>
      <c r="BQ4" s="690"/>
      <c r="BR4" s="690"/>
      <c r="BS4" s="690" t="s">
        <v>162</v>
      </c>
      <c r="BT4" s="690"/>
      <c r="BU4" s="690"/>
      <c r="BV4" s="690"/>
      <c r="BW4" s="690"/>
      <c r="BX4" s="690"/>
      <c r="BY4" s="690"/>
      <c r="BZ4" s="690"/>
      <c r="CA4" s="690"/>
      <c r="CB4" s="690"/>
      <c r="CD4" s="684" t="s">
        <v>163</v>
      </c>
      <c r="CE4" s="685"/>
      <c r="CF4" s="685"/>
      <c r="CG4" s="685"/>
      <c r="CH4" s="685"/>
      <c r="CI4" s="685"/>
      <c r="CJ4" s="685"/>
      <c r="CK4" s="685"/>
      <c r="CL4" s="685"/>
      <c r="CM4" s="685"/>
      <c r="CN4" s="685"/>
      <c r="CO4" s="685"/>
      <c r="CP4" s="685"/>
      <c r="CQ4" s="685"/>
      <c r="CR4" s="685"/>
      <c r="CS4" s="685"/>
      <c r="CT4" s="685"/>
      <c r="CU4" s="685"/>
      <c r="CV4" s="685"/>
      <c r="CW4" s="685"/>
      <c r="CX4" s="685"/>
      <c r="CY4" s="685"/>
      <c r="CZ4" s="685"/>
      <c r="DA4" s="685"/>
      <c r="DB4" s="685"/>
      <c r="DC4" s="685"/>
      <c r="DD4" s="685"/>
      <c r="DE4" s="685"/>
      <c r="DF4" s="685"/>
      <c r="DG4" s="685"/>
      <c r="DH4" s="685"/>
      <c r="DI4" s="685"/>
      <c r="DJ4" s="685"/>
      <c r="DK4" s="685"/>
      <c r="DL4" s="685"/>
      <c r="DM4" s="685"/>
      <c r="DN4" s="685"/>
      <c r="DO4" s="685"/>
      <c r="DP4" s="685"/>
      <c r="DQ4" s="685"/>
      <c r="DR4" s="685"/>
      <c r="DS4" s="685"/>
      <c r="DT4" s="685"/>
      <c r="DU4" s="685"/>
      <c r="DV4" s="685"/>
      <c r="DW4" s="685"/>
      <c r="DX4" s="685"/>
      <c r="DY4" s="685"/>
      <c r="DZ4" s="685"/>
      <c r="EA4" s="685"/>
      <c r="EB4" s="685"/>
      <c r="EC4" s="686"/>
    </row>
    <row r="5" spans="2:143" s="88" customFormat="1" ht="11.25" customHeight="1" x14ac:dyDescent="0.2">
      <c r="B5" s="658" t="s">
        <v>164</v>
      </c>
      <c r="C5" s="659"/>
      <c r="D5" s="659"/>
      <c r="E5" s="659"/>
      <c r="F5" s="659"/>
      <c r="G5" s="659"/>
      <c r="H5" s="659"/>
      <c r="I5" s="659"/>
      <c r="J5" s="659"/>
      <c r="K5" s="659"/>
      <c r="L5" s="659"/>
      <c r="M5" s="659"/>
      <c r="N5" s="659"/>
      <c r="O5" s="659"/>
      <c r="P5" s="659"/>
      <c r="Q5" s="660"/>
      <c r="R5" s="629">
        <v>1537566</v>
      </c>
      <c r="S5" s="630"/>
      <c r="T5" s="630"/>
      <c r="U5" s="630"/>
      <c r="V5" s="630"/>
      <c r="W5" s="630"/>
      <c r="X5" s="630"/>
      <c r="Y5" s="677"/>
      <c r="Z5" s="691">
        <v>24.3</v>
      </c>
      <c r="AA5" s="691"/>
      <c r="AB5" s="691"/>
      <c r="AC5" s="691"/>
      <c r="AD5" s="692">
        <v>1537566</v>
      </c>
      <c r="AE5" s="692"/>
      <c r="AF5" s="692"/>
      <c r="AG5" s="692"/>
      <c r="AH5" s="692"/>
      <c r="AI5" s="692"/>
      <c r="AJ5" s="692"/>
      <c r="AK5" s="692"/>
      <c r="AL5" s="678">
        <v>46.2</v>
      </c>
      <c r="AM5" s="647"/>
      <c r="AN5" s="647"/>
      <c r="AO5" s="679"/>
      <c r="AP5" s="658" t="s">
        <v>165</v>
      </c>
      <c r="AQ5" s="659"/>
      <c r="AR5" s="659"/>
      <c r="AS5" s="659"/>
      <c r="AT5" s="659"/>
      <c r="AU5" s="659"/>
      <c r="AV5" s="659"/>
      <c r="AW5" s="659"/>
      <c r="AX5" s="659"/>
      <c r="AY5" s="659"/>
      <c r="AZ5" s="659"/>
      <c r="BA5" s="659"/>
      <c r="BB5" s="659"/>
      <c r="BC5" s="659"/>
      <c r="BD5" s="659"/>
      <c r="BE5" s="659"/>
      <c r="BF5" s="660"/>
      <c r="BG5" s="579">
        <v>1537566</v>
      </c>
      <c r="BH5" s="580"/>
      <c r="BI5" s="580"/>
      <c r="BJ5" s="580"/>
      <c r="BK5" s="580"/>
      <c r="BL5" s="580"/>
      <c r="BM5" s="580"/>
      <c r="BN5" s="581"/>
      <c r="BO5" s="632">
        <v>100</v>
      </c>
      <c r="BP5" s="632"/>
      <c r="BQ5" s="632"/>
      <c r="BR5" s="632"/>
      <c r="BS5" s="633" t="s">
        <v>166</v>
      </c>
      <c r="BT5" s="633"/>
      <c r="BU5" s="633"/>
      <c r="BV5" s="633"/>
      <c r="BW5" s="633"/>
      <c r="BX5" s="633"/>
      <c r="BY5" s="633"/>
      <c r="BZ5" s="633"/>
      <c r="CA5" s="633"/>
      <c r="CB5" s="669"/>
      <c r="CD5" s="684" t="s">
        <v>160</v>
      </c>
      <c r="CE5" s="685"/>
      <c r="CF5" s="685"/>
      <c r="CG5" s="685"/>
      <c r="CH5" s="685"/>
      <c r="CI5" s="685"/>
      <c r="CJ5" s="685"/>
      <c r="CK5" s="685"/>
      <c r="CL5" s="685"/>
      <c r="CM5" s="685"/>
      <c r="CN5" s="685"/>
      <c r="CO5" s="685"/>
      <c r="CP5" s="685"/>
      <c r="CQ5" s="686"/>
      <c r="CR5" s="684" t="s">
        <v>167</v>
      </c>
      <c r="CS5" s="685"/>
      <c r="CT5" s="685"/>
      <c r="CU5" s="685"/>
      <c r="CV5" s="685"/>
      <c r="CW5" s="685"/>
      <c r="CX5" s="685"/>
      <c r="CY5" s="686"/>
      <c r="CZ5" s="684" t="s">
        <v>158</v>
      </c>
      <c r="DA5" s="685"/>
      <c r="DB5" s="685"/>
      <c r="DC5" s="686"/>
      <c r="DD5" s="684" t="s">
        <v>168</v>
      </c>
      <c r="DE5" s="685"/>
      <c r="DF5" s="685"/>
      <c r="DG5" s="685"/>
      <c r="DH5" s="685"/>
      <c r="DI5" s="685"/>
      <c r="DJ5" s="685"/>
      <c r="DK5" s="685"/>
      <c r="DL5" s="685"/>
      <c r="DM5" s="685"/>
      <c r="DN5" s="685"/>
      <c r="DO5" s="685"/>
      <c r="DP5" s="686"/>
      <c r="DQ5" s="684" t="s">
        <v>169</v>
      </c>
      <c r="DR5" s="685"/>
      <c r="DS5" s="685"/>
      <c r="DT5" s="685"/>
      <c r="DU5" s="685"/>
      <c r="DV5" s="685"/>
      <c r="DW5" s="685"/>
      <c r="DX5" s="685"/>
      <c r="DY5" s="685"/>
      <c r="DZ5" s="685"/>
      <c r="EA5" s="685"/>
      <c r="EB5" s="685"/>
      <c r="EC5" s="686"/>
    </row>
    <row r="6" spans="2:143" ht="11.25" customHeight="1" x14ac:dyDescent="0.2">
      <c r="B6" s="576" t="s">
        <v>170</v>
      </c>
      <c r="C6" s="577"/>
      <c r="D6" s="577"/>
      <c r="E6" s="577"/>
      <c r="F6" s="577"/>
      <c r="G6" s="577"/>
      <c r="H6" s="577"/>
      <c r="I6" s="577"/>
      <c r="J6" s="577"/>
      <c r="K6" s="577"/>
      <c r="L6" s="577"/>
      <c r="M6" s="577"/>
      <c r="N6" s="577"/>
      <c r="O6" s="577"/>
      <c r="P6" s="577"/>
      <c r="Q6" s="578"/>
      <c r="R6" s="579">
        <v>53088</v>
      </c>
      <c r="S6" s="580"/>
      <c r="T6" s="580"/>
      <c r="U6" s="580"/>
      <c r="V6" s="580"/>
      <c r="W6" s="580"/>
      <c r="X6" s="580"/>
      <c r="Y6" s="581"/>
      <c r="Z6" s="632">
        <v>0.8</v>
      </c>
      <c r="AA6" s="632"/>
      <c r="AB6" s="632"/>
      <c r="AC6" s="632"/>
      <c r="AD6" s="633">
        <v>53088</v>
      </c>
      <c r="AE6" s="633"/>
      <c r="AF6" s="633"/>
      <c r="AG6" s="633"/>
      <c r="AH6" s="633"/>
      <c r="AI6" s="633"/>
      <c r="AJ6" s="633"/>
      <c r="AK6" s="633"/>
      <c r="AL6" s="602">
        <v>1.6</v>
      </c>
      <c r="AM6" s="634"/>
      <c r="AN6" s="634"/>
      <c r="AO6" s="635"/>
      <c r="AP6" s="576" t="s">
        <v>171</v>
      </c>
      <c r="AQ6" s="577"/>
      <c r="AR6" s="577"/>
      <c r="AS6" s="577"/>
      <c r="AT6" s="577"/>
      <c r="AU6" s="577"/>
      <c r="AV6" s="577"/>
      <c r="AW6" s="577"/>
      <c r="AX6" s="577"/>
      <c r="AY6" s="577"/>
      <c r="AZ6" s="577"/>
      <c r="BA6" s="577"/>
      <c r="BB6" s="577"/>
      <c r="BC6" s="577"/>
      <c r="BD6" s="577"/>
      <c r="BE6" s="577"/>
      <c r="BF6" s="578"/>
      <c r="BG6" s="579">
        <v>1537566</v>
      </c>
      <c r="BH6" s="580"/>
      <c r="BI6" s="580"/>
      <c r="BJ6" s="580"/>
      <c r="BK6" s="580"/>
      <c r="BL6" s="580"/>
      <c r="BM6" s="580"/>
      <c r="BN6" s="581"/>
      <c r="BO6" s="632">
        <v>100</v>
      </c>
      <c r="BP6" s="632"/>
      <c r="BQ6" s="632"/>
      <c r="BR6" s="632"/>
      <c r="BS6" s="633" t="s">
        <v>172</v>
      </c>
      <c r="BT6" s="633"/>
      <c r="BU6" s="633"/>
      <c r="BV6" s="633"/>
      <c r="BW6" s="633"/>
      <c r="BX6" s="633"/>
      <c r="BY6" s="633"/>
      <c r="BZ6" s="633"/>
      <c r="CA6" s="633"/>
      <c r="CB6" s="669"/>
      <c r="CD6" s="636" t="s">
        <v>173</v>
      </c>
      <c r="CE6" s="637"/>
      <c r="CF6" s="637"/>
      <c r="CG6" s="637"/>
      <c r="CH6" s="637"/>
      <c r="CI6" s="637"/>
      <c r="CJ6" s="637"/>
      <c r="CK6" s="637"/>
      <c r="CL6" s="637"/>
      <c r="CM6" s="637"/>
      <c r="CN6" s="637"/>
      <c r="CO6" s="637"/>
      <c r="CP6" s="637"/>
      <c r="CQ6" s="638"/>
      <c r="CR6" s="579">
        <v>85599</v>
      </c>
      <c r="CS6" s="580"/>
      <c r="CT6" s="580"/>
      <c r="CU6" s="580"/>
      <c r="CV6" s="580"/>
      <c r="CW6" s="580"/>
      <c r="CX6" s="580"/>
      <c r="CY6" s="581"/>
      <c r="CZ6" s="632">
        <v>1.4</v>
      </c>
      <c r="DA6" s="632"/>
      <c r="DB6" s="632"/>
      <c r="DC6" s="632"/>
      <c r="DD6" s="585" t="s">
        <v>172</v>
      </c>
      <c r="DE6" s="580"/>
      <c r="DF6" s="580"/>
      <c r="DG6" s="580"/>
      <c r="DH6" s="580"/>
      <c r="DI6" s="580"/>
      <c r="DJ6" s="580"/>
      <c r="DK6" s="580"/>
      <c r="DL6" s="580"/>
      <c r="DM6" s="580"/>
      <c r="DN6" s="580"/>
      <c r="DO6" s="580"/>
      <c r="DP6" s="581"/>
      <c r="DQ6" s="585">
        <v>85493</v>
      </c>
      <c r="DR6" s="580"/>
      <c r="DS6" s="580"/>
      <c r="DT6" s="580"/>
      <c r="DU6" s="580"/>
      <c r="DV6" s="580"/>
      <c r="DW6" s="580"/>
      <c r="DX6" s="580"/>
      <c r="DY6" s="580"/>
      <c r="DZ6" s="580"/>
      <c r="EA6" s="580"/>
      <c r="EB6" s="580"/>
      <c r="EC6" s="618"/>
    </row>
    <row r="7" spans="2:143" ht="11.25" customHeight="1" x14ac:dyDescent="0.2">
      <c r="B7" s="576" t="s">
        <v>174</v>
      </c>
      <c r="C7" s="577"/>
      <c r="D7" s="577"/>
      <c r="E7" s="577"/>
      <c r="F7" s="577"/>
      <c r="G7" s="577"/>
      <c r="H7" s="577"/>
      <c r="I7" s="577"/>
      <c r="J7" s="577"/>
      <c r="K7" s="577"/>
      <c r="L7" s="577"/>
      <c r="M7" s="577"/>
      <c r="N7" s="577"/>
      <c r="O7" s="577"/>
      <c r="P7" s="577"/>
      <c r="Q7" s="578"/>
      <c r="R7" s="579">
        <v>1968</v>
      </c>
      <c r="S7" s="580"/>
      <c r="T7" s="580"/>
      <c r="U7" s="580"/>
      <c r="V7" s="580"/>
      <c r="W7" s="580"/>
      <c r="X7" s="580"/>
      <c r="Y7" s="581"/>
      <c r="Z7" s="632">
        <v>0</v>
      </c>
      <c r="AA7" s="632"/>
      <c r="AB7" s="632"/>
      <c r="AC7" s="632"/>
      <c r="AD7" s="633">
        <v>1968</v>
      </c>
      <c r="AE7" s="633"/>
      <c r="AF7" s="633"/>
      <c r="AG7" s="633"/>
      <c r="AH7" s="633"/>
      <c r="AI7" s="633"/>
      <c r="AJ7" s="633"/>
      <c r="AK7" s="633"/>
      <c r="AL7" s="602">
        <v>0.1</v>
      </c>
      <c r="AM7" s="634"/>
      <c r="AN7" s="634"/>
      <c r="AO7" s="635"/>
      <c r="AP7" s="576" t="s">
        <v>175</v>
      </c>
      <c r="AQ7" s="577"/>
      <c r="AR7" s="577"/>
      <c r="AS7" s="577"/>
      <c r="AT7" s="577"/>
      <c r="AU7" s="577"/>
      <c r="AV7" s="577"/>
      <c r="AW7" s="577"/>
      <c r="AX7" s="577"/>
      <c r="AY7" s="577"/>
      <c r="AZ7" s="577"/>
      <c r="BA7" s="577"/>
      <c r="BB7" s="577"/>
      <c r="BC7" s="577"/>
      <c r="BD7" s="577"/>
      <c r="BE7" s="577"/>
      <c r="BF7" s="578"/>
      <c r="BG7" s="579">
        <v>698598</v>
      </c>
      <c r="BH7" s="580"/>
      <c r="BI7" s="580"/>
      <c r="BJ7" s="580"/>
      <c r="BK7" s="580"/>
      <c r="BL7" s="580"/>
      <c r="BM7" s="580"/>
      <c r="BN7" s="581"/>
      <c r="BO7" s="632">
        <v>45.4</v>
      </c>
      <c r="BP7" s="632"/>
      <c r="BQ7" s="632"/>
      <c r="BR7" s="632"/>
      <c r="BS7" s="633" t="s">
        <v>172</v>
      </c>
      <c r="BT7" s="633"/>
      <c r="BU7" s="633"/>
      <c r="BV7" s="633"/>
      <c r="BW7" s="633"/>
      <c r="BX7" s="633"/>
      <c r="BY7" s="633"/>
      <c r="BZ7" s="633"/>
      <c r="CA7" s="633"/>
      <c r="CB7" s="669"/>
      <c r="CD7" s="611" t="s">
        <v>176</v>
      </c>
      <c r="CE7" s="612"/>
      <c r="CF7" s="612"/>
      <c r="CG7" s="612"/>
      <c r="CH7" s="612"/>
      <c r="CI7" s="612"/>
      <c r="CJ7" s="612"/>
      <c r="CK7" s="612"/>
      <c r="CL7" s="612"/>
      <c r="CM7" s="612"/>
      <c r="CN7" s="612"/>
      <c r="CO7" s="612"/>
      <c r="CP7" s="612"/>
      <c r="CQ7" s="613"/>
      <c r="CR7" s="579">
        <v>1076906</v>
      </c>
      <c r="CS7" s="580"/>
      <c r="CT7" s="580"/>
      <c r="CU7" s="580"/>
      <c r="CV7" s="580"/>
      <c r="CW7" s="580"/>
      <c r="CX7" s="580"/>
      <c r="CY7" s="581"/>
      <c r="CZ7" s="632">
        <v>17.899999999999999</v>
      </c>
      <c r="DA7" s="632"/>
      <c r="DB7" s="632"/>
      <c r="DC7" s="632"/>
      <c r="DD7" s="585">
        <v>74877</v>
      </c>
      <c r="DE7" s="580"/>
      <c r="DF7" s="580"/>
      <c r="DG7" s="580"/>
      <c r="DH7" s="580"/>
      <c r="DI7" s="580"/>
      <c r="DJ7" s="580"/>
      <c r="DK7" s="580"/>
      <c r="DL7" s="580"/>
      <c r="DM7" s="580"/>
      <c r="DN7" s="580"/>
      <c r="DO7" s="580"/>
      <c r="DP7" s="581"/>
      <c r="DQ7" s="585">
        <v>787024</v>
      </c>
      <c r="DR7" s="580"/>
      <c r="DS7" s="580"/>
      <c r="DT7" s="580"/>
      <c r="DU7" s="580"/>
      <c r="DV7" s="580"/>
      <c r="DW7" s="580"/>
      <c r="DX7" s="580"/>
      <c r="DY7" s="580"/>
      <c r="DZ7" s="580"/>
      <c r="EA7" s="580"/>
      <c r="EB7" s="580"/>
      <c r="EC7" s="618"/>
    </row>
    <row r="8" spans="2:143" ht="11.25" customHeight="1" x14ac:dyDescent="0.2">
      <c r="B8" s="576" t="s">
        <v>177</v>
      </c>
      <c r="C8" s="577"/>
      <c r="D8" s="577"/>
      <c r="E8" s="577"/>
      <c r="F8" s="577"/>
      <c r="G8" s="577"/>
      <c r="H8" s="577"/>
      <c r="I8" s="577"/>
      <c r="J8" s="577"/>
      <c r="K8" s="577"/>
      <c r="L8" s="577"/>
      <c r="M8" s="577"/>
      <c r="N8" s="577"/>
      <c r="O8" s="577"/>
      <c r="P8" s="577"/>
      <c r="Q8" s="578"/>
      <c r="R8" s="579">
        <v>5479</v>
      </c>
      <c r="S8" s="580"/>
      <c r="T8" s="580"/>
      <c r="U8" s="580"/>
      <c r="V8" s="580"/>
      <c r="W8" s="580"/>
      <c r="X8" s="580"/>
      <c r="Y8" s="581"/>
      <c r="Z8" s="632">
        <v>0.1</v>
      </c>
      <c r="AA8" s="632"/>
      <c r="AB8" s="632"/>
      <c r="AC8" s="632"/>
      <c r="AD8" s="633">
        <v>5479</v>
      </c>
      <c r="AE8" s="633"/>
      <c r="AF8" s="633"/>
      <c r="AG8" s="633"/>
      <c r="AH8" s="633"/>
      <c r="AI8" s="633"/>
      <c r="AJ8" s="633"/>
      <c r="AK8" s="633"/>
      <c r="AL8" s="602">
        <v>0.2</v>
      </c>
      <c r="AM8" s="634"/>
      <c r="AN8" s="634"/>
      <c r="AO8" s="635"/>
      <c r="AP8" s="576" t="s">
        <v>178</v>
      </c>
      <c r="AQ8" s="577"/>
      <c r="AR8" s="577"/>
      <c r="AS8" s="577"/>
      <c r="AT8" s="577"/>
      <c r="AU8" s="577"/>
      <c r="AV8" s="577"/>
      <c r="AW8" s="577"/>
      <c r="AX8" s="577"/>
      <c r="AY8" s="577"/>
      <c r="AZ8" s="577"/>
      <c r="BA8" s="577"/>
      <c r="BB8" s="577"/>
      <c r="BC8" s="577"/>
      <c r="BD8" s="577"/>
      <c r="BE8" s="577"/>
      <c r="BF8" s="578"/>
      <c r="BG8" s="579">
        <v>22345</v>
      </c>
      <c r="BH8" s="580"/>
      <c r="BI8" s="580"/>
      <c r="BJ8" s="580"/>
      <c r="BK8" s="580"/>
      <c r="BL8" s="580"/>
      <c r="BM8" s="580"/>
      <c r="BN8" s="581"/>
      <c r="BO8" s="632">
        <v>1.5</v>
      </c>
      <c r="BP8" s="632"/>
      <c r="BQ8" s="632"/>
      <c r="BR8" s="632"/>
      <c r="BS8" s="585" t="s">
        <v>179</v>
      </c>
      <c r="BT8" s="580"/>
      <c r="BU8" s="580"/>
      <c r="BV8" s="580"/>
      <c r="BW8" s="580"/>
      <c r="BX8" s="580"/>
      <c r="BY8" s="580"/>
      <c r="BZ8" s="580"/>
      <c r="CA8" s="580"/>
      <c r="CB8" s="618"/>
      <c r="CD8" s="611" t="s">
        <v>180</v>
      </c>
      <c r="CE8" s="612"/>
      <c r="CF8" s="612"/>
      <c r="CG8" s="612"/>
      <c r="CH8" s="612"/>
      <c r="CI8" s="612"/>
      <c r="CJ8" s="612"/>
      <c r="CK8" s="612"/>
      <c r="CL8" s="612"/>
      <c r="CM8" s="612"/>
      <c r="CN8" s="612"/>
      <c r="CO8" s="612"/>
      <c r="CP8" s="612"/>
      <c r="CQ8" s="613"/>
      <c r="CR8" s="579">
        <v>1640980</v>
      </c>
      <c r="CS8" s="580"/>
      <c r="CT8" s="580"/>
      <c r="CU8" s="580"/>
      <c r="CV8" s="580"/>
      <c r="CW8" s="580"/>
      <c r="CX8" s="580"/>
      <c r="CY8" s="581"/>
      <c r="CZ8" s="632">
        <v>27.3</v>
      </c>
      <c r="DA8" s="632"/>
      <c r="DB8" s="632"/>
      <c r="DC8" s="632"/>
      <c r="DD8" s="585">
        <v>389</v>
      </c>
      <c r="DE8" s="580"/>
      <c r="DF8" s="580"/>
      <c r="DG8" s="580"/>
      <c r="DH8" s="580"/>
      <c r="DI8" s="580"/>
      <c r="DJ8" s="580"/>
      <c r="DK8" s="580"/>
      <c r="DL8" s="580"/>
      <c r="DM8" s="580"/>
      <c r="DN8" s="580"/>
      <c r="DO8" s="580"/>
      <c r="DP8" s="581"/>
      <c r="DQ8" s="585">
        <v>786948</v>
      </c>
      <c r="DR8" s="580"/>
      <c r="DS8" s="580"/>
      <c r="DT8" s="580"/>
      <c r="DU8" s="580"/>
      <c r="DV8" s="580"/>
      <c r="DW8" s="580"/>
      <c r="DX8" s="580"/>
      <c r="DY8" s="580"/>
      <c r="DZ8" s="580"/>
      <c r="EA8" s="580"/>
      <c r="EB8" s="580"/>
      <c r="EC8" s="618"/>
    </row>
    <row r="9" spans="2:143" ht="11.25" customHeight="1" x14ac:dyDescent="0.2">
      <c r="B9" s="576" t="s">
        <v>181</v>
      </c>
      <c r="C9" s="577"/>
      <c r="D9" s="577"/>
      <c r="E9" s="577"/>
      <c r="F9" s="577"/>
      <c r="G9" s="577"/>
      <c r="H9" s="577"/>
      <c r="I9" s="577"/>
      <c r="J9" s="577"/>
      <c r="K9" s="577"/>
      <c r="L9" s="577"/>
      <c r="M9" s="577"/>
      <c r="N9" s="577"/>
      <c r="O9" s="577"/>
      <c r="P9" s="577"/>
      <c r="Q9" s="578"/>
      <c r="R9" s="579">
        <v>4570</v>
      </c>
      <c r="S9" s="580"/>
      <c r="T9" s="580"/>
      <c r="U9" s="580"/>
      <c r="V9" s="580"/>
      <c r="W9" s="580"/>
      <c r="X9" s="580"/>
      <c r="Y9" s="581"/>
      <c r="Z9" s="632">
        <v>0.1</v>
      </c>
      <c r="AA9" s="632"/>
      <c r="AB9" s="632"/>
      <c r="AC9" s="632"/>
      <c r="AD9" s="633">
        <v>4570</v>
      </c>
      <c r="AE9" s="633"/>
      <c r="AF9" s="633"/>
      <c r="AG9" s="633"/>
      <c r="AH9" s="633"/>
      <c r="AI9" s="633"/>
      <c r="AJ9" s="633"/>
      <c r="AK9" s="633"/>
      <c r="AL9" s="602">
        <v>0.1</v>
      </c>
      <c r="AM9" s="634"/>
      <c r="AN9" s="634"/>
      <c r="AO9" s="635"/>
      <c r="AP9" s="576" t="s">
        <v>182</v>
      </c>
      <c r="AQ9" s="577"/>
      <c r="AR9" s="577"/>
      <c r="AS9" s="577"/>
      <c r="AT9" s="577"/>
      <c r="AU9" s="577"/>
      <c r="AV9" s="577"/>
      <c r="AW9" s="577"/>
      <c r="AX9" s="577"/>
      <c r="AY9" s="577"/>
      <c r="AZ9" s="577"/>
      <c r="BA9" s="577"/>
      <c r="BB9" s="577"/>
      <c r="BC9" s="577"/>
      <c r="BD9" s="577"/>
      <c r="BE9" s="577"/>
      <c r="BF9" s="578"/>
      <c r="BG9" s="579">
        <v>481061</v>
      </c>
      <c r="BH9" s="580"/>
      <c r="BI9" s="580"/>
      <c r="BJ9" s="580"/>
      <c r="BK9" s="580"/>
      <c r="BL9" s="580"/>
      <c r="BM9" s="580"/>
      <c r="BN9" s="581"/>
      <c r="BO9" s="632">
        <v>31.3</v>
      </c>
      <c r="BP9" s="632"/>
      <c r="BQ9" s="632"/>
      <c r="BR9" s="632"/>
      <c r="BS9" s="585" t="s">
        <v>179</v>
      </c>
      <c r="BT9" s="580"/>
      <c r="BU9" s="580"/>
      <c r="BV9" s="580"/>
      <c r="BW9" s="580"/>
      <c r="BX9" s="580"/>
      <c r="BY9" s="580"/>
      <c r="BZ9" s="580"/>
      <c r="CA9" s="580"/>
      <c r="CB9" s="618"/>
      <c r="CD9" s="611" t="s">
        <v>183</v>
      </c>
      <c r="CE9" s="612"/>
      <c r="CF9" s="612"/>
      <c r="CG9" s="612"/>
      <c r="CH9" s="612"/>
      <c r="CI9" s="612"/>
      <c r="CJ9" s="612"/>
      <c r="CK9" s="612"/>
      <c r="CL9" s="612"/>
      <c r="CM9" s="612"/>
      <c r="CN9" s="612"/>
      <c r="CO9" s="612"/>
      <c r="CP9" s="612"/>
      <c r="CQ9" s="613"/>
      <c r="CR9" s="579">
        <v>519698</v>
      </c>
      <c r="CS9" s="580"/>
      <c r="CT9" s="580"/>
      <c r="CU9" s="580"/>
      <c r="CV9" s="580"/>
      <c r="CW9" s="580"/>
      <c r="CX9" s="580"/>
      <c r="CY9" s="581"/>
      <c r="CZ9" s="632">
        <v>8.6999999999999993</v>
      </c>
      <c r="DA9" s="632"/>
      <c r="DB9" s="632"/>
      <c r="DC9" s="632"/>
      <c r="DD9" s="585">
        <v>92636</v>
      </c>
      <c r="DE9" s="580"/>
      <c r="DF9" s="580"/>
      <c r="DG9" s="580"/>
      <c r="DH9" s="580"/>
      <c r="DI9" s="580"/>
      <c r="DJ9" s="580"/>
      <c r="DK9" s="580"/>
      <c r="DL9" s="580"/>
      <c r="DM9" s="580"/>
      <c r="DN9" s="580"/>
      <c r="DO9" s="580"/>
      <c r="DP9" s="581"/>
      <c r="DQ9" s="585">
        <v>385784</v>
      </c>
      <c r="DR9" s="580"/>
      <c r="DS9" s="580"/>
      <c r="DT9" s="580"/>
      <c r="DU9" s="580"/>
      <c r="DV9" s="580"/>
      <c r="DW9" s="580"/>
      <c r="DX9" s="580"/>
      <c r="DY9" s="580"/>
      <c r="DZ9" s="580"/>
      <c r="EA9" s="580"/>
      <c r="EB9" s="580"/>
      <c r="EC9" s="618"/>
    </row>
    <row r="10" spans="2:143" ht="11.25" customHeight="1" x14ac:dyDescent="0.2">
      <c r="B10" s="576" t="s">
        <v>184</v>
      </c>
      <c r="C10" s="577"/>
      <c r="D10" s="577"/>
      <c r="E10" s="577"/>
      <c r="F10" s="577"/>
      <c r="G10" s="577"/>
      <c r="H10" s="577"/>
      <c r="I10" s="577"/>
      <c r="J10" s="577"/>
      <c r="K10" s="577"/>
      <c r="L10" s="577"/>
      <c r="M10" s="577"/>
      <c r="N10" s="577"/>
      <c r="O10" s="577"/>
      <c r="P10" s="577"/>
      <c r="Q10" s="578"/>
      <c r="R10" s="579">
        <v>248120</v>
      </c>
      <c r="S10" s="580"/>
      <c r="T10" s="580"/>
      <c r="U10" s="580"/>
      <c r="V10" s="580"/>
      <c r="W10" s="580"/>
      <c r="X10" s="580"/>
      <c r="Y10" s="581"/>
      <c r="Z10" s="632">
        <v>3.9</v>
      </c>
      <c r="AA10" s="632"/>
      <c r="AB10" s="632"/>
      <c r="AC10" s="632"/>
      <c r="AD10" s="633">
        <v>248120</v>
      </c>
      <c r="AE10" s="633"/>
      <c r="AF10" s="633"/>
      <c r="AG10" s="633"/>
      <c r="AH10" s="633"/>
      <c r="AI10" s="633"/>
      <c r="AJ10" s="633"/>
      <c r="AK10" s="633"/>
      <c r="AL10" s="602">
        <v>7.5</v>
      </c>
      <c r="AM10" s="634"/>
      <c r="AN10" s="634"/>
      <c r="AO10" s="635"/>
      <c r="AP10" s="576" t="s">
        <v>185</v>
      </c>
      <c r="AQ10" s="577"/>
      <c r="AR10" s="577"/>
      <c r="AS10" s="577"/>
      <c r="AT10" s="577"/>
      <c r="AU10" s="577"/>
      <c r="AV10" s="577"/>
      <c r="AW10" s="577"/>
      <c r="AX10" s="577"/>
      <c r="AY10" s="577"/>
      <c r="AZ10" s="577"/>
      <c r="BA10" s="577"/>
      <c r="BB10" s="577"/>
      <c r="BC10" s="577"/>
      <c r="BD10" s="577"/>
      <c r="BE10" s="577"/>
      <c r="BF10" s="578"/>
      <c r="BG10" s="579">
        <v>31933</v>
      </c>
      <c r="BH10" s="580"/>
      <c r="BI10" s="580"/>
      <c r="BJ10" s="580"/>
      <c r="BK10" s="580"/>
      <c r="BL10" s="580"/>
      <c r="BM10" s="580"/>
      <c r="BN10" s="581"/>
      <c r="BO10" s="632">
        <v>2.1</v>
      </c>
      <c r="BP10" s="632"/>
      <c r="BQ10" s="632"/>
      <c r="BR10" s="632"/>
      <c r="BS10" s="585" t="s">
        <v>179</v>
      </c>
      <c r="BT10" s="580"/>
      <c r="BU10" s="580"/>
      <c r="BV10" s="580"/>
      <c r="BW10" s="580"/>
      <c r="BX10" s="580"/>
      <c r="BY10" s="580"/>
      <c r="BZ10" s="580"/>
      <c r="CA10" s="580"/>
      <c r="CB10" s="618"/>
      <c r="CD10" s="611" t="s">
        <v>186</v>
      </c>
      <c r="CE10" s="612"/>
      <c r="CF10" s="612"/>
      <c r="CG10" s="612"/>
      <c r="CH10" s="612"/>
      <c r="CI10" s="612"/>
      <c r="CJ10" s="612"/>
      <c r="CK10" s="612"/>
      <c r="CL10" s="612"/>
      <c r="CM10" s="612"/>
      <c r="CN10" s="612"/>
      <c r="CO10" s="612"/>
      <c r="CP10" s="612"/>
      <c r="CQ10" s="613"/>
      <c r="CR10" s="579">
        <v>442</v>
      </c>
      <c r="CS10" s="580"/>
      <c r="CT10" s="580"/>
      <c r="CU10" s="580"/>
      <c r="CV10" s="580"/>
      <c r="CW10" s="580"/>
      <c r="CX10" s="580"/>
      <c r="CY10" s="581"/>
      <c r="CZ10" s="632">
        <v>0</v>
      </c>
      <c r="DA10" s="632"/>
      <c r="DB10" s="632"/>
      <c r="DC10" s="632"/>
      <c r="DD10" s="585" t="s">
        <v>179</v>
      </c>
      <c r="DE10" s="580"/>
      <c r="DF10" s="580"/>
      <c r="DG10" s="580"/>
      <c r="DH10" s="580"/>
      <c r="DI10" s="580"/>
      <c r="DJ10" s="580"/>
      <c r="DK10" s="580"/>
      <c r="DL10" s="580"/>
      <c r="DM10" s="580"/>
      <c r="DN10" s="580"/>
      <c r="DO10" s="580"/>
      <c r="DP10" s="581"/>
      <c r="DQ10" s="585">
        <v>442</v>
      </c>
      <c r="DR10" s="580"/>
      <c r="DS10" s="580"/>
      <c r="DT10" s="580"/>
      <c r="DU10" s="580"/>
      <c r="DV10" s="580"/>
      <c r="DW10" s="580"/>
      <c r="DX10" s="580"/>
      <c r="DY10" s="580"/>
      <c r="DZ10" s="580"/>
      <c r="EA10" s="580"/>
      <c r="EB10" s="580"/>
      <c r="EC10" s="618"/>
    </row>
    <row r="11" spans="2:143" ht="11.25" customHeight="1" x14ac:dyDescent="0.2">
      <c r="B11" s="576" t="s">
        <v>187</v>
      </c>
      <c r="C11" s="577"/>
      <c r="D11" s="577"/>
      <c r="E11" s="577"/>
      <c r="F11" s="577"/>
      <c r="G11" s="577"/>
      <c r="H11" s="577"/>
      <c r="I11" s="577"/>
      <c r="J11" s="577"/>
      <c r="K11" s="577"/>
      <c r="L11" s="577"/>
      <c r="M11" s="577"/>
      <c r="N11" s="577"/>
      <c r="O11" s="577"/>
      <c r="P11" s="577"/>
      <c r="Q11" s="578"/>
      <c r="R11" s="579" t="s">
        <v>179</v>
      </c>
      <c r="S11" s="580"/>
      <c r="T11" s="580"/>
      <c r="U11" s="580"/>
      <c r="V11" s="580"/>
      <c r="W11" s="580"/>
      <c r="X11" s="580"/>
      <c r="Y11" s="581"/>
      <c r="Z11" s="632" t="s">
        <v>179</v>
      </c>
      <c r="AA11" s="632"/>
      <c r="AB11" s="632"/>
      <c r="AC11" s="632"/>
      <c r="AD11" s="633" t="s">
        <v>179</v>
      </c>
      <c r="AE11" s="633"/>
      <c r="AF11" s="633"/>
      <c r="AG11" s="633"/>
      <c r="AH11" s="633"/>
      <c r="AI11" s="633"/>
      <c r="AJ11" s="633"/>
      <c r="AK11" s="633"/>
      <c r="AL11" s="602" t="s">
        <v>179</v>
      </c>
      <c r="AM11" s="634"/>
      <c r="AN11" s="634"/>
      <c r="AO11" s="635"/>
      <c r="AP11" s="576" t="s">
        <v>188</v>
      </c>
      <c r="AQ11" s="577"/>
      <c r="AR11" s="577"/>
      <c r="AS11" s="577"/>
      <c r="AT11" s="577"/>
      <c r="AU11" s="577"/>
      <c r="AV11" s="577"/>
      <c r="AW11" s="577"/>
      <c r="AX11" s="577"/>
      <c r="AY11" s="577"/>
      <c r="AZ11" s="577"/>
      <c r="BA11" s="577"/>
      <c r="BB11" s="577"/>
      <c r="BC11" s="577"/>
      <c r="BD11" s="577"/>
      <c r="BE11" s="577"/>
      <c r="BF11" s="578"/>
      <c r="BG11" s="579">
        <v>163259</v>
      </c>
      <c r="BH11" s="580"/>
      <c r="BI11" s="580"/>
      <c r="BJ11" s="580"/>
      <c r="BK11" s="580"/>
      <c r="BL11" s="580"/>
      <c r="BM11" s="580"/>
      <c r="BN11" s="581"/>
      <c r="BO11" s="632">
        <v>10.6</v>
      </c>
      <c r="BP11" s="632"/>
      <c r="BQ11" s="632"/>
      <c r="BR11" s="632"/>
      <c r="BS11" s="585" t="s">
        <v>179</v>
      </c>
      <c r="BT11" s="580"/>
      <c r="BU11" s="580"/>
      <c r="BV11" s="580"/>
      <c r="BW11" s="580"/>
      <c r="BX11" s="580"/>
      <c r="BY11" s="580"/>
      <c r="BZ11" s="580"/>
      <c r="CA11" s="580"/>
      <c r="CB11" s="618"/>
      <c r="CD11" s="611" t="s">
        <v>189</v>
      </c>
      <c r="CE11" s="612"/>
      <c r="CF11" s="612"/>
      <c r="CG11" s="612"/>
      <c r="CH11" s="612"/>
      <c r="CI11" s="612"/>
      <c r="CJ11" s="612"/>
      <c r="CK11" s="612"/>
      <c r="CL11" s="612"/>
      <c r="CM11" s="612"/>
      <c r="CN11" s="612"/>
      <c r="CO11" s="612"/>
      <c r="CP11" s="612"/>
      <c r="CQ11" s="613"/>
      <c r="CR11" s="579">
        <v>190924</v>
      </c>
      <c r="CS11" s="580"/>
      <c r="CT11" s="580"/>
      <c r="CU11" s="580"/>
      <c r="CV11" s="580"/>
      <c r="CW11" s="580"/>
      <c r="CX11" s="580"/>
      <c r="CY11" s="581"/>
      <c r="CZ11" s="632">
        <v>3.2</v>
      </c>
      <c r="DA11" s="632"/>
      <c r="DB11" s="632"/>
      <c r="DC11" s="632"/>
      <c r="DD11" s="585">
        <v>45584</v>
      </c>
      <c r="DE11" s="580"/>
      <c r="DF11" s="580"/>
      <c r="DG11" s="580"/>
      <c r="DH11" s="580"/>
      <c r="DI11" s="580"/>
      <c r="DJ11" s="580"/>
      <c r="DK11" s="580"/>
      <c r="DL11" s="580"/>
      <c r="DM11" s="580"/>
      <c r="DN11" s="580"/>
      <c r="DO11" s="580"/>
      <c r="DP11" s="581"/>
      <c r="DQ11" s="585">
        <v>136100</v>
      </c>
      <c r="DR11" s="580"/>
      <c r="DS11" s="580"/>
      <c r="DT11" s="580"/>
      <c r="DU11" s="580"/>
      <c r="DV11" s="580"/>
      <c r="DW11" s="580"/>
      <c r="DX11" s="580"/>
      <c r="DY11" s="580"/>
      <c r="DZ11" s="580"/>
      <c r="EA11" s="580"/>
      <c r="EB11" s="580"/>
      <c r="EC11" s="618"/>
    </row>
    <row r="12" spans="2:143" ht="11.25" customHeight="1" x14ac:dyDescent="0.2">
      <c r="B12" s="576" t="s">
        <v>190</v>
      </c>
      <c r="C12" s="577"/>
      <c r="D12" s="577"/>
      <c r="E12" s="577"/>
      <c r="F12" s="577"/>
      <c r="G12" s="577"/>
      <c r="H12" s="577"/>
      <c r="I12" s="577"/>
      <c r="J12" s="577"/>
      <c r="K12" s="577"/>
      <c r="L12" s="577"/>
      <c r="M12" s="577"/>
      <c r="N12" s="577"/>
      <c r="O12" s="577"/>
      <c r="P12" s="577"/>
      <c r="Q12" s="578"/>
      <c r="R12" s="579" t="s">
        <v>179</v>
      </c>
      <c r="S12" s="580"/>
      <c r="T12" s="580"/>
      <c r="U12" s="580"/>
      <c r="V12" s="580"/>
      <c r="W12" s="580"/>
      <c r="X12" s="580"/>
      <c r="Y12" s="581"/>
      <c r="Z12" s="632" t="s">
        <v>179</v>
      </c>
      <c r="AA12" s="632"/>
      <c r="AB12" s="632"/>
      <c r="AC12" s="632"/>
      <c r="AD12" s="633" t="s">
        <v>179</v>
      </c>
      <c r="AE12" s="633"/>
      <c r="AF12" s="633"/>
      <c r="AG12" s="633"/>
      <c r="AH12" s="633"/>
      <c r="AI12" s="633"/>
      <c r="AJ12" s="633"/>
      <c r="AK12" s="633"/>
      <c r="AL12" s="602" t="s">
        <v>179</v>
      </c>
      <c r="AM12" s="634"/>
      <c r="AN12" s="634"/>
      <c r="AO12" s="635"/>
      <c r="AP12" s="576" t="s">
        <v>191</v>
      </c>
      <c r="AQ12" s="577"/>
      <c r="AR12" s="577"/>
      <c r="AS12" s="577"/>
      <c r="AT12" s="577"/>
      <c r="AU12" s="577"/>
      <c r="AV12" s="577"/>
      <c r="AW12" s="577"/>
      <c r="AX12" s="577"/>
      <c r="AY12" s="577"/>
      <c r="AZ12" s="577"/>
      <c r="BA12" s="577"/>
      <c r="BB12" s="577"/>
      <c r="BC12" s="577"/>
      <c r="BD12" s="577"/>
      <c r="BE12" s="577"/>
      <c r="BF12" s="578"/>
      <c r="BG12" s="579">
        <v>674463</v>
      </c>
      <c r="BH12" s="580"/>
      <c r="BI12" s="580"/>
      <c r="BJ12" s="580"/>
      <c r="BK12" s="580"/>
      <c r="BL12" s="580"/>
      <c r="BM12" s="580"/>
      <c r="BN12" s="581"/>
      <c r="BO12" s="632">
        <v>43.9</v>
      </c>
      <c r="BP12" s="632"/>
      <c r="BQ12" s="632"/>
      <c r="BR12" s="632"/>
      <c r="BS12" s="585" t="s">
        <v>179</v>
      </c>
      <c r="BT12" s="580"/>
      <c r="BU12" s="580"/>
      <c r="BV12" s="580"/>
      <c r="BW12" s="580"/>
      <c r="BX12" s="580"/>
      <c r="BY12" s="580"/>
      <c r="BZ12" s="580"/>
      <c r="CA12" s="580"/>
      <c r="CB12" s="618"/>
      <c r="CD12" s="611" t="s">
        <v>192</v>
      </c>
      <c r="CE12" s="612"/>
      <c r="CF12" s="612"/>
      <c r="CG12" s="612"/>
      <c r="CH12" s="612"/>
      <c r="CI12" s="612"/>
      <c r="CJ12" s="612"/>
      <c r="CK12" s="612"/>
      <c r="CL12" s="612"/>
      <c r="CM12" s="612"/>
      <c r="CN12" s="612"/>
      <c r="CO12" s="612"/>
      <c r="CP12" s="612"/>
      <c r="CQ12" s="613"/>
      <c r="CR12" s="579">
        <v>59535</v>
      </c>
      <c r="CS12" s="580"/>
      <c r="CT12" s="580"/>
      <c r="CU12" s="580"/>
      <c r="CV12" s="580"/>
      <c r="CW12" s="580"/>
      <c r="CX12" s="580"/>
      <c r="CY12" s="581"/>
      <c r="CZ12" s="632">
        <v>1</v>
      </c>
      <c r="DA12" s="632"/>
      <c r="DB12" s="632"/>
      <c r="DC12" s="632"/>
      <c r="DD12" s="585" t="s">
        <v>179</v>
      </c>
      <c r="DE12" s="580"/>
      <c r="DF12" s="580"/>
      <c r="DG12" s="580"/>
      <c r="DH12" s="580"/>
      <c r="DI12" s="580"/>
      <c r="DJ12" s="580"/>
      <c r="DK12" s="580"/>
      <c r="DL12" s="580"/>
      <c r="DM12" s="580"/>
      <c r="DN12" s="580"/>
      <c r="DO12" s="580"/>
      <c r="DP12" s="581"/>
      <c r="DQ12" s="585">
        <v>25890</v>
      </c>
      <c r="DR12" s="580"/>
      <c r="DS12" s="580"/>
      <c r="DT12" s="580"/>
      <c r="DU12" s="580"/>
      <c r="DV12" s="580"/>
      <c r="DW12" s="580"/>
      <c r="DX12" s="580"/>
      <c r="DY12" s="580"/>
      <c r="DZ12" s="580"/>
      <c r="EA12" s="580"/>
      <c r="EB12" s="580"/>
      <c r="EC12" s="618"/>
    </row>
    <row r="13" spans="2:143" ht="11.25" customHeight="1" x14ac:dyDescent="0.2">
      <c r="B13" s="576" t="s">
        <v>193</v>
      </c>
      <c r="C13" s="577"/>
      <c r="D13" s="577"/>
      <c r="E13" s="577"/>
      <c r="F13" s="577"/>
      <c r="G13" s="577"/>
      <c r="H13" s="577"/>
      <c r="I13" s="577"/>
      <c r="J13" s="577"/>
      <c r="K13" s="577"/>
      <c r="L13" s="577"/>
      <c r="M13" s="577"/>
      <c r="N13" s="577"/>
      <c r="O13" s="577"/>
      <c r="P13" s="577"/>
      <c r="Q13" s="578"/>
      <c r="R13" s="579">
        <v>6553</v>
      </c>
      <c r="S13" s="580"/>
      <c r="T13" s="580"/>
      <c r="U13" s="580"/>
      <c r="V13" s="580"/>
      <c r="W13" s="580"/>
      <c r="X13" s="580"/>
      <c r="Y13" s="581"/>
      <c r="Z13" s="632">
        <v>0.1</v>
      </c>
      <c r="AA13" s="632"/>
      <c r="AB13" s="632"/>
      <c r="AC13" s="632"/>
      <c r="AD13" s="633">
        <v>6553</v>
      </c>
      <c r="AE13" s="633"/>
      <c r="AF13" s="633"/>
      <c r="AG13" s="633"/>
      <c r="AH13" s="633"/>
      <c r="AI13" s="633"/>
      <c r="AJ13" s="633"/>
      <c r="AK13" s="633"/>
      <c r="AL13" s="602">
        <v>0.2</v>
      </c>
      <c r="AM13" s="634"/>
      <c r="AN13" s="634"/>
      <c r="AO13" s="635"/>
      <c r="AP13" s="576" t="s">
        <v>194</v>
      </c>
      <c r="AQ13" s="577"/>
      <c r="AR13" s="577"/>
      <c r="AS13" s="577"/>
      <c r="AT13" s="577"/>
      <c r="AU13" s="577"/>
      <c r="AV13" s="577"/>
      <c r="AW13" s="577"/>
      <c r="AX13" s="577"/>
      <c r="AY13" s="577"/>
      <c r="AZ13" s="577"/>
      <c r="BA13" s="577"/>
      <c r="BB13" s="577"/>
      <c r="BC13" s="577"/>
      <c r="BD13" s="577"/>
      <c r="BE13" s="577"/>
      <c r="BF13" s="578"/>
      <c r="BG13" s="579">
        <v>674117</v>
      </c>
      <c r="BH13" s="580"/>
      <c r="BI13" s="580"/>
      <c r="BJ13" s="580"/>
      <c r="BK13" s="580"/>
      <c r="BL13" s="580"/>
      <c r="BM13" s="580"/>
      <c r="BN13" s="581"/>
      <c r="BO13" s="632">
        <v>43.8</v>
      </c>
      <c r="BP13" s="632"/>
      <c r="BQ13" s="632"/>
      <c r="BR13" s="632"/>
      <c r="BS13" s="585" t="s">
        <v>179</v>
      </c>
      <c r="BT13" s="580"/>
      <c r="BU13" s="580"/>
      <c r="BV13" s="580"/>
      <c r="BW13" s="580"/>
      <c r="BX13" s="580"/>
      <c r="BY13" s="580"/>
      <c r="BZ13" s="580"/>
      <c r="CA13" s="580"/>
      <c r="CB13" s="618"/>
      <c r="CD13" s="611" t="s">
        <v>195</v>
      </c>
      <c r="CE13" s="612"/>
      <c r="CF13" s="612"/>
      <c r="CG13" s="612"/>
      <c r="CH13" s="612"/>
      <c r="CI13" s="612"/>
      <c r="CJ13" s="612"/>
      <c r="CK13" s="612"/>
      <c r="CL13" s="612"/>
      <c r="CM13" s="612"/>
      <c r="CN13" s="612"/>
      <c r="CO13" s="612"/>
      <c r="CP13" s="612"/>
      <c r="CQ13" s="613"/>
      <c r="CR13" s="579">
        <v>1082740</v>
      </c>
      <c r="CS13" s="580"/>
      <c r="CT13" s="580"/>
      <c r="CU13" s="580"/>
      <c r="CV13" s="580"/>
      <c r="CW13" s="580"/>
      <c r="CX13" s="580"/>
      <c r="CY13" s="581"/>
      <c r="CZ13" s="632">
        <v>18</v>
      </c>
      <c r="DA13" s="632"/>
      <c r="DB13" s="632"/>
      <c r="DC13" s="632"/>
      <c r="DD13" s="585">
        <v>550701</v>
      </c>
      <c r="DE13" s="580"/>
      <c r="DF13" s="580"/>
      <c r="DG13" s="580"/>
      <c r="DH13" s="580"/>
      <c r="DI13" s="580"/>
      <c r="DJ13" s="580"/>
      <c r="DK13" s="580"/>
      <c r="DL13" s="580"/>
      <c r="DM13" s="580"/>
      <c r="DN13" s="580"/>
      <c r="DO13" s="580"/>
      <c r="DP13" s="581"/>
      <c r="DQ13" s="585">
        <v>589392</v>
      </c>
      <c r="DR13" s="580"/>
      <c r="DS13" s="580"/>
      <c r="DT13" s="580"/>
      <c r="DU13" s="580"/>
      <c r="DV13" s="580"/>
      <c r="DW13" s="580"/>
      <c r="DX13" s="580"/>
      <c r="DY13" s="580"/>
      <c r="DZ13" s="580"/>
      <c r="EA13" s="580"/>
      <c r="EB13" s="580"/>
      <c r="EC13" s="618"/>
    </row>
    <row r="14" spans="2:143" ht="11.25" customHeight="1" x14ac:dyDescent="0.2">
      <c r="B14" s="576" t="s">
        <v>196</v>
      </c>
      <c r="C14" s="577"/>
      <c r="D14" s="577"/>
      <c r="E14" s="577"/>
      <c r="F14" s="577"/>
      <c r="G14" s="577"/>
      <c r="H14" s="577"/>
      <c r="I14" s="577"/>
      <c r="J14" s="577"/>
      <c r="K14" s="577"/>
      <c r="L14" s="577"/>
      <c r="M14" s="577"/>
      <c r="N14" s="577"/>
      <c r="O14" s="577"/>
      <c r="P14" s="577"/>
      <c r="Q14" s="578"/>
      <c r="R14" s="579" t="s">
        <v>179</v>
      </c>
      <c r="S14" s="580"/>
      <c r="T14" s="580"/>
      <c r="U14" s="580"/>
      <c r="V14" s="580"/>
      <c r="W14" s="580"/>
      <c r="X14" s="580"/>
      <c r="Y14" s="581"/>
      <c r="Z14" s="632" t="s">
        <v>179</v>
      </c>
      <c r="AA14" s="632"/>
      <c r="AB14" s="632"/>
      <c r="AC14" s="632"/>
      <c r="AD14" s="633" t="s">
        <v>179</v>
      </c>
      <c r="AE14" s="633"/>
      <c r="AF14" s="633"/>
      <c r="AG14" s="633"/>
      <c r="AH14" s="633"/>
      <c r="AI14" s="633"/>
      <c r="AJ14" s="633"/>
      <c r="AK14" s="633"/>
      <c r="AL14" s="602" t="s">
        <v>179</v>
      </c>
      <c r="AM14" s="634"/>
      <c r="AN14" s="634"/>
      <c r="AO14" s="635"/>
      <c r="AP14" s="576" t="s">
        <v>197</v>
      </c>
      <c r="AQ14" s="577"/>
      <c r="AR14" s="577"/>
      <c r="AS14" s="577"/>
      <c r="AT14" s="577"/>
      <c r="AU14" s="577"/>
      <c r="AV14" s="577"/>
      <c r="AW14" s="577"/>
      <c r="AX14" s="577"/>
      <c r="AY14" s="577"/>
      <c r="AZ14" s="577"/>
      <c r="BA14" s="577"/>
      <c r="BB14" s="577"/>
      <c r="BC14" s="577"/>
      <c r="BD14" s="577"/>
      <c r="BE14" s="577"/>
      <c r="BF14" s="578"/>
      <c r="BG14" s="579">
        <v>36023</v>
      </c>
      <c r="BH14" s="580"/>
      <c r="BI14" s="580"/>
      <c r="BJ14" s="580"/>
      <c r="BK14" s="580"/>
      <c r="BL14" s="580"/>
      <c r="BM14" s="580"/>
      <c r="BN14" s="581"/>
      <c r="BO14" s="632">
        <v>2.2999999999999998</v>
      </c>
      <c r="BP14" s="632"/>
      <c r="BQ14" s="632"/>
      <c r="BR14" s="632"/>
      <c r="BS14" s="585" t="s">
        <v>179</v>
      </c>
      <c r="BT14" s="580"/>
      <c r="BU14" s="580"/>
      <c r="BV14" s="580"/>
      <c r="BW14" s="580"/>
      <c r="BX14" s="580"/>
      <c r="BY14" s="580"/>
      <c r="BZ14" s="580"/>
      <c r="CA14" s="580"/>
      <c r="CB14" s="618"/>
      <c r="CD14" s="611" t="s">
        <v>198</v>
      </c>
      <c r="CE14" s="612"/>
      <c r="CF14" s="612"/>
      <c r="CG14" s="612"/>
      <c r="CH14" s="612"/>
      <c r="CI14" s="612"/>
      <c r="CJ14" s="612"/>
      <c r="CK14" s="612"/>
      <c r="CL14" s="612"/>
      <c r="CM14" s="612"/>
      <c r="CN14" s="612"/>
      <c r="CO14" s="612"/>
      <c r="CP14" s="612"/>
      <c r="CQ14" s="613"/>
      <c r="CR14" s="579">
        <v>381568</v>
      </c>
      <c r="CS14" s="580"/>
      <c r="CT14" s="580"/>
      <c r="CU14" s="580"/>
      <c r="CV14" s="580"/>
      <c r="CW14" s="580"/>
      <c r="CX14" s="580"/>
      <c r="CY14" s="581"/>
      <c r="CZ14" s="632">
        <v>6.4</v>
      </c>
      <c r="DA14" s="632"/>
      <c r="DB14" s="632"/>
      <c r="DC14" s="632"/>
      <c r="DD14" s="585">
        <v>184050</v>
      </c>
      <c r="DE14" s="580"/>
      <c r="DF14" s="580"/>
      <c r="DG14" s="580"/>
      <c r="DH14" s="580"/>
      <c r="DI14" s="580"/>
      <c r="DJ14" s="580"/>
      <c r="DK14" s="580"/>
      <c r="DL14" s="580"/>
      <c r="DM14" s="580"/>
      <c r="DN14" s="580"/>
      <c r="DO14" s="580"/>
      <c r="DP14" s="581"/>
      <c r="DQ14" s="585">
        <v>204891</v>
      </c>
      <c r="DR14" s="580"/>
      <c r="DS14" s="580"/>
      <c r="DT14" s="580"/>
      <c r="DU14" s="580"/>
      <c r="DV14" s="580"/>
      <c r="DW14" s="580"/>
      <c r="DX14" s="580"/>
      <c r="DY14" s="580"/>
      <c r="DZ14" s="580"/>
      <c r="EA14" s="580"/>
      <c r="EB14" s="580"/>
      <c r="EC14" s="618"/>
    </row>
    <row r="15" spans="2:143" ht="11.25" customHeight="1" x14ac:dyDescent="0.2">
      <c r="B15" s="576" t="s">
        <v>199</v>
      </c>
      <c r="C15" s="577"/>
      <c r="D15" s="577"/>
      <c r="E15" s="577"/>
      <c r="F15" s="577"/>
      <c r="G15" s="577"/>
      <c r="H15" s="577"/>
      <c r="I15" s="577"/>
      <c r="J15" s="577"/>
      <c r="K15" s="577"/>
      <c r="L15" s="577"/>
      <c r="M15" s="577"/>
      <c r="N15" s="577"/>
      <c r="O15" s="577"/>
      <c r="P15" s="577"/>
      <c r="Q15" s="578"/>
      <c r="R15" s="579">
        <v>7641</v>
      </c>
      <c r="S15" s="580"/>
      <c r="T15" s="580"/>
      <c r="U15" s="580"/>
      <c r="V15" s="580"/>
      <c r="W15" s="580"/>
      <c r="X15" s="580"/>
      <c r="Y15" s="581"/>
      <c r="Z15" s="632">
        <v>0.1</v>
      </c>
      <c r="AA15" s="632"/>
      <c r="AB15" s="632"/>
      <c r="AC15" s="632"/>
      <c r="AD15" s="633">
        <v>7641</v>
      </c>
      <c r="AE15" s="633"/>
      <c r="AF15" s="633"/>
      <c r="AG15" s="633"/>
      <c r="AH15" s="633"/>
      <c r="AI15" s="633"/>
      <c r="AJ15" s="633"/>
      <c r="AK15" s="633"/>
      <c r="AL15" s="602">
        <v>0.2</v>
      </c>
      <c r="AM15" s="634"/>
      <c r="AN15" s="634"/>
      <c r="AO15" s="635"/>
      <c r="AP15" s="576" t="s">
        <v>200</v>
      </c>
      <c r="AQ15" s="577"/>
      <c r="AR15" s="577"/>
      <c r="AS15" s="577"/>
      <c r="AT15" s="577"/>
      <c r="AU15" s="577"/>
      <c r="AV15" s="577"/>
      <c r="AW15" s="577"/>
      <c r="AX15" s="577"/>
      <c r="AY15" s="577"/>
      <c r="AZ15" s="577"/>
      <c r="BA15" s="577"/>
      <c r="BB15" s="577"/>
      <c r="BC15" s="577"/>
      <c r="BD15" s="577"/>
      <c r="BE15" s="577"/>
      <c r="BF15" s="578"/>
      <c r="BG15" s="579">
        <v>128482</v>
      </c>
      <c r="BH15" s="580"/>
      <c r="BI15" s="580"/>
      <c r="BJ15" s="580"/>
      <c r="BK15" s="580"/>
      <c r="BL15" s="580"/>
      <c r="BM15" s="580"/>
      <c r="BN15" s="581"/>
      <c r="BO15" s="632">
        <v>8.4</v>
      </c>
      <c r="BP15" s="632"/>
      <c r="BQ15" s="632"/>
      <c r="BR15" s="632"/>
      <c r="BS15" s="585" t="s">
        <v>179</v>
      </c>
      <c r="BT15" s="580"/>
      <c r="BU15" s="580"/>
      <c r="BV15" s="580"/>
      <c r="BW15" s="580"/>
      <c r="BX15" s="580"/>
      <c r="BY15" s="580"/>
      <c r="BZ15" s="580"/>
      <c r="CA15" s="580"/>
      <c r="CB15" s="618"/>
      <c r="CD15" s="611" t="s">
        <v>201</v>
      </c>
      <c r="CE15" s="612"/>
      <c r="CF15" s="612"/>
      <c r="CG15" s="612"/>
      <c r="CH15" s="612"/>
      <c r="CI15" s="612"/>
      <c r="CJ15" s="612"/>
      <c r="CK15" s="612"/>
      <c r="CL15" s="612"/>
      <c r="CM15" s="612"/>
      <c r="CN15" s="612"/>
      <c r="CO15" s="612"/>
      <c r="CP15" s="612"/>
      <c r="CQ15" s="613"/>
      <c r="CR15" s="579">
        <v>489424</v>
      </c>
      <c r="CS15" s="580"/>
      <c r="CT15" s="580"/>
      <c r="CU15" s="580"/>
      <c r="CV15" s="580"/>
      <c r="CW15" s="580"/>
      <c r="CX15" s="580"/>
      <c r="CY15" s="581"/>
      <c r="CZ15" s="632">
        <v>8.1</v>
      </c>
      <c r="DA15" s="632"/>
      <c r="DB15" s="632"/>
      <c r="DC15" s="632"/>
      <c r="DD15" s="585">
        <v>43066</v>
      </c>
      <c r="DE15" s="580"/>
      <c r="DF15" s="580"/>
      <c r="DG15" s="580"/>
      <c r="DH15" s="580"/>
      <c r="DI15" s="580"/>
      <c r="DJ15" s="580"/>
      <c r="DK15" s="580"/>
      <c r="DL15" s="580"/>
      <c r="DM15" s="580"/>
      <c r="DN15" s="580"/>
      <c r="DO15" s="580"/>
      <c r="DP15" s="581"/>
      <c r="DQ15" s="585">
        <v>378638</v>
      </c>
      <c r="DR15" s="580"/>
      <c r="DS15" s="580"/>
      <c r="DT15" s="580"/>
      <c r="DU15" s="580"/>
      <c r="DV15" s="580"/>
      <c r="DW15" s="580"/>
      <c r="DX15" s="580"/>
      <c r="DY15" s="580"/>
      <c r="DZ15" s="580"/>
      <c r="EA15" s="580"/>
      <c r="EB15" s="580"/>
      <c r="EC15" s="618"/>
    </row>
    <row r="16" spans="2:143" ht="11.25" customHeight="1" x14ac:dyDescent="0.2">
      <c r="B16" s="576" t="s">
        <v>202</v>
      </c>
      <c r="C16" s="577"/>
      <c r="D16" s="577"/>
      <c r="E16" s="577"/>
      <c r="F16" s="577"/>
      <c r="G16" s="577"/>
      <c r="H16" s="577"/>
      <c r="I16" s="577"/>
      <c r="J16" s="577"/>
      <c r="K16" s="577"/>
      <c r="L16" s="577"/>
      <c r="M16" s="577"/>
      <c r="N16" s="577"/>
      <c r="O16" s="577"/>
      <c r="P16" s="577"/>
      <c r="Q16" s="578"/>
      <c r="R16" s="579">
        <v>1536459</v>
      </c>
      <c r="S16" s="580"/>
      <c r="T16" s="580"/>
      <c r="U16" s="580"/>
      <c r="V16" s="580"/>
      <c r="W16" s="580"/>
      <c r="X16" s="580"/>
      <c r="Y16" s="581"/>
      <c r="Z16" s="632">
        <v>24.3</v>
      </c>
      <c r="AA16" s="632"/>
      <c r="AB16" s="632"/>
      <c r="AC16" s="632"/>
      <c r="AD16" s="633">
        <v>1447320</v>
      </c>
      <c r="AE16" s="633"/>
      <c r="AF16" s="633"/>
      <c r="AG16" s="633"/>
      <c r="AH16" s="633"/>
      <c r="AI16" s="633"/>
      <c r="AJ16" s="633"/>
      <c r="AK16" s="633"/>
      <c r="AL16" s="602">
        <v>43.5</v>
      </c>
      <c r="AM16" s="634"/>
      <c r="AN16" s="634"/>
      <c r="AO16" s="635"/>
      <c r="AP16" s="576" t="s">
        <v>203</v>
      </c>
      <c r="AQ16" s="577"/>
      <c r="AR16" s="577"/>
      <c r="AS16" s="577"/>
      <c r="AT16" s="577"/>
      <c r="AU16" s="577"/>
      <c r="AV16" s="577"/>
      <c r="AW16" s="577"/>
      <c r="AX16" s="577"/>
      <c r="AY16" s="577"/>
      <c r="AZ16" s="577"/>
      <c r="BA16" s="577"/>
      <c r="BB16" s="577"/>
      <c r="BC16" s="577"/>
      <c r="BD16" s="577"/>
      <c r="BE16" s="577"/>
      <c r="BF16" s="578"/>
      <c r="BG16" s="579" t="s">
        <v>179</v>
      </c>
      <c r="BH16" s="580"/>
      <c r="BI16" s="580"/>
      <c r="BJ16" s="580"/>
      <c r="BK16" s="580"/>
      <c r="BL16" s="580"/>
      <c r="BM16" s="580"/>
      <c r="BN16" s="581"/>
      <c r="BO16" s="632" t="s">
        <v>179</v>
      </c>
      <c r="BP16" s="632"/>
      <c r="BQ16" s="632"/>
      <c r="BR16" s="632"/>
      <c r="BS16" s="585" t="s">
        <v>179</v>
      </c>
      <c r="BT16" s="580"/>
      <c r="BU16" s="580"/>
      <c r="BV16" s="580"/>
      <c r="BW16" s="580"/>
      <c r="BX16" s="580"/>
      <c r="BY16" s="580"/>
      <c r="BZ16" s="580"/>
      <c r="CA16" s="580"/>
      <c r="CB16" s="618"/>
      <c r="CD16" s="611" t="s">
        <v>204</v>
      </c>
      <c r="CE16" s="612"/>
      <c r="CF16" s="612"/>
      <c r="CG16" s="612"/>
      <c r="CH16" s="612"/>
      <c r="CI16" s="612"/>
      <c r="CJ16" s="612"/>
      <c r="CK16" s="612"/>
      <c r="CL16" s="612"/>
      <c r="CM16" s="612"/>
      <c r="CN16" s="612"/>
      <c r="CO16" s="612"/>
      <c r="CP16" s="612"/>
      <c r="CQ16" s="613"/>
      <c r="CR16" s="579">
        <v>8233</v>
      </c>
      <c r="CS16" s="580"/>
      <c r="CT16" s="580"/>
      <c r="CU16" s="580"/>
      <c r="CV16" s="580"/>
      <c r="CW16" s="580"/>
      <c r="CX16" s="580"/>
      <c r="CY16" s="581"/>
      <c r="CZ16" s="632">
        <v>0.1</v>
      </c>
      <c r="DA16" s="632"/>
      <c r="DB16" s="632"/>
      <c r="DC16" s="632"/>
      <c r="DD16" s="585" t="s">
        <v>179</v>
      </c>
      <c r="DE16" s="580"/>
      <c r="DF16" s="580"/>
      <c r="DG16" s="580"/>
      <c r="DH16" s="580"/>
      <c r="DI16" s="580"/>
      <c r="DJ16" s="580"/>
      <c r="DK16" s="580"/>
      <c r="DL16" s="580"/>
      <c r="DM16" s="580"/>
      <c r="DN16" s="580"/>
      <c r="DO16" s="580"/>
      <c r="DP16" s="581"/>
      <c r="DQ16" s="585">
        <v>4300</v>
      </c>
      <c r="DR16" s="580"/>
      <c r="DS16" s="580"/>
      <c r="DT16" s="580"/>
      <c r="DU16" s="580"/>
      <c r="DV16" s="580"/>
      <c r="DW16" s="580"/>
      <c r="DX16" s="580"/>
      <c r="DY16" s="580"/>
      <c r="DZ16" s="580"/>
      <c r="EA16" s="580"/>
      <c r="EB16" s="580"/>
      <c r="EC16" s="618"/>
    </row>
    <row r="17" spans="2:133" ht="11.25" customHeight="1" x14ac:dyDescent="0.2">
      <c r="B17" s="576" t="s">
        <v>205</v>
      </c>
      <c r="C17" s="577"/>
      <c r="D17" s="577"/>
      <c r="E17" s="577"/>
      <c r="F17" s="577"/>
      <c r="G17" s="577"/>
      <c r="H17" s="577"/>
      <c r="I17" s="577"/>
      <c r="J17" s="577"/>
      <c r="K17" s="577"/>
      <c r="L17" s="577"/>
      <c r="M17" s="577"/>
      <c r="N17" s="577"/>
      <c r="O17" s="577"/>
      <c r="P17" s="577"/>
      <c r="Q17" s="578"/>
      <c r="R17" s="579">
        <v>1447320</v>
      </c>
      <c r="S17" s="580"/>
      <c r="T17" s="580"/>
      <c r="U17" s="580"/>
      <c r="V17" s="580"/>
      <c r="W17" s="580"/>
      <c r="X17" s="580"/>
      <c r="Y17" s="581"/>
      <c r="Z17" s="632">
        <v>22.9</v>
      </c>
      <c r="AA17" s="632"/>
      <c r="AB17" s="632"/>
      <c r="AC17" s="632"/>
      <c r="AD17" s="633">
        <v>1447320</v>
      </c>
      <c r="AE17" s="633"/>
      <c r="AF17" s="633"/>
      <c r="AG17" s="633"/>
      <c r="AH17" s="633"/>
      <c r="AI17" s="633"/>
      <c r="AJ17" s="633"/>
      <c r="AK17" s="633"/>
      <c r="AL17" s="602">
        <v>43.5</v>
      </c>
      <c r="AM17" s="634"/>
      <c r="AN17" s="634"/>
      <c r="AO17" s="635"/>
      <c r="AP17" s="576" t="s">
        <v>206</v>
      </c>
      <c r="AQ17" s="577"/>
      <c r="AR17" s="577"/>
      <c r="AS17" s="577"/>
      <c r="AT17" s="577"/>
      <c r="AU17" s="577"/>
      <c r="AV17" s="577"/>
      <c r="AW17" s="577"/>
      <c r="AX17" s="577"/>
      <c r="AY17" s="577"/>
      <c r="AZ17" s="577"/>
      <c r="BA17" s="577"/>
      <c r="BB17" s="577"/>
      <c r="BC17" s="577"/>
      <c r="BD17" s="577"/>
      <c r="BE17" s="577"/>
      <c r="BF17" s="578"/>
      <c r="BG17" s="579" t="s">
        <v>179</v>
      </c>
      <c r="BH17" s="580"/>
      <c r="BI17" s="580"/>
      <c r="BJ17" s="580"/>
      <c r="BK17" s="580"/>
      <c r="BL17" s="580"/>
      <c r="BM17" s="580"/>
      <c r="BN17" s="581"/>
      <c r="BO17" s="632" t="s">
        <v>179</v>
      </c>
      <c r="BP17" s="632"/>
      <c r="BQ17" s="632"/>
      <c r="BR17" s="632"/>
      <c r="BS17" s="585" t="s">
        <v>179</v>
      </c>
      <c r="BT17" s="580"/>
      <c r="BU17" s="580"/>
      <c r="BV17" s="580"/>
      <c r="BW17" s="580"/>
      <c r="BX17" s="580"/>
      <c r="BY17" s="580"/>
      <c r="BZ17" s="580"/>
      <c r="CA17" s="580"/>
      <c r="CB17" s="618"/>
      <c r="CD17" s="611" t="s">
        <v>207</v>
      </c>
      <c r="CE17" s="612"/>
      <c r="CF17" s="612"/>
      <c r="CG17" s="612"/>
      <c r="CH17" s="612"/>
      <c r="CI17" s="612"/>
      <c r="CJ17" s="612"/>
      <c r="CK17" s="612"/>
      <c r="CL17" s="612"/>
      <c r="CM17" s="612"/>
      <c r="CN17" s="612"/>
      <c r="CO17" s="612"/>
      <c r="CP17" s="612"/>
      <c r="CQ17" s="613"/>
      <c r="CR17" s="579">
        <v>469515</v>
      </c>
      <c r="CS17" s="580"/>
      <c r="CT17" s="580"/>
      <c r="CU17" s="580"/>
      <c r="CV17" s="580"/>
      <c r="CW17" s="580"/>
      <c r="CX17" s="580"/>
      <c r="CY17" s="581"/>
      <c r="CZ17" s="632">
        <v>7.8</v>
      </c>
      <c r="DA17" s="632"/>
      <c r="DB17" s="632"/>
      <c r="DC17" s="632"/>
      <c r="DD17" s="585" t="s">
        <v>179</v>
      </c>
      <c r="DE17" s="580"/>
      <c r="DF17" s="580"/>
      <c r="DG17" s="580"/>
      <c r="DH17" s="580"/>
      <c r="DI17" s="580"/>
      <c r="DJ17" s="580"/>
      <c r="DK17" s="580"/>
      <c r="DL17" s="580"/>
      <c r="DM17" s="580"/>
      <c r="DN17" s="580"/>
      <c r="DO17" s="580"/>
      <c r="DP17" s="581"/>
      <c r="DQ17" s="585">
        <v>425370</v>
      </c>
      <c r="DR17" s="580"/>
      <c r="DS17" s="580"/>
      <c r="DT17" s="580"/>
      <c r="DU17" s="580"/>
      <c r="DV17" s="580"/>
      <c r="DW17" s="580"/>
      <c r="DX17" s="580"/>
      <c r="DY17" s="580"/>
      <c r="DZ17" s="580"/>
      <c r="EA17" s="580"/>
      <c r="EB17" s="580"/>
      <c r="EC17" s="618"/>
    </row>
    <row r="18" spans="2:133" ht="11.25" customHeight="1" x14ac:dyDescent="0.2">
      <c r="B18" s="576" t="s">
        <v>208</v>
      </c>
      <c r="C18" s="577"/>
      <c r="D18" s="577"/>
      <c r="E18" s="577"/>
      <c r="F18" s="577"/>
      <c r="G18" s="577"/>
      <c r="H18" s="577"/>
      <c r="I18" s="577"/>
      <c r="J18" s="577"/>
      <c r="K18" s="577"/>
      <c r="L18" s="577"/>
      <c r="M18" s="577"/>
      <c r="N18" s="577"/>
      <c r="O18" s="577"/>
      <c r="P18" s="577"/>
      <c r="Q18" s="578"/>
      <c r="R18" s="579">
        <v>89139</v>
      </c>
      <c r="S18" s="580"/>
      <c r="T18" s="580"/>
      <c r="U18" s="580"/>
      <c r="V18" s="580"/>
      <c r="W18" s="580"/>
      <c r="X18" s="580"/>
      <c r="Y18" s="581"/>
      <c r="Z18" s="632">
        <v>1.4</v>
      </c>
      <c r="AA18" s="632"/>
      <c r="AB18" s="632"/>
      <c r="AC18" s="632"/>
      <c r="AD18" s="633" t="s">
        <v>179</v>
      </c>
      <c r="AE18" s="633"/>
      <c r="AF18" s="633"/>
      <c r="AG18" s="633"/>
      <c r="AH18" s="633"/>
      <c r="AI18" s="633"/>
      <c r="AJ18" s="633"/>
      <c r="AK18" s="633"/>
      <c r="AL18" s="602" t="s">
        <v>179</v>
      </c>
      <c r="AM18" s="634"/>
      <c r="AN18" s="634"/>
      <c r="AO18" s="635"/>
      <c r="AP18" s="576" t="s">
        <v>209</v>
      </c>
      <c r="AQ18" s="577"/>
      <c r="AR18" s="577"/>
      <c r="AS18" s="577"/>
      <c r="AT18" s="577"/>
      <c r="AU18" s="577"/>
      <c r="AV18" s="577"/>
      <c r="AW18" s="577"/>
      <c r="AX18" s="577"/>
      <c r="AY18" s="577"/>
      <c r="AZ18" s="577"/>
      <c r="BA18" s="577"/>
      <c r="BB18" s="577"/>
      <c r="BC18" s="577"/>
      <c r="BD18" s="577"/>
      <c r="BE18" s="577"/>
      <c r="BF18" s="578"/>
      <c r="BG18" s="579" t="s">
        <v>179</v>
      </c>
      <c r="BH18" s="580"/>
      <c r="BI18" s="580"/>
      <c r="BJ18" s="580"/>
      <c r="BK18" s="580"/>
      <c r="BL18" s="580"/>
      <c r="BM18" s="580"/>
      <c r="BN18" s="581"/>
      <c r="BO18" s="632" t="s">
        <v>179</v>
      </c>
      <c r="BP18" s="632"/>
      <c r="BQ18" s="632"/>
      <c r="BR18" s="632"/>
      <c r="BS18" s="585" t="s">
        <v>179</v>
      </c>
      <c r="BT18" s="580"/>
      <c r="BU18" s="580"/>
      <c r="BV18" s="580"/>
      <c r="BW18" s="580"/>
      <c r="BX18" s="580"/>
      <c r="BY18" s="580"/>
      <c r="BZ18" s="580"/>
      <c r="CA18" s="580"/>
      <c r="CB18" s="618"/>
      <c r="CD18" s="611" t="s">
        <v>210</v>
      </c>
      <c r="CE18" s="612"/>
      <c r="CF18" s="612"/>
      <c r="CG18" s="612"/>
      <c r="CH18" s="612"/>
      <c r="CI18" s="612"/>
      <c r="CJ18" s="612"/>
      <c r="CK18" s="612"/>
      <c r="CL18" s="612"/>
      <c r="CM18" s="612"/>
      <c r="CN18" s="612"/>
      <c r="CO18" s="612"/>
      <c r="CP18" s="612"/>
      <c r="CQ18" s="613"/>
      <c r="CR18" s="579" t="s">
        <v>179</v>
      </c>
      <c r="CS18" s="580"/>
      <c r="CT18" s="580"/>
      <c r="CU18" s="580"/>
      <c r="CV18" s="580"/>
      <c r="CW18" s="580"/>
      <c r="CX18" s="580"/>
      <c r="CY18" s="581"/>
      <c r="CZ18" s="632" t="s">
        <v>179</v>
      </c>
      <c r="DA18" s="632"/>
      <c r="DB18" s="632"/>
      <c r="DC18" s="632"/>
      <c r="DD18" s="585" t="s">
        <v>179</v>
      </c>
      <c r="DE18" s="580"/>
      <c r="DF18" s="580"/>
      <c r="DG18" s="580"/>
      <c r="DH18" s="580"/>
      <c r="DI18" s="580"/>
      <c r="DJ18" s="580"/>
      <c r="DK18" s="580"/>
      <c r="DL18" s="580"/>
      <c r="DM18" s="580"/>
      <c r="DN18" s="580"/>
      <c r="DO18" s="580"/>
      <c r="DP18" s="581"/>
      <c r="DQ18" s="585" t="s">
        <v>179</v>
      </c>
      <c r="DR18" s="580"/>
      <c r="DS18" s="580"/>
      <c r="DT18" s="580"/>
      <c r="DU18" s="580"/>
      <c r="DV18" s="580"/>
      <c r="DW18" s="580"/>
      <c r="DX18" s="580"/>
      <c r="DY18" s="580"/>
      <c r="DZ18" s="580"/>
      <c r="EA18" s="580"/>
      <c r="EB18" s="580"/>
      <c r="EC18" s="618"/>
    </row>
    <row r="19" spans="2:133" ht="11.25" customHeight="1" x14ac:dyDescent="0.2">
      <c r="B19" s="576" t="s">
        <v>211</v>
      </c>
      <c r="C19" s="577"/>
      <c r="D19" s="577"/>
      <c r="E19" s="577"/>
      <c r="F19" s="577"/>
      <c r="G19" s="577"/>
      <c r="H19" s="577"/>
      <c r="I19" s="577"/>
      <c r="J19" s="577"/>
      <c r="K19" s="577"/>
      <c r="L19" s="577"/>
      <c r="M19" s="577"/>
      <c r="N19" s="577"/>
      <c r="O19" s="577"/>
      <c r="P19" s="577"/>
      <c r="Q19" s="578"/>
      <c r="R19" s="579" t="s">
        <v>179</v>
      </c>
      <c r="S19" s="580"/>
      <c r="T19" s="580"/>
      <c r="U19" s="580"/>
      <c r="V19" s="580"/>
      <c r="W19" s="580"/>
      <c r="X19" s="580"/>
      <c r="Y19" s="581"/>
      <c r="Z19" s="632" t="s">
        <v>179</v>
      </c>
      <c r="AA19" s="632"/>
      <c r="AB19" s="632"/>
      <c r="AC19" s="632"/>
      <c r="AD19" s="633" t="s">
        <v>179</v>
      </c>
      <c r="AE19" s="633"/>
      <c r="AF19" s="633"/>
      <c r="AG19" s="633"/>
      <c r="AH19" s="633"/>
      <c r="AI19" s="633"/>
      <c r="AJ19" s="633"/>
      <c r="AK19" s="633"/>
      <c r="AL19" s="602" t="s">
        <v>179</v>
      </c>
      <c r="AM19" s="634"/>
      <c r="AN19" s="634"/>
      <c r="AO19" s="635"/>
      <c r="AP19" s="576" t="s">
        <v>212</v>
      </c>
      <c r="AQ19" s="577"/>
      <c r="AR19" s="577"/>
      <c r="AS19" s="577"/>
      <c r="AT19" s="577"/>
      <c r="AU19" s="577"/>
      <c r="AV19" s="577"/>
      <c r="AW19" s="577"/>
      <c r="AX19" s="577"/>
      <c r="AY19" s="577"/>
      <c r="AZ19" s="577"/>
      <c r="BA19" s="577"/>
      <c r="BB19" s="577"/>
      <c r="BC19" s="577"/>
      <c r="BD19" s="577"/>
      <c r="BE19" s="577"/>
      <c r="BF19" s="578"/>
      <c r="BG19" s="579" t="s">
        <v>179</v>
      </c>
      <c r="BH19" s="580"/>
      <c r="BI19" s="580"/>
      <c r="BJ19" s="580"/>
      <c r="BK19" s="580"/>
      <c r="BL19" s="580"/>
      <c r="BM19" s="580"/>
      <c r="BN19" s="581"/>
      <c r="BO19" s="632" t="s">
        <v>179</v>
      </c>
      <c r="BP19" s="632"/>
      <c r="BQ19" s="632"/>
      <c r="BR19" s="632"/>
      <c r="BS19" s="585" t="s">
        <v>179</v>
      </c>
      <c r="BT19" s="580"/>
      <c r="BU19" s="580"/>
      <c r="BV19" s="580"/>
      <c r="BW19" s="580"/>
      <c r="BX19" s="580"/>
      <c r="BY19" s="580"/>
      <c r="BZ19" s="580"/>
      <c r="CA19" s="580"/>
      <c r="CB19" s="618"/>
      <c r="CD19" s="611" t="s">
        <v>213</v>
      </c>
      <c r="CE19" s="612"/>
      <c r="CF19" s="612"/>
      <c r="CG19" s="612"/>
      <c r="CH19" s="612"/>
      <c r="CI19" s="612"/>
      <c r="CJ19" s="612"/>
      <c r="CK19" s="612"/>
      <c r="CL19" s="612"/>
      <c r="CM19" s="612"/>
      <c r="CN19" s="612"/>
      <c r="CO19" s="612"/>
      <c r="CP19" s="612"/>
      <c r="CQ19" s="613"/>
      <c r="CR19" s="579" t="s">
        <v>179</v>
      </c>
      <c r="CS19" s="580"/>
      <c r="CT19" s="580"/>
      <c r="CU19" s="580"/>
      <c r="CV19" s="580"/>
      <c r="CW19" s="580"/>
      <c r="CX19" s="580"/>
      <c r="CY19" s="581"/>
      <c r="CZ19" s="632" t="s">
        <v>179</v>
      </c>
      <c r="DA19" s="632"/>
      <c r="DB19" s="632"/>
      <c r="DC19" s="632"/>
      <c r="DD19" s="585" t="s">
        <v>179</v>
      </c>
      <c r="DE19" s="580"/>
      <c r="DF19" s="580"/>
      <c r="DG19" s="580"/>
      <c r="DH19" s="580"/>
      <c r="DI19" s="580"/>
      <c r="DJ19" s="580"/>
      <c r="DK19" s="580"/>
      <c r="DL19" s="580"/>
      <c r="DM19" s="580"/>
      <c r="DN19" s="580"/>
      <c r="DO19" s="580"/>
      <c r="DP19" s="581"/>
      <c r="DQ19" s="585" t="s">
        <v>179</v>
      </c>
      <c r="DR19" s="580"/>
      <c r="DS19" s="580"/>
      <c r="DT19" s="580"/>
      <c r="DU19" s="580"/>
      <c r="DV19" s="580"/>
      <c r="DW19" s="580"/>
      <c r="DX19" s="580"/>
      <c r="DY19" s="580"/>
      <c r="DZ19" s="580"/>
      <c r="EA19" s="580"/>
      <c r="EB19" s="580"/>
      <c r="EC19" s="618"/>
    </row>
    <row r="20" spans="2:133" ht="11.25" customHeight="1" x14ac:dyDescent="0.2">
      <c r="B20" s="576" t="s">
        <v>214</v>
      </c>
      <c r="C20" s="577"/>
      <c r="D20" s="577"/>
      <c r="E20" s="577"/>
      <c r="F20" s="577"/>
      <c r="G20" s="577"/>
      <c r="H20" s="577"/>
      <c r="I20" s="577"/>
      <c r="J20" s="577"/>
      <c r="K20" s="577"/>
      <c r="L20" s="577"/>
      <c r="M20" s="577"/>
      <c r="N20" s="577"/>
      <c r="O20" s="577"/>
      <c r="P20" s="577"/>
      <c r="Q20" s="578"/>
      <c r="R20" s="579">
        <v>3401444</v>
      </c>
      <c r="S20" s="580"/>
      <c r="T20" s="580"/>
      <c r="U20" s="580"/>
      <c r="V20" s="580"/>
      <c r="W20" s="580"/>
      <c r="X20" s="580"/>
      <c r="Y20" s="581"/>
      <c r="Z20" s="632">
        <v>53.7</v>
      </c>
      <c r="AA20" s="632"/>
      <c r="AB20" s="632"/>
      <c r="AC20" s="632"/>
      <c r="AD20" s="633">
        <v>3312305</v>
      </c>
      <c r="AE20" s="633"/>
      <c r="AF20" s="633"/>
      <c r="AG20" s="633"/>
      <c r="AH20" s="633"/>
      <c r="AI20" s="633"/>
      <c r="AJ20" s="633"/>
      <c r="AK20" s="633"/>
      <c r="AL20" s="602">
        <v>99.6</v>
      </c>
      <c r="AM20" s="634"/>
      <c r="AN20" s="634"/>
      <c r="AO20" s="635"/>
      <c r="AP20" s="576" t="s">
        <v>215</v>
      </c>
      <c r="AQ20" s="577"/>
      <c r="AR20" s="577"/>
      <c r="AS20" s="577"/>
      <c r="AT20" s="577"/>
      <c r="AU20" s="577"/>
      <c r="AV20" s="577"/>
      <c r="AW20" s="577"/>
      <c r="AX20" s="577"/>
      <c r="AY20" s="577"/>
      <c r="AZ20" s="577"/>
      <c r="BA20" s="577"/>
      <c r="BB20" s="577"/>
      <c r="BC20" s="577"/>
      <c r="BD20" s="577"/>
      <c r="BE20" s="577"/>
      <c r="BF20" s="578"/>
      <c r="BG20" s="579" t="s">
        <v>179</v>
      </c>
      <c r="BH20" s="580"/>
      <c r="BI20" s="580"/>
      <c r="BJ20" s="580"/>
      <c r="BK20" s="580"/>
      <c r="BL20" s="580"/>
      <c r="BM20" s="580"/>
      <c r="BN20" s="581"/>
      <c r="BO20" s="632" t="s">
        <v>179</v>
      </c>
      <c r="BP20" s="632"/>
      <c r="BQ20" s="632"/>
      <c r="BR20" s="632"/>
      <c r="BS20" s="585" t="s">
        <v>179</v>
      </c>
      <c r="BT20" s="580"/>
      <c r="BU20" s="580"/>
      <c r="BV20" s="580"/>
      <c r="BW20" s="580"/>
      <c r="BX20" s="580"/>
      <c r="BY20" s="580"/>
      <c r="BZ20" s="580"/>
      <c r="CA20" s="580"/>
      <c r="CB20" s="618"/>
      <c r="CD20" s="611" t="s">
        <v>216</v>
      </c>
      <c r="CE20" s="612"/>
      <c r="CF20" s="612"/>
      <c r="CG20" s="612"/>
      <c r="CH20" s="612"/>
      <c r="CI20" s="612"/>
      <c r="CJ20" s="612"/>
      <c r="CK20" s="612"/>
      <c r="CL20" s="612"/>
      <c r="CM20" s="612"/>
      <c r="CN20" s="612"/>
      <c r="CO20" s="612"/>
      <c r="CP20" s="612"/>
      <c r="CQ20" s="613"/>
      <c r="CR20" s="579">
        <v>6005564</v>
      </c>
      <c r="CS20" s="580"/>
      <c r="CT20" s="580"/>
      <c r="CU20" s="580"/>
      <c r="CV20" s="580"/>
      <c r="CW20" s="580"/>
      <c r="CX20" s="580"/>
      <c r="CY20" s="581"/>
      <c r="CZ20" s="632">
        <v>100</v>
      </c>
      <c r="DA20" s="632"/>
      <c r="DB20" s="632"/>
      <c r="DC20" s="632"/>
      <c r="DD20" s="585">
        <v>991303</v>
      </c>
      <c r="DE20" s="580"/>
      <c r="DF20" s="580"/>
      <c r="DG20" s="580"/>
      <c r="DH20" s="580"/>
      <c r="DI20" s="580"/>
      <c r="DJ20" s="580"/>
      <c r="DK20" s="580"/>
      <c r="DL20" s="580"/>
      <c r="DM20" s="580"/>
      <c r="DN20" s="580"/>
      <c r="DO20" s="580"/>
      <c r="DP20" s="581"/>
      <c r="DQ20" s="585">
        <v>3810272</v>
      </c>
      <c r="DR20" s="580"/>
      <c r="DS20" s="580"/>
      <c r="DT20" s="580"/>
      <c r="DU20" s="580"/>
      <c r="DV20" s="580"/>
      <c r="DW20" s="580"/>
      <c r="DX20" s="580"/>
      <c r="DY20" s="580"/>
      <c r="DZ20" s="580"/>
      <c r="EA20" s="580"/>
      <c r="EB20" s="580"/>
      <c r="EC20" s="618"/>
    </row>
    <row r="21" spans="2:133" ht="11.25" customHeight="1" x14ac:dyDescent="0.2">
      <c r="B21" s="576" t="s">
        <v>217</v>
      </c>
      <c r="C21" s="577"/>
      <c r="D21" s="577"/>
      <c r="E21" s="577"/>
      <c r="F21" s="577"/>
      <c r="G21" s="577"/>
      <c r="H21" s="577"/>
      <c r="I21" s="577"/>
      <c r="J21" s="577"/>
      <c r="K21" s="577"/>
      <c r="L21" s="577"/>
      <c r="M21" s="577"/>
      <c r="N21" s="577"/>
      <c r="O21" s="577"/>
      <c r="P21" s="577"/>
      <c r="Q21" s="578"/>
      <c r="R21" s="579">
        <v>1761</v>
      </c>
      <c r="S21" s="580"/>
      <c r="T21" s="580"/>
      <c r="U21" s="580"/>
      <c r="V21" s="580"/>
      <c r="W21" s="580"/>
      <c r="X21" s="580"/>
      <c r="Y21" s="581"/>
      <c r="Z21" s="632">
        <v>0</v>
      </c>
      <c r="AA21" s="632"/>
      <c r="AB21" s="632"/>
      <c r="AC21" s="632"/>
      <c r="AD21" s="633">
        <v>1761</v>
      </c>
      <c r="AE21" s="633"/>
      <c r="AF21" s="633"/>
      <c r="AG21" s="633"/>
      <c r="AH21" s="633"/>
      <c r="AI21" s="633"/>
      <c r="AJ21" s="633"/>
      <c r="AK21" s="633"/>
      <c r="AL21" s="602">
        <v>0.1</v>
      </c>
      <c r="AM21" s="634"/>
      <c r="AN21" s="634"/>
      <c r="AO21" s="635"/>
      <c r="AP21" s="673" t="s">
        <v>218</v>
      </c>
      <c r="AQ21" s="680"/>
      <c r="AR21" s="680"/>
      <c r="AS21" s="680"/>
      <c r="AT21" s="680"/>
      <c r="AU21" s="680"/>
      <c r="AV21" s="680"/>
      <c r="AW21" s="680"/>
      <c r="AX21" s="680"/>
      <c r="AY21" s="680"/>
      <c r="AZ21" s="680"/>
      <c r="BA21" s="680"/>
      <c r="BB21" s="680"/>
      <c r="BC21" s="680"/>
      <c r="BD21" s="680"/>
      <c r="BE21" s="680"/>
      <c r="BF21" s="675"/>
      <c r="BG21" s="579" t="s">
        <v>179</v>
      </c>
      <c r="BH21" s="580"/>
      <c r="BI21" s="580"/>
      <c r="BJ21" s="580"/>
      <c r="BK21" s="580"/>
      <c r="BL21" s="580"/>
      <c r="BM21" s="580"/>
      <c r="BN21" s="581"/>
      <c r="BO21" s="632" t="s">
        <v>179</v>
      </c>
      <c r="BP21" s="632"/>
      <c r="BQ21" s="632"/>
      <c r="BR21" s="632"/>
      <c r="BS21" s="585" t="s">
        <v>179</v>
      </c>
      <c r="BT21" s="580"/>
      <c r="BU21" s="580"/>
      <c r="BV21" s="580"/>
      <c r="BW21" s="580"/>
      <c r="BX21" s="580"/>
      <c r="BY21" s="580"/>
      <c r="BZ21" s="580"/>
      <c r="CA21" s="580"/>
      <c r="CB21" s="618"/>
      <c r="CD21" s="605"/>
      <c r="CE21" s="606"/>
      <c r="CF21" s="606"/>
      <c r="CG21" s="606"/>
      <c r="CH21" s="606"/>
      <c r="CI21" s="606"/>
      <c r="CJ21" s="606"/>
      <c r="CK21" s="606"/>
      <c r="CL21" s="606"/>
      <c r="CM21" s="606"/>
      <c r="CN21" s="606"/>
      <c r="CO21" s="606"/>
      <c r="CP21" s="606"/>
      <c r="CQ21" s="607"/>
      <c r="CR21" s="579"/>
      <c r="CS21" s="580"/>
      <c r="CT21" s="580"/>
      <c r="CU21" s="580"/>
      <c r="CV21" s="580"/>
      <c r="CW21" s="580"/>
      <c r="CX21" s="580"/>
      <c r="CY21" s="581"/>
      <c r="CZ21" s="632"/>
      <c r="DA21" s="632"/>
      <c r="DB21" s="632"/>
      <c r="DC21" s="632"/>
      <c r="DD21" s="585"/>
      <c r="DE21" s="580"/>
      <c r="DF21" s="580"/>
      <c r="DG21" s="580"/>
      <c r="DH21" s="580"/>
      <c r="DI21" s="580"/>
      <c r="DJ21" s="580"/>
      <c r="DK21" s="580"/>
      <c r="DL21" s="580"/>
      <c r="DM21" s="580"/>
      <c r="DN21" s="580"/>
      <c r="DO21" s="580"/>
      <c r="DP21" s="581"/>
      <c r="DQ21" s="585"/>
      <c r="DR21" s="580"/>
      <c r="DS21" s="580"/>
      <c r="DT21" s="580"/>
      <c r="DU21" s="580"/>
      <c r="DV21" s="580"/>
      <c r="DW21" s="580"/>
      <c r="DX21" s="580"/>
      <c r="DY21" s="580"/>
      <c r="DZ21" s="580"/>
      <c r="EA21" s="580"/>
      <c r="EB21" s="580"/>
      <c r="EC21" s="618"/>
    </row>
    <row r="22" spans="2:133" ht="11.25" customHeight="1" x14ac:dyDescent="0.2">
      <c r="B22" s="576" t="s">
        <v>219</v>
      </c>
      <c r="C22" s="577"/>
      <c r="D22" s="577"/>
      <c r="E22" s="577"/>
      <c r="F22" s="577"/>
      <c r="G22" s="577"/>
      <c r="H22" s="577"/>
      <c r="I22" s="577"/>
      <c r="J22" s="577"/>
      <c r="K22" s="577"/>
      <c r="L22" s="577"/>
      <c r="M22" s="577"/>
      <c r="N22" s="577"/>
      <c r="O22" s="577"/>
      <c r="P22" s="577"/>
      <c r="Q22" s="578"/>
      <c r="R22" s="579">
        <v>79983</v>
      </c>
      <c r="S22" s="580"/>
      <c r="T22" s="580"/>
      <c r="U22" s="580"/>
      <c r="V22" s="580"/>
      <c r="W22" s="580"/>
      <c r="X22" s="580"/>
      <c r="Y22" s="581"/>
      <c r="Z22" s="632">
        <v>1.3</v>
      </c>
      <c r="AA22" s="632"/>
      <c r="AB22" s="632"/>
      <c r="AC22" s="632"/>
      <c r="AD22" s="633" t="s">
        <v>112</v>
      </c>
      <c r="AE22" s="633"/>
      <c r="AF22" s="633"/>
      <c r="AG22" s="633"/>
      <c r="AH22" s="633"/>
      <c r="AI22" s="633"/>
      <c r="AJ22" s="633"/>
      <c r="AK22" s="633"/>
      <c r="AL22" s="602" t="s">
        <v>112</v>
      </c>
      <c r="AM22" s="634"/>
      <c r="AN22" s="634"/>
      <c r="AO22" s="635"/>
      <c r="AP22" s="673" t="s">
        <v>220</v>
      </c>
      <c r="AQ22" s="680"/>
      <c r="AR22" s="680"/>
      <c r="AS22" s="680"/>
      <c r="AT22" s="680"/>
      <c r="AU22" s="680"/>
      <c r="AV22" s="680"/>
      <c r="AW22" s="680"/>
      <c r="AX22" s="680"/>
      <c r="AY22" s="680"/>
      <c r="AZ22" s="680"/>
      <c r="BA22" s="680"/>
      <c r="BB22" s="680"/>
      <c r="BC22" s="680"/>
      <c r="BD22" s="680"/>
      <c r="BE22" s="680"/>
      <c r="BF22" s="675"/>
      <c r="BG22" s="579" t="s">
        <v>112</v>
      </c>
      <c r="BH22" s="580"/>
      <c r="BI22" s="580"/>
      <c r="BJ22" s="580"/>
      <c r="BK22" s="580"/>
      <c r="BL22" s="580"/>
      <c r="BM22" s="580"/>
      <c r="BN22" s="581"/>
      <c r="BO22" s="632" t="s">
        <v>112</v>
      </c>
      <c r="BP22" s="632"/>
      <c r="BQ22" s="632"/>
      <c r="BR22" s="632"/>
      <c r="BS22" s="585" t="s">
        <v>112</v>
      </c>
      <c r="BT22" s="580"/>
      <c r="BU22" s="580"/>
      <c r="BV22" s="580"/>
      <c r="BW22" s="580"/>
      <c r="BX22" s="580"/>
      <c r="BY22" s="580"/>
      <c r="BZ22" s="580"/>
      <c r="CA22" s="580"/>
      <c r="CB22" s="618"/>
      <c r="CD22" s="684" t="s">
        <v>221</v>
      </c>
      <c r="CE22" s="685"/>
      <c r="CF22" s="685"/>
      <c r="CG22" s="685"/>
      <c r="CH22" s="685"/>
      <c r="CI22" s="685"/>
      <c r="CJ22" s="685"/>
      <c r="CK22" s="685"/>
      <c r="CL22" s="685"/>
      <c r="CM22" s="685"/>
      <c r="CN22" s="685"/>
      <c r="CO22" s="685"/>
      <c r="CP22" s="685"/>
      <c r="CQ22" s="685"/>
      <c r="CR22" s="685"/>
      <c r="CS22" s="685"/>
      <c r="CT22" s="685"/>
      <c r="CU22" s="685"/>
      <c r="CV22" s="685"/>
      <c r="CW22" s="685"/>
      <c r="CX22" s="685"/>
      <c r="CY22" s="685"/>
      <c r="CZ22" s="685"/>
      <c r="DA22" s="685"/>
      <c r="DB22" s="685"/>
      <c r="DC22" s="685"/>
      <c r="DD22" s="685"/>
      <c r="DE22" s="685"/>
      <c r="DF22" s="685"/>
      <c r="DG22" s="685"/>
      <c r="DH22" s="685"/>
      <c r="DI22" s="685"/>
      <c r="DJ22" s="685"/>
      <c r="DK22" s="685"/>
      <c r="DL22" s="685"/>
      <c r="DM22" s="685"/>
      <c r="DN22" s="685"/>
      <c r="DO22" s="685"/>
      <c r="DP22" s="685"/>
      <c r="DQ22" s="685"/>
      <c r="DR22" s="685"/>
      <c r="DS22" s="685"/>
      <c r="DT22" s="685"/>
      <c r="DU22" s="685"/>
      <c r="DV22" s="685"/>
      <c r="DW22" s="685"/>
      <c r="DX22" s="685"/>
      <c r="DY22" s="685"/>
      <c r="DZ22" s="685"/>
      <c r="EA22" s="685"/>
      <c r="EB22" s="685"/>
      <c r="EC22" s="686"/>
    </row>
    <row r="23" spans="2:133" ht="11.25" customHeight="1" x14ac:dyDescent="0.2">
      <c r="B23" s="576" t="s">
        <v>222</v>
      </c>
      <c r="C23" s="577"/>
      <c r="D23" s="577"/>
      <c r="E23" s="577"/>
      <c r="F23" s="577"/>
      <c r="G23" s="577"/>
      <c r="H23" s="577"/>
      <c r="I23" s="577"/>
      <c r="J23" s="577"/>
      <c r="K23" s="577"/>
      <c r="L23" s="577"/>
      <c r="M23" s="577"/>
      <c r="N23" s="577"/>
      <c r="O23" s="577"/>
      <c r="P23" s="577"/>
      <c r="Q23" s="578"/>
      <c r="R23" s="579">
        <v>221816</v>
      </c>
      <c r="S23" s="580"/>
      <c r="T23" s="580"/>
      <c r="U23" s="580"/>
      <c r="V23" s="580"/>
      <c r="W23" s="580"/>
      <c r="X23" s="580"/>
      <c r="Y23" s="581"/>
      <c r="Z23" s="632">
        <v>3.5</v>
      </c>
      <c r="AA23" s="632"/>
      <c r="AB23" s="632"/>
      <c r="AC23" s="632"/>
      <c r="AD23" s="633">
        <v>973</v>
      </c>
      <c r="AE23" s="633"/>
      <c r="AF23" s="633"/>
      <c r="AG23" s="633"/>
      <c r="AH23" s="633"/>
      <c r="AI23" s="633"/>
      <c r="AJ23" s="633"/>
      <c r="AK23" s="633"/>
      <c r="AL23" s="602">
        <v>0</v>
      </c>
      <c r="AM23" s="634"/>
      <c r="AN23" s="634"/>
      <c r="AO23" s="635"/>
      <c r="AP23" s="673" t="s">
        <v>223</v>
      </c>
      <c r="AQ23" s="680"/>
      <c r="AR23" s="680"/>
      <c r="AS23" s="680"/>
      <c r="AT23" s="680"/>
      <c r="AU23" s="680"/>
      <c r="AV23" s="680"/>
      <c r="AW23" s="680"/>
      <c r="AX23" s="680"/>
      <c r="AY23" s="680"/>
      <c r="AZ23" s="680"/>
      <c r="BA23" s="680"/>
      <c r="BB23" s="680"/>
      <c r="BC23" s="680"/>
      <c r="BD23" s="680"/>
      <c r="BE23" s="680"/>
      <c r="BF23" s="675"/>
      <c r="BG23" s="579" t="s">
        <v>224</v>
      </c>
      <c r="BH23" s="580"/>
      <c r="BI23" s="580"/>
      <c r="BJ23" s="580"/>
      <c r="BK23" s="580"/>
      <c r="BL23" s="580"/>
      <c r="BM23" s="580"/>
      <c r="BN23" s="581"/>
      <c r="BO23" s="632" t="s">
        <v>224</v>
      </c>
      <c r="BP23" s="632"/>
      <c r="BQ23" s="632"/>
      <c r="BR23" s="632"/>
      <c r="BS23" s="585" t="s">
        <v>224</v>
      </c>
      <c r="BT23" s="580"/>
      <c r="BU23" s="580"/>
      <c r="BV23" s="580"/>
      <c r="BW23" s="580"/>
      <c r="BX23" s="580"/>
      <c r="BY23" s="580"/>
      <c r="BZ23" s="580"/>
      <c r="CA23" s="580"/>
      <c r="CB23" s="618"/>
      <c r="CD23" s="684" t="s">
        <v>160</v>
      </c>
      <c r="CE23" s="685"/>
      <c r="CF23" s="685"/>
      <c r="CG23" s="685"/>
      <c r="CH23" s="685"/>
      <c r="CI23" s="685"/>
      <c r="CJ23" s="685"/>
      <c r="CK23" s="685"/>
      <c r="CL23" s="685"/>
      <c r="CM23" s="685"/>
      <c r="CN23" s="685"/>
      <c r="CO23" s="685"/>
      <c r="CP23" s="685"/>
      <c r="CQ23" s="686"/>
      <c r="CR23" s="684" t="s">
        <v>225</v>
      </c>
      <c r="CS23" s="685"/>
      <c r="CT23" s="685"/>
      <c r="CU23" s="685"/>
      <c r="CV23" s="685"/>
      <c r="CW23" s="685"/>
      <c r="CX23" s="685"/>
      <c r="CY23" s="686"/>
      <c r="CZ23" s="684" t="s">
        <v>226</v>
      </c>
      <c r="DA23" s="685"/>
      <c r="DB23" s="685"/>
      <c r="DC23" s="686"/>
      <c r="DD23" s="684" t="s">
        <v>227</v>
      </c>
      <c r="DE23" s="685"/>
      <c r="DF23" s="685"/>
      <c r="DG23" s="685"/>
      <c r="DH23" s="685"/>
      <c r="DI23" s="685"/>
      <c r="DJ23" s="685"/>
      <c r="DK23" s="686"/>
      <c r="DL23" s="687" t="s">
        <v>228</v>
      </c>
      <c r="DM23" s="688"/>
      <c r="DN23" s="688"/>
      <c r="DO23" s="688"/>
      <c r="DP23" s="688"/>
      <c r="DQ23" s="688"/>
      <c r="DR23" s="688"/>
      <c r="DS23" s="688"/>
      <c r="DT23" s="688"/>
      <c r="DU23" s="688"/>
      <c r="DV23" s="689"/>
      <c r="DW23" s="684" t="s">
        <v>229</v>
      </c>
      <c r="DX23" s="685"/>
      <c r="DY23" s="685"/>
      <c r="DZ23" s="685"/>
      <c r="EA23" s="685"/>
      <c r="EB23" s="685"/>
      <c r="EC23" s="686"/>
    </row>
    <row r="24" spans="2:133" ht="11.25" customHeight="1" x14ac:dyDescent="0.2">
      <c r="B24" s="576" t="s">
        <v>230</v>
      </c>
      <c r="C24" s="577"/>
      <c r="D24" s="577"/>
      <c r="E24" s="577"/>
      <c r="F24" s="577"/>
      <c r="G24" s="577"/>
      <c r="H24" s="577"/>
      <c r="I24" s="577"/>
      <c r="J24" s="577"/>
      <c r="K24" s="577"/>
      <c r="L24" s="577"/>
      <c r="M24" s="577"/>
      <c r="N24" s="577"/>
      <c r="O24" s="577"/>
      <c r="P24" s="577"/>
      <c r="Q24" s="578"/>
      <c r="R24" s="579">
        <v>41678</v>
      </c>
      <c r="S24" s="580"/>
      <c r="T24" s="580"/>
      <c r="U24" s="580"/>
      <c r="V24" s="580"/>
      <c r="W24" s="580"/>
      <c r="X24" s="580"/>
      <c r="Y24" s="581"/>
      <c r="Z24" s="632">
        <v>0.7</v>
      </c>
      <c r="AA24" s="632"/>
      <c r="AB24" s="632"/>
      <c r="AC24" s="632"/>
      <c r="AD24" s="633" t="s">
        <v>112</v>
      </c>
      <c r="AE24" s="633"/>
      <c r="AF24" s="633"/>
      <c r="AG24" s="633"/>
      <c r="AH24" s="633"/>
      <c r="AI24" s="633"/>
      <c r="AJ24" s="633"/>
      <c r="AK24" s="633"/>
      <c r="AL24" s="602" t="s">
        <v>112</v>
      </c>
      <c r="AM24" s="634"/>
      <c r="AN24" s="634"/>
      <c r="AO24" s="635"/>
      <c r="AP24" s="673" t="s">
        <v>231</v>
      </c>
      <c r="AQ24" s="680"/>
      <c r="AR24" s="680"/>
      <c r="AS24" s="680"/>
      <c r="AT24" s="680"/>
      <c r="AU24" s="680"/>
      <c r="AV24" s="680"/>
      <c r="AW24" s="680"/>
      <c r="AX24" s="680"/>
      <c r="AY24" s="680"/>
      <c r="AZ24" s="680"/>
      <c r="BA24" s="680"/>
      <c r="BB24" s="680"/>
      <c r="BC24" s="680"/>
      <c r="BD24" s="680"/>
      <c r="BE24" s="680"/>
      <c r="BF24" s="675"/>
      <c r="BG24" s="579" t="s">
        <v>112</v>
      </c>
      <c r="BH24" s="580"/>
      <c r="BI24" s="580"/>
      <c r="BJ24" s="580"/>
      <c r="BK24" s="580"/>
      <c r="BL24" s="580"/>
      <c r="BM24" s="580"/>
      <c r="BN24" s="581"/>
      <c r="BO24" s="632" t="s">
        <v>112</v>
      </c>
      <c r="BP24" s="632"/>
      <c r="BQ24" s="632"/>
      <c r="BR24" s="632"/>
      <c r="BS24" s="585" t="s">
        <v>112</v>
      </c>
      <c r="BT24" s="580"/>
      <c r="BU24" s="580"/>
      <c r="BV24" s="580"/>
      <c r="BW24" s="580"/>
      <c r="BX24" s="580"/>
      <c r="BY24" s="580"/>
      <c r="BZ24" s="580"/>
      <c r="CA24" s="580"/>
      <c r="CB24" s="618"/>
      <c r="CD24" s="636" t="s">
        <v>232</v>
      </c>
      <c r="CE24" s="637"/>
      <c r="CF24" s="637"/>
      <c r="CG24" s="637"/>
      <c r="CH24" s="637"/>
      <c r="CI24" s="637"/>
      <c r="CJ24" s="637"/>
      <c r="CK24" s="637"/>
      <c r="CL24" s="637"/>
      <c r="CM24" s="637"/>
      <c r="CN24" s="637"/>
      <c r="CO24" s="637"/>
      <c r="CP24" s="637"/>
      <c r="CQ24" s="638"/>
      <c r="CR24" s="629">
        <v>2275951</v>
      </c>
      <c r="CS24" s="630"/>
      <c r="CT24" s="630"/>
      <c r="CU24" s="630"/>
      <c r="CV24" s="630"/>
      <c r="CW24" s="630"/>
      <c r="CX24" s="630"/>
      <c r="CY24" s="677"/>
      <c r="CZ24" s="681">
        <v>37.9</v>
      </c>
      <c r="DA24" s="682"/>
      <c r="DB24" s="682"/>
      <c r="DC24" s="683"/>
      <c r="DD24" s="676">
        <v>1471777</v>
      </c>
      <c r="DE24" s="630"/>
      <c r="DF24" s="630"/>
      <c r="DG24" s="630"/>
      <c r="DH24" s="630"/>
      <c r="DI24" s="630"/>
      <c r="DJ24" s="630"/>
      <c r="DK24" s="677"/>
      <c r="DL24" s="676">
        <v>1469467</v>
      </c>
      <c r="DM24" s="630"/>
      <c r="DN24" s="630"/>
      <c r="DO24" s="630"/>
      <c r="DP24" s="630"/>
      <c r="DQ24" s="630"/>
      <c r="DR24" s="630"/>
      <c r="DS24" s="630"/>
      <c r="DT24" s="630"/>
      <c r="DU24" s="630"/>
      <c r="DV24" s="677"/>
      <c r="DW24" s="678">
        <v>41.5</v>
      </c>
      <c r="DX24" s="647"/>
      <c r="DY24" s="647"/>
      <c r="DZ24" s="647"/>
      <c r="EA24" s="647"/>
      <c r="EB24" s="647"/>
      <c r="EC24" s="679"/>
    </row>
    <row r="25" spans="2:133" ht="11.25" customHeight="1" x14ac:dyDescent="0.2">
      <c r="B25" s="576" t="s">
        <v>233</v>
      </c>
      <c r="C25" s="577"/>
      <c r="D25" s="577"/>
      <c r="E25" s="577"/>
      <c r="F25" s="577"/>
      <c r="G25" s="577"/>
      <c r="H25" s="577"/>
      <c r="I25" s="577"/>
      <c r="J25" s="577"/>
      <c r="K25" s="577"/>
      <c r="L25" s="577"/>
      <c r="M25" s="577"/>
      <c r="N25" s="577"/>
      <c r="O25" s="577"/>
      <c r="P25" s="577"/>
      <c r="Q25" s="578"/>
      <c r="R25" s="579">
        <v>720942</v>
      </c>
      <c r="S25" s="580"/>
      <c r="T25" s="580"/>
      <c r="U25" s="580"/>
      <c r="V25" s="580"/>
      <c r="W25" s="580"/>
      <c r="X25" s="580"/>
      <c r="Y25" s="581"/>
      <c r="Z25" s="632">
        <v>11.4</v>
      </c>
      <c r="AA25" s="632"/>
      <c r="AB25" s="632"/>
      <c r="AC25" s="632"/>
      <c r="AD25" s="633" t="s">
        <v>112</v>
      </c>
      <c r="AE25" s="633"/>
      <c r="AF25" s="633"/>
      <c r="AG25" s="633"/>
      <c r="AH25" s="633"/>
      <c r="AI25" s="633"/>
      <c r="AJ25" s="633"/>
      <c r="AK25" s="633"/>
      <c r="AL25" s="602" t="s">
        <v>112</v>
      </c>
      <c r="AM25" s="634"/>
      <c r="AN25" s="634"/>
      <c r="AO25" s="635"/>
      <c r="AP25" s="673" t="s">
        <v>234</v>
      </c>
      <c r="AQ25" s="680"/>
      <c r="AR25" s="680"/>
      <c r="AS25" s="680"/>
      <c r="AT25" s="680"/>
      <c r="AU25" s="680"/>
      <c r="AV25" s="680"/>
      <c r="AW25" s="680"/>
      <c r="AX25" s="680"/>
      <c r="AY25" s="680"/>
      <c r="AZ25" s="680"/>
      <c r="BA25" s="680"/>
      <c r="BB25" s="680"/>
      <c r="BC25" s="680"/>
      <c r="BD25" s="680"/>
      <c r="BE25" s="680"/>
      <c r="BF25" s="675"/>
      <c r="BG25" s="579" t="s">
        <v>112</v>
      </c>
      <c r="BH25" s="580"/>
      <c r="BI25" s="580"/>
      <c r="BJ25" s="580"/>
      <c r="BK25" s="580"/>
      <c r="BL25" s="580"/>
      <c r="BM25" s="580"/>
      <c r="BN25" s="581"/>
      <c r="BO25" s="632" t="s">
        <v>112</v>
      </c>
      <c r="BP25" s="632"/>
      <c r="BQ25" s="632"/>
      <c r="BR25" s="632"/>
      <c r="BS25" s="585" t="s">
        <v>112</v>
      </c>
      <c r="BT25" s="580"/>
      <c r="BU25" s="580"/>
      <c r="BV25" s="580"/>
      <c r="BW25" s="580"/>
      <c r="BX25" s="580"/>
      <c r="BY25" s="580"/>
      <c r="BZ25" s="580"/>
      <c r="CA25" s="580"/>
      <c r="CB25" s="618"/>
      <c r="CD25" s="611" t="s">
        <v>235</v>
      </c>
      <c r="CE25" s="612"/>
      <c r="CF25" s="612"/>
      <c r="CG25" s="612"/>
      <c r="CH25" s="612"/>
      <c r="CI25" s="612"/>
      <c r="CJ25" s="612"/>
      <c r="CK25" s="612"/>
      <c r="CL25" s="612"/>
      <c r="CM25" s="612"/>
      <c r="CN25" s="612"/>
      <c r="CO25" s="612"/>
      <c r="CP25" s="612"/>
      <c r="CQ25" s="613"/>
      <c r="CR25" s="579">
        <v>829656</v>
      </c>
      <c r="CS25" s="592"/>
      <c r="CT25" s="592"/>
      <c r="CU25" s="592"/>
      <c r="CV25" s="592"/>
      <c r="CW25" s="592"/>
      <c r="CX25" s="592"/>
      <c r="CY25" s="593"/>
      <c r="CZ25" s="582">
        <v>13.8</v>
      </c>
      <c r="DA25" s="594"/>
      <c r="DB25" s="594"/>
      <c r="DC25" s="595"/>
      <c r="DD25" s="585">
        <v>693658</v>
      </c>
      <c r="DE25" s="592"/>
      <c r="DF25" s="592"/>
      <c r="DG25" s="592"/>
      <c r="DH25" s="592"/>
      <c r="DI25" s="592"/>
      <c r="DJ25" s="592"/>
      <c r="DK25" s="593"/>
      <c r="DL25" s="585">
        <v>691348</v>
      </c>
      <c r="DM25" s="592"/>
      <c r="DN25" s="592"/>
      <c r="DO25" s="592"/>
      <c r="DP25" s="592"/>
      <c r="DQ25" s="592"/>
      <c r="DR25" s="592"/>
      <c r="DS25" s="592"/>
      <c r="DT25" s="592"/>
      <c r="DU25" s="592"/>
      <c r="DV25" s="593"/>
      <c r="DW25" s="602">
        <v>19.5</v>
      </c>
      <c r="DX25" s="603"/>
      <c r="DY25" s="603"/>
      <c r="DZ25" s="603"/>
      <c r="EA25" s="603"/>
      <c r="EB25" s="603"/>
      <c r="EC25" s="604"/>
    </row>
    <row r="26" spans="2:133" ht="11.25" customHeight="1" x14ac:dyDescent="0.2">
      <c r="B26" s="670" t="s">
        <v>236</v>
      </c>
      <c r="C26" s="671"/>
      <c r="D26" s="671"/>
      <c r="E26" s="671"/>
      <c r="F26" s="671"/>
      <c r="G26" s="671"/>
      <c r="H26" s="671"/>
      <c r="I26" s="671"/>
      <c r="J26" s="671"/>
      <c r="K26" s="671"/>
      <c r="L26" s="671"/>
      <c r="M26" s="671"/>
      <c r="N26" s="671"/>
      <c r="O26" s="671"/>
      <c r="P26" s="671"/>
      <c r="Q26" s="672"/>
      <c r="R26" s="579" t="s">
        <v>112</v>
      </c>
      <c r="S26" s="580"/>
      <c r="T26" s="580"/>
      <c r="U26" s="580"/>
      <c r="V26" s="580"/>
      <c r="W26" s="580"/>
      <c r="X26" s="580"/>
      <c r="Y26" s="581"/>
      <c r="Z26" s="632" t="s">
        <v>112</v>
      </c>
      <c r="AA26" s="632"/>
      <c r="AB26" s="632"/>
      <c r="AC26" s="632"/>
      <c r="AD26" s="633" t="s">
        <v>112</v>
      </c>
      <c r="AE26" s="633"/>
      <c r="AF26" s="633"/>
      <c r="AG26" s="633"/>
      <c r="AH26" s="633"/>
      <c r="AI26" s="633"/>
      <c r="AJ26" s="633"/>
      <c r="AK26" s="633"/>
      <c r="AL26" s="602" t="s">
        <v>112</v>
      </c>
      <c r="AM26" s="634"/>
      <c r="AN26" s="634"/>
      <c r="AO26" s="635"/>
      <c r="AP26" s="673" t="s">
        <v>237</v>
      </c>
      <c r="AQ26" s="674"/>
      <c r="AR26" s="674"/>
      <c r="AS26" s="674"/>
      <c r="AT26" s="674"/>
      <c r="AU26" s="674"/>
      <c r="AV26" s="674"/>
      <c r="AW26" s="674"/>
      <c r="AX26" s="674"/>
      <c r="AY26" s="674"/>
      <c r="AZ26" s="674"/>
      <c r="BA26" s="674"/>
      <c r="BB26" s="674"/>
      <c r="BC26" s="674"/>
      <c r="BD26" s="674"/>
      <c r="BE26" s="674"/>
      <c r="BF26" s="675"/>
      <c r="BG26" s="579" t="s">
        <v>112</v>
      </c>
      <c r="BH26" s="580"/>
      <c r="BI26" s="580"/>
      <c r="BJ26" s="580"/>
      <c r="BK26" s="580"/>
      <c r="BL26" s="580"/>
      <c r="BM26" s="580"/>
      <c r="BN26" s="581"/>
      <c r="BO26" s="632" t="s">
        <v>112</v>
      </c>
      <c r="BP26" s="632"/>
      <c r="BQ26" s="632"/>
      <c r="BR26" s="632"/>
      <c r="BS26" s="585" t="s">
        <v>112</v>
      </c>
      <c r="BT26" s="580"/>
      <c r="BU26" s="580"/>
      <c r="BV26" s="580"/>
      <c r="BW26" s="580"/>
      <c r="BX26" s="580"/>
      <c r="BY26" s="580"/>
      <c r="BZ26" s="580"/>
      <c r="CA26" s="580"/>
      <c r="CB26" s="618"/>
      <c r="CD26" s="611" t="s">
        <v>238</v>
      </c>
      <c r="CE26" s="612"/>
      <c r="CF26" s="612"/>
      <c r="CG26" s="612"/>
      <c r="CH26" s="612"/>
      <c r="CI26" s="612"/>
      <c r="CJ26" s="612"/>
      <c r="CK26" s="612"/>
      <c r="CL26" s="612"/>
      <c r="CM26" s="612"/>
      <c r="CN26" s="612"/>
      <c r="CO26" s="612"/>
      <c r="CP26" s="612"/>
      <c r="CQ26" s="613"/>
      <c r="CR26" s="579">
        <v>404586</v>
      </c>
      <c r="CS26" s="580"/>
      <c r="CT26" s="580"/>
      <c r="CU26" s="580"/>
      <c r="CV26" s="580"/>
      <c r="CW26" s="580"/>
      <c r="CX26" s="580"/>
      <c r="CY26" s="581"/>
      <c r="CZ26" s="582">
        <v>6.7</v>
      </c>
      <c r="DA26" s="594"/>
      <c r="DB26" s="594"/>
      <c r="DC26" s="595"/>
      <c r="DD26" s="585">
        <v>337120</v>
      </c>
      <c r="DE26" s="580"/>
      <c r="DF26" s="580"/>
      <c r="DG26" s="580"/>
      <c r="DH26" s="580"/>
      <c r="DI26" s="580"/>
      <c r="DJ26" s="580"/>
      <c r="DK26" s="581"/>
      <c r="DL26" s="585" t="s">
        <v>239</v>
      </c>
      <c r="DM26" s="580"/>
      <c r="DN26" s="580"/>
      <c r="DO26" s="580"/>
      <c r="DP26" s="580"/>
      <c r="DQ26" s="580"/>
      <c r="DR26" s="580"/>
      <c r="DS26" s="580"/>
      <c r="DT26" s="580"/>
      <c r="DU26" s="580"/>
      <c r="DV26" s="581"/>
      <c r="DW26" s="602" t="s">
        <v>239</v>
      </c>
      <c r="DX26" s="603"/>
      <c r="DY26" s="603"/>
      <c r="DZ26" s="603"/>
      <c r="EA26" s="603"/>
      <c r="EB26" s="603"/>
      <c r="EC26" s="604"/>
    </row>
    <row r="27" spans="2:133" ht="11.25" customHeight="1" x14ac:dyDescent="0.2">
      <c r="B27" s="576" t="s">
        <v>240</v>
      </c>
      <c r="C27" s="577"/>
      <c r="D27" s="577"/>
      <c r="E27" s="577"/>
      <c r="F27" s="577"/>
      <c r="G27" s="577"/>
      <c r="H27" s="577"/>
      <c r="I27" s="577"/>
      <c r="J27" s="577"/>
      <c r="K27" s="577"/>
      <c r="L27" s="577"/>
      <c r="M27" s="577"/>
      <c r="N27" s="577"/>
      <c r="O27" s="577"/>
      <c r="P27" s="577"/>
      <c r="Q27" s="578"/>
      <c r="R27" s="579">
        <v>360603</v>
      </c>
      <c r="S27" s="580"/>
      <c r="T27" s="580"/>
      <c r="U27" s="580"/>
      <c r="V27" s="580"/>
      <c r="W27" s="580"/>
      <c r="X27" s="580"/>
      <c r="Y27" s="581"/>
      <c r="Z27" s="632">
        <v>5.7</v>
      </c>
      <c r="AA27" s="632"/>
      <c r="AB27" s="632"/>
      <c r="AC27" s="632"/>
      <c r="AD27" s="633" t="s">
        <v>112</v>
      </c>
      <c r="AE27" s="633"/>
      <c r="AF27" s="633"/>
      <c r="AG27" s="633"/>
      <c r="AH27" s="633"/>
      <c r="AI27" s="633"/>
      <c r="AJ27" s="633"/>
      <c r="AK27" s="633"/>
      <c r="AL27" s="602" t="s">
        <v>112</v>
      </c>
      <c r="AM27" s="634"/>
      <c r="AN27" s="634"/>
      <c r="AO27" s="635"/>
      <c r="AP27" s="576" t="s">
        <v>241</v>
      </c>
      <c r="AQ27" s="577"/>
      <c r="AR27" s="577"/>
      <c r="AS27" s="577"/>
      <c r="AT27" s="577"/>
      <c r="AU27" s="577"/>
      <c r="AV27" s="577"/>
      <c r="AW27" s="577"/>
      <c r="AX27" s="577"/>
      <c r="AY27" s="577"/>
      <c r="AZ27" s="577"/>
      <c r="BA27" s="577"/>
      <c r="BB27" s="577"/>
      <c r="BC27" s="577"/>
      <c r="BD27" s="577"/>
      <c r="BE27" s="577"/>
      <c r="BF27" s="578"/>
      <c r="BG27" s="579">
        <v>1537566</v>
      </c>
      <c r="BH27" s="580"/>
      <c r="BI27" s="580"/>
      <c r="BJ27" s="580"/>
      <c r="BK27" s="580"/>
      <c r="BL27" s="580"/>
      <c r="BM27" s="580"/>
      <c r="BN27" s="581"/>
      <c r="BO27" s="632">
        <v>100</v>
      </c>
      <c r="BP27" s="632"/>
      <c r="BQ27" s="632"/>
      <c r="BR27" s="632"/>
      <c r="BS27" s="585" t="s">
        <v>112</v>
      </c>
      <c r="BT27" s="580"/>
      <c r="BU27" s="580"/>
      <c r="BV27" s="580"/>
      <c r="BW27" s="580"/>
      <c r="BX27" s="580"/>
      <c r="BY27" s="580"/>
      <c r="BZ27" s="580"/>
      <c r="CA27" s="580"/>
      <c r="CB27" s="618"/>
      <c r="CD27" s="611" t="s">
        <v>242</v>
      </c>
      <c r="CE27" s="612"/>
      <c r="CF27" s="612"/>
      <c r="CG27" s="612"/>
      <c r="CH27" s="612"/>
      <c r="CI27" s="612"/>
      <c r="CJ27" s="612"/>
      <c r="CK27" s="612"/>
      <c r="CL27" s="612"/>
      <c r="CM27" s="612"/>
      <c r="CN27" s="612"/>
      <c r="CO27" s="612"/>
      <c r="CP27" s="612"/>
      <c r="CQ27" s="613"/>
      <c r="CR27" s="579">
        <v>976780</v>
      </c>
      <c r="CS27" s="592"/>
      <c r="CT27" s="592"/>
      <c r="CU27" s="592"/>
      <c r="CV27" s="592"/>
      <c r="CW27" s="592"/>
      <c r="CX27" s="592"/>
      <c r="CY27" s="593"/>
      <c r="CZ27" s="582">
        <v>16.3</v>
      </c>
      <c r="DA27" s="594"/>
      <c r="DB27" s="594"/>
      <c r="DC27" s="595"/>
      <c r="DD27" s="585">
        <v>352749</v>
      </c>
      <c r="DE27" s="592"/>
      <c r="DF27" s="592"/>
      <c r="DG27" s="592"/>
      <c r="DH27" s="592"/>
      <c r="DI27" s="592"/>
      <c r="DJ27" s="592"/>
      <c r="DK27" s="593"/>
      <c r="DL27" s="585">
        <v>352749</v>
      </c>
      <c r="DM27" s="592"/>
      <c r="DN27" s="592"/>
      <c r="DO27" s="592"/>
      <c r="DP27" s="592"/>
      <c r="DQ27" s="592"/>
      <c r="DR27" s="592"/>
      <c r="DS27" s="592"/>
      <c r="DT27" s="592"/>
      <c r="DU27" s="592"/>
      <c r="DV27" s="593"/>
      <c r="DW27" s="602">
        <v>10</v>
      </c>
      <c r="DX27" s="603"/>
      <c r="DY27" s="603"/>
      <c r="DZ27" s="603"/>
      <c r="EA27" s="603"/>
      <c r="EB27" s="603"/>
      <c r="EC27" s="604"/>
    </row>
    <row r="28" spans="2:133" ht="11.25" customHeight="1" x14ac:dyDescent="0.2">
      <c r="B28" s="576" t="s">
        <v>243</v>
      </c>
      <c r="C28" s="577"/>
      <c r="D28" s="577"/>
      <c r="E28" s="577"/>
      <c r="F28" s="577"/>
      <c r="G28" s="577"/>
      <c r="H28" s="577"/>
      <c r="I28" s="577"/>
      <c r="J28" s="577"/>
      <c r="K28" s="577"/>
      <c r="L28" s="577"/>
      <c r="M28" s="577"/>
      <c r="N28" s="577"/>
      <c r="O28" s="577"/>
      <c r="P28" s="577"/>
      <c r="Q28" s="578"/>
      <c r="R28" s="579">
        <v>169103</v>
      </c>
      <c r="S28" s="580"/>
      <c r="T28" s="580"/>
      <c r="U28" s="580"/>
      <c r="V28" s="580"/>
      <c r="W28" s="580"/>
      <c r="X28" s="580"/>
      <c r="Y28" s="581"/>
      <c r="Z28" s="632">
        <v>2.7</v>
      </c>
      <c r="AA28" s="632"/>
      <c r="AB28" s="632"/>
      <c r="AC28" s="632"/>
      <c r="AD28" s="633">
        <v>10038</v>
      </c>
      <c r="AE28" s="633"/>
      <c r="AF28" s="633"/>
      <c r="AG28" s="633"/>
      <c r="AH28" s="633"/>
      <c r="AI28" s="633"/>
      <c r="AJ28" s="633"/>
      <c r="AK28" s="633"/>
      <c r="AL28" s="602">
        <v>0.3</v>
      </c>
      <c r="AM28" s="634"/>
      <c r="AN28" s="634"/>
      <c r="AO28" s="635"/>
      <c r="AP28" s="560"/>
      <c r="AQ28" s="561"/>
      <c r="AR28" s="561"/>
      <c r="AS28" s="561"/>
      <c r="AT28" s="561"/>
      <c r="AU28" s="561"/>
      <c r="AV28" s="561"/>
      <c r="AW28" s="561"/>
      <c r="AX28" s="561"/>
      <c r="AY28" s="561"/>
      <c r="AZ28" s="561"/>
      <c r="BA28" s="561"/>
      <c r="BB28" s="561"/>
      <c r="BC28" s="561"/>
      <c r="BD28" s="561"/>
      <c r="BE28" s="561"/>
      <c r="BF28" s="562"/>
      <c r="BG28" s="579"/>
      <c r="BH28" s="580"/>
      <c r="BI28" s="580"/>
      <c r="BJ28" s="580"/>
      <c r="BK28" s="580"/>
      <c r="BL28" s="580"/>
      <c r="BM28" s="580"/>
      <c r="BN28" s="581"/>
      <c r="BO28" s="632"/>
      <c r="BP28" s="632"/>
      <c r="BQ28" s="632"/>
      <c r="BR28" s="632"/>
      <c r="BS28" s="633"/>
      <c r="BT28" s="633"/>
      <c r="BU28" s="633"/>
      <c r="BV28" s="633"/>
      <c r="BW28" s="633"/>
      <c r="BX28" s="633"/>
      <c r="BY28" s="633"/>
      <c r="BZ28" s="633"/>
      <c r="CA28" s="633"/>
      <c r="CB28" s="669"/>
      <c r="CD28" s="611" t="s">
        <v>244</v>
      </c>
      <c r="CE28" s="612"/>
      <c r="CF28" s="612"/>
      <c r="CG28" s="612"/>
      <c r="CH28" s="612"/>
      <c r="CI28" s="612"/>
      <c r="CJ28" s="612"/>
      <c r="CK28" s="612"/>
      <c r="CL28" s="612"/>
      <c r="CM28" s="612"/>
      <c r="CN28" s="612"/>
      <c r="CO28" s="612"/>
      <c r="CP28" s="612"/>
      <c r="CQ28" s="613"/>
      <c r="CR28" s="579">
        <v>469515</v>
      </c>
      <c r="CS28" s="580"/>
      <c r="CT28" s="580"/>
      <c r="CU28" s="580"/>
      <c r="CV28" s="580"/>
      <c r="CW28" s="580"/>
      <c r="CX28" s="580"/>
      <c r="CY28" s="581"/>
      <c r="CZ28" s="582">
        <v>7.8</v>
      </c>
      <c r="DA28" s="594"/>
      <c r="DB28" s="594"/>
      <c r="DC28" s="595"/>
      <c r="DD28" s="585">
        <v>425370</v>
      </c>
      <c r="DE28" s="580"/>
      <c r="DF28" s="580"/>
      <c r="DG28" s="580"/>
      <c r="DH28" s="580"/>
      <c r="DI28" s="580"/>
      <c r="DJ28" s="580"/>
      <c r="DK28" s="581"/>
      <c r="DL28" s="585">
        <v>425370</v>
      </c>
      <c r="DM28" s="580"/>
      <c r="DN28" s="580"/>
      <c r="DO28" s="580"/>
      <c r="DP28" s="580"/>
      <c r="DQ28" s="580"/>
      <c r="DR28" s="580"/>
      <c r="DS28" s="580"/>
      <c r="DT28" s="580"/>
      <c r="DU28" s="580"/>
      <c r="DV28" s="581"/>
      <c r="DW28" s="602">
        <v>12</v>
      </c>
      <c r="DX28" s="603"/>
      <c r="DY28" s="603"/>
      <c r="DZ28" s="603"/>
      <c r="EA28" s="603"/>
      <c r="EB28" s="603"/>
      <c r="EC28" s="604"/>
    </row>
    <row r="29" spans="2:133" ht="11.25" customHeight="1" x14ac:dyDescent="0.2">
      <c r="B29" s="576" t="s">
        <v>245</v>
      </c>
      <c r="C29" s="577"/>
      <c r="D29" s="577"/>
      <c r="E29" s="577"/>
      <c r="F29" s="577"/>
      <c r="G29" s="577"/>
      <c r="H29" s="577"/>
      <c r="I29" s="577"/>
      <c r="J29" s="577"/>
      <c r="K29" s="577"/>
      <c r="L29" s="577"/>
      <c r="M29" s="577"/>
      <c r="N29" s="577"/>
      <c r="O29" s="577"/>
      <c r="P29" s="577"/>
      <c r="Q29" s="578"/>
      <c r="R29" s="579">
        <v>54636</v>
      </c>
      <c r="S29" s="580"/>
      <c r="T29" s="580"/>
      <c r="U29" s="580"/>
      <c r="V29" s="580"/>
      <c r="W29" s="580"/>
      <c r="X29" s="580"/>
      <c r="Y29" s="581"/>
      <c r="Z29" s="632">
        <v>0.9</v>
      </c>
      <c r="AA29" s="632"/>
      <c r="AB29" s="632"/>
      <c r="AC29" s="632"/>
      <c r="AD29" s="633" t="s">
        <v>112</v>
      </c>
      <c r="AE29" s="633"/>
      <c r="AF29" s="633"/>
      <c r="AG29" s="633"/>
      <c r="AH29" s="633"/>
      <c r="AI29" s="633"/>
      <c r="AJ29" s="633"/>
      <c r="AK29" s="633"/>
      <c r="AL29" s="602" t="s">
        <v>112</v>
      </c>
      <c r="AM29" s="634"/>
      <c r="AN29" s="634"/>
      <c r="AO29" s="635"/>
      <c r="AP29" s="639" t="s">
        <v>160</v>
      </c>
      <c r="AQ29" s="640"/>
      <c r="AR29" s="640"/>
      <c r="AS29" s="640"/>
      <c r="AT29" s="640"/>
      <c r="AU29" s="640"/>
      <c r="AV29" s="640"/>
      <c r="AW29" s="640"/>
      <c r="AX29" s="640"/>
      <c r="AY29" s="640"/>
      <c r="AZ29" s="640"/>
      <c r="BA29" s="640"/>
      <c r="BB29" s="640"/>
      <c r="BC29" s="640"/>
      <c r="BD29" s="640"/>
      <c r="BE29" s="640"/>
      <c r="BF29" s="641"/>
      <c r="BG29" s="639" t="s">
        <v>246</v>
      </c>
      <c r="BH29" s="661"/>
      <c r="BI29" s="661"/>
      <c r="BJ29" s="661"/>
      <c r="BK29" s="661"/>
      <c r="BL29" s="661"/>
      <c r="BM29" s="661"/>
      <c r="BN29" s="661"/>
      <c r="BO29" s="661"/>
      <c r="BP29" s="661"/>
      <c r="BQ29" s="662"/>
      <c r="BR29" s="639" t="s">
        <v>247</v>
      </c>
      <c r="BS29" s="661"/>
      <c r="BT29" s="661"/>
      <c r="BU29" s="661"/>
      <c r="BV29" s="661"/>
      <c r="BW29" s="661"/>
      <c r="BX29" s="661"/>
      <c r="BY29" s="661"/>
      <c r="BZ29" s="661"/>
      <c r="CA29" s="661"/>
      <c r="CB29" s="662"/>
      <c r="CD29" s="663" t="s">
        <v>248</v>
      </c>
      <c r="CE29" s="664"/>
      <c r="CF29" s="611" t="s">
        <v>249</v>
      </c>
      <c r="CG29" s="612"/>
      <c r="CH29" s="612"/>
      <c r="CI29" s="612"/>
      <c r="CJ29" s="612"/>
      <c r="CK29" s="612"/>
      <c r="CL29" s="612"/>
      <c r="CM29" s="612"/>
      <c r="CN29" s="612"/>
      <c r="CO29" s="612"/>
      <c r="CP29" s="612"/>
      <c r="CQ29" s="613"/>
      <c r="CR29" s="579">
        <v>469515</v>
      </c>
      <c r="CS29" s="592"/>
      <c r="CT29" s="592"/>
      <c r="CU29" s="592"/>
      <c r="CV29" s="592"/>
      <c r="CW29" s="592"/>
      <c r="CX29" s="592"/>
      <c r="CY29" s="593"/>
      <c r="CZ29" s="582">
        <v>7.8</v>
      </c>
      <c r="DA29" s="594"/>
      <c r="DB29" s="594"/>
      <c r="DC29" s="595"/>
      <c r="DD29" s="585">
        <v>425370</v>
      </c>
      <c r="DE29" s="592"/>
      <c r="DF29" s="592"/>
      <c r="DG29" s="592"/>
      <c r="DH29" s="592"/>
      <c r="DI29" s="592"/>
      <c r="DJ29" s="592"/>
      <c r="DK29" s="593"/>
      <c r="DL29" s="585">
        <v>425370</v>
      </c>
      <c r="DM29" s="592"/>
      <c r="DN29" s="592"/>
      <c r="DO29" s="592"/>
      <c r="DP29" s="592"/>
      <c r="DQ29" s="592"/>
      <c r="DR29" s="592"/>
      <c r="DS29" s="592"/>
      <c r="DT29" s="592"/>
      <c r="DU29" s="592"/>
      <c r="DV29" s="593"/>
      <c r="DW29" s="602">
        <v>12</v>
      </c>
      <c r="DX29" s="603"/>
      <c r="DY29" s="603"/>
      <c r="DZ29" s="603"/>
      <c r="EA29" s="603"/>
      <c r="EB29" s="603"/>
      <c r="EC29" s="604"/>
    </row>
    <row r="30" spans="2:133" ht="11.25" customHeight="1" x14ac:dyDescent="0.2">
      <c r="B30" s="576" t="s">
        <v>250</v>
      </c>
      <c r="C30" s="577"/>
      <c r="D30" s="577"/>
      <c r="E30" s="577"/>
      <c r="F30" s="577"/>
      <c r="G30" s="577"/>
      <c r="H30" s="577"/>
      <c r="I30" s="577"/>
      <c r="J30" s="577"/>
      <c r="K30" s="577"/>
      <c r="L30" s="577"/>
      <c r="M30" s="577"/>
      <c r="N30" s="577"/>
      <c r="O30" s="577"/>
      <c r="P30" s="577"/>
      <c r="Q30" s="578"/>
      <c r="R30" s="579">
        <v>353013</v>
      </c>
      <c r="S30" s="580"/>
      <c r="T30" s="580"/>
      <c r="U30" s="580"/>
      <c r="V30" s="580"/>
      <c r="W30" s="580"/>
      <c r="X30" s="580"/>
      <c r="Y30" s="581"/>
      <c r="Z30" s="632">
        <v>5.6</v>
      </c>
      <c r="AA30" s="632"/>
      <c r="AB30" s="632"/>
      <c r="AC30" s="632"/>
      <c r="AD30" s="633" t="s">
        <v>112</v>
      </c>
      <c r="AE30" s="633"/>
      <c r="AF30" s="633"/>
      <c r="AG30" s="633"/>
      <c r="AH30" s="633"/>
      <c r="AI30" s="633"/>
      <c r="AJ30" s="633"/>
      <c r="AK30" s="633"/>
      <c r="AL30" s="602" t="s">
        <v>112</v>
      </c>
      <c r="AM30" s="634"/>
      <c r="AN30" s="634"/>
      <c r="AO30" s="635"/>
      <c r="AP30" s="649" t="s">
        <v>251</v>
      </c>
      <c r="AQ30" s="650"/>
      <c r="AR30" s="650"/>
      <c r="AS30" s="650"/>
      <c r="AT30" s="655" t="s">
        <v>252</v>
      </c>
      <c r="AU30" s="89"/>
      <c r="AV30" s="89"/>
      <c r="AW30" s="89"/>
      <c r="AX30" s="658" t="s">
        <v>126</v>
      </c>
      <c r="AY30" s="659"/>
      <c r="AZ30" s="659"/>
      <c r="BA30" s="659"/>
      <c r="BB30" s="659"/>
      <c r="BC30" s="659"/>
      <c r="BD30" s="659"/>
      <c r="BE30" s="659"/>
      <c r="BF30" s="660"/>
      <c r="BG30" s="645">
        <v>98.9</v>
      </c>
      <c r="BH30" s="646"/>
      <c r="BI30" s="646"/>
      <c r="BJ30" s="646"/>
      <c r="BK30" s="646"/>
      <c r="BL30" s="646"/>
      <c r="BM30" s="647">
        <v>96.2</v>
      </c>
      <c r="BN30" s="646"/>
      <c r="BO30" s="646"/>
      <c r="BP30" s="646"/>
      <c r="BQ30" s="648"/>
      <c r="BR30" s="645">
        <v>98.8</v>
      </c>
      <c r="BS30" s="646"/>
      <c r="BT30" s="646"/>
      <c r="BU30" s="646"/>
      <c r="BV30" s="646"/>
      <c r="BW30" s="646"/>
      <c r="BX30" s="647">
        <v>95.9</v>
      </c>
      <c r="BY30" s="646"/>
      <c r="BZ30" s="646"/>
      <c r="CA30" s="646"/>
      <c r="CB30" s="648"/>
      <c r="CD30" s="665"/>
      <c r="CE30" s="666"/>
      <c r="CF30" s="611" t="s">
        <v>253</v>
      </c>
      <c r="CG30" s="612"/>
      <c r="CH30" s="612"/>
      <c r="CI30" s="612"/>
      <c r="CJ30" s="612"/>
      <c r="CK30" s="612"/>
      <c r="CL30" s="612"/>
      <c r="CM30" s="612"/>
      <c r="CN30" s="612"/>
      <c r="CO30" s="612"/>
      <c r="CP30" s="612"/>
      <c r="CQ30" s="613"/>
      <c r="CR30" s="579">
        <v>419902</v>
      </c>
      <c r="CS30" s="580"/>
      <c r="CT30" s="580"/>
      <c r="CU30" s="580"/>
      <c r="CV30" s="580"/>
      <c r="CW30" s="580"/>
      <c r="CX30" s="580"/>
      <c r="CY30" s="581"/>
      <c r="CZ30" s="582">
        <v>7</v>
      </c>
      <c r="DA30" s="594"/>
      <c r="DB30" s="594"/>
      <c r="DC30" s="595"/>
      <c r="DD30" s="585">
        <v>383377</v>
      </c>
      <c r="DE30" s="580"/>
      <c r="DF30" s="580"/>
      <c r="DG30" s="580"/>
      <c r="DH30" s="580"/>
      <c r="DI30" s="580"/>
      <c r="DJ30" s="580"/>
      <c r="DK30" s="581"/>
      <c r="DL30" s="585">
        <v>383377</v>
      </c>
      <c r="DM30" s="580"/>
      <c r="DN30" s="580"/>
      <c r="DO30" s="580"/>
      <c r="DP30" s="580"/>
      <c r="DQ30" s="580"/>
      <c r="DR30" s="580"/>
      <c r="DS30" s="580"/>
      <c r="DT30" s="580"/>
      <c r="DU30" s="580"/>
      <c r="DV30" s="581"/>
      <c r="DW30" s="602">
        <v>10.8</v>
      </c>
      <c r="DX30" s="603"/>
      <c r="DY30" s="603"/>
      <c r="DZ30" s="603"/>
      <c r="EA30" s="603"/>
      <c r="EB30" s="603"/>
      <c r="EC30" s="604"/>
    </row>
    <row r="31" spans="2:133" ht="11.25" customHeight="1" x14ac:dyDescent="0.2">
      <c r="B31" s="576" t="s">
        <v>254</v>
      </c>
      <c r="C31" s="577"/>
      <c r="D31" s="577"/>
      <c r="E31" s="577"/>
      <c r="F31" s="577"/>
      <c r="G31" s="577"/>
      <c r="H31" s="577"/>
      <c r="I31" s="577"/>
      <c r="J31" s="577"/>
      <c r="K31" s="577"/>
      <c r="L31" s="577"/>
      <c r="M31" s="577"/>
      <c r="N31" s="577"/>
      <c r="O31" s="577"/>
      <c r="P31" s="577"/>
      <c r="Q31" s="578"/>
      <c r="R31" s="579">
        <v>399323</v>
      </c>
      <c r="S31" s="580"/>
      <c r="T31" s="580"/>
      <c r="U31" s="580"/>
      <c r="V31" s="580"/>
      <c r="W31" s="580"/>
      <c r="X31" s="580"/>
      <c r="Y31" s="581"/>
      <c r="Z31" s="632">
        <v>6.3</v>
      </c>
      <c r="AA31" s="632"/>
      <c r="AB31" s="632"/>
      <c r="AC31" s="632"/>
      <c r="AD31" s="633" t="s">
        <v>112</v>
      </c>
      <c r="AE31" s="633"/>
      <c r="AF31" s="633"/>
      <c r="AG31" s="633"/>
      <c r="AH31" s="633"/>
      <c r="AI31" s="633"/>
      <c r="AJ31" s="633"/>
      <c r="AK31" s="633"/>
      <c r="AL31" s="602" t="s">
        <v>112</v>
      </c>
      <c r="AM31" s="634"/>
      <c r="AN31" s="634"/>
      <c r="AO31" s="635"/>
      <c r="AP31" s="651"/>
      <c r="AQ31" s="652"/>
      <c r="AR31" s="652"/>
      <c r="AS31" s="652"/>
      <c r="AT31" s="656"/>
      <c r="AU31" s="88" t="s">
        <v>255</v>
      </c>
      <c r="AV31" s="88"/>
      <c r="AW31" s="88"/>
      <c r="AX31" s="576" t="s">
        <v>256</v>
      </c>
      <c r="AY31" s="577"/>
      <c r="AZ31" s="577"/>
      <c r="BA31" s="577"/>
      <c r="BB31" s="577"/>
      <c r="BC31" s="577"/>
      <c r="BD31" s="577"/>
      <c r="BE31" s="577"/>
      <c r="BF31" s="578"/>
      <c r="BG31" s="643">
        <v>99</v>
      </c>
      <c r="BH31" s="592"/>
      <c r="BI31" s="592"/>
      <c r="BJ31" s="592"/>
      <c r="BK31" s="592"/>
      <c r="BL31" s="592"/>
      <c r="BM31" s="634">
        <v>96.2</v>
      </c>
      <c r="BN31" s="644"/>
      <c r="BO31" s="644"/>
      <c r="BP31" s="644"/>
      <c r="BQ31" s="617"/>
      <c r="BR31" s="643">
        <v>98.8</v>
      </c>
      <c r="BS31" s="592"/>
      <c r="BT31" s="592"/>
      <c r="BU31" s="592"/>
      <c r="BV31" s="592"/>
      <c r="BW31" s="592"/>
      <c r="BX31" s="634">
        <v>95.8</v>
      </c>
      <c r="BY31" s="644"/>
      <c r="BZ31" s="644"/>
      <c r="CA31" s="644"/>
      <c r="CB31" s="617"/>
      <c r="CD31" s="665"/>
      <c r="CE31" s="666"/>
      <c r="CF31" s="611" t="s">
        <v>257</v>
      </c>
      <c r="CG31" s="612"/>
      <c r="CH31" s="612"/>
      <c r="CI31" s="612"/>
      <c r="CJ31" s="612"/>
      <c r="CK31" s="612"/>
      <c r="CL31" s="612"/>
      <c r="CM31" s="612"/>
      <c r="CN31" s="612"/>
      <c r="CO31" s="612"/>
      <c r="CP31" s="612"/>
      <c r="CQ31" s="613"/>
      <c r="CR31" s="579">
        <v>49613</v>
      </c>
      <c r="CS31" s="592"/>
      <c r="CT31" s="592"/>
      <c r="CU31" s="592"/>
      <c r="CV31" s="592"/>
      <c r="CW31" s="592"/>
      <c r="CX31" s="592"/>
      <c r="CY31" s="593"/>
      <c r="CZ31" s="582">
        <v>0.8</v>
      </c>
      <c r="DA31" s="594"/>
      <c r="DB31" s="594"/>
      <c r="DC31" s="595"/>
      <c r="DD31" s="585">
        <v>41993</v>
      </c>
      <c r="DE31" s="592"/>
      <c r="DF31" s="592"/>
      <c r="DG31" s="592"/>
      <c r="DH31" s="592"/>
      <c r="DI31" s="592"/>
      <c r="DJ31" s="592"/>
      <c r="DK31" s="593"/>
      <c r="DL31" s="585">
        <v>41993</v>
      </c>
      <c r="DM31" s="592"/>
      <c r="DN31" s="592"/>
      <c r="DO31" s="592"/>
      <c r="DP31" s="592"/>
      <c r="DQ31" s="592"/>
      <c r="DR31" s="592"/>
      <c r="DS31" s="592"/>
      <c r="DT31" s="592"/>
      <c r="DU31" s="592"/>
      <c r="DV31" s="593"/>
      <c r="DW31" s="602">
        <v>1.2</v>
      </c>
      <c r="DX31" s="603"/>
      <c r="DY31" s="603"/>
      <c r="DZ31" s="603"/>
      <c r="EA31" s="603"/>
      <c r="EB31" s="603"/>
      <c r="EC31" s="604"/>
    </row>
    <row r="32" spans="2:133" ht="11.25" customHeight="1" x14ac:dyDescent="0.2">
      <c r="B32" s="576" t="s">
        <v>258</v>
      </c>
      <c r="C32" s="577"/>
      <c r="D32" s="577"/>
      <c r="E32" s="577"/>
      <c r="F32" s="577"/>
      <c r="G32" s="577"/>
      <c r="H32" s="577"/>
      <c r="I32" s="577"/>
      <c r="J32" s="577"/>
      <c r="K32" s="577"/>
      <c r="L32" s="577"/>
      <c r="M32" s="577"/>
      <c r="N32" s="577"/>
      <c r="O32" s="577"/>
      <c r="P32" s="577"/>
      <c r="Q32" s="578"/>
      <c r="R32" s="579">
        <v>44608</v>
      </c>
      <c r="S32" s="580"/>
      <c r="T32" s="580"/>
      <c r="U32" s="580"/>
      <c r="V32" s="580"/>
      <c r="W32" s="580"/>
      <c r="X32" s="580"/>
      <c r="Y32" s="581"/>
      <c r="Z32" s="632">
        <v>0.7</v>
      </c>
      <c r="AA32" s="632"/>
      <c r="AB32" s="632"/>
      <c r="AC32" s="632"/>
      <c r="AD32" s="633">
        <v>876</v>
      </c>
      <c r="AE32" s="633"/>
      <c r="AF32" s="633"/>
      <c r="AG32" s="633"/>
      <c r="AH32" s="633"/>
      <c r="AI32" s="633"/>
      <c r="AJ32" s="633"/>
      <c r="AK32" s="633"/>
      <c r="AL32" s="602">
        <v>0</v>
      </c>
      <c r="AM32" s="634"/>
      <c r="AN32" s="634"/>
      <c r="AO32" s="635"/>
      <c r="AP32" s="653"/>
      <c r="AQ32" s="654"/>
      <c r="AR32" s="654"/>
      <c r="AS32" s="654"/>
      <c r="AT32" s="657"/>
      <c r="AU32" s="90"/>
      <c r="AV32" s="90"/>
      <c r="AW32" s="90"/>
      <c r="AX32" s="560" t="s">
        <v>259</v>
      </c>
      <c r="AY32" s="561"/>
      <c r="AZ32" s="561"/>
      <c r="BA32" s="561"/>
      <c r="BB32" s="561"/>
      <c r="BC32" s="561"/>
      <c r="BD32" s="561"/>
      <c r="BE32" s="561"/>
      <c r="BF32" s="562"/>
      <c r="BG32" s="642">
        <v>98.7</v>
      </c>
      <c r="BH32" s="564"/>
      <c r="BI32" s="564"/>
      <c r="BJ32" s="564"/>
      <c r="BK32" s="564"/>
      <c r="BL32" s="564"/>
      <c r="BM32" s="627">
        <v>95.4</v>
      </c>
      <c r="BN32" s="564"/>
      <c r="BO32" s="564"/>
      <c r="BP32" s="564"/>
      <c r="BQ32" s="609"/>
      <c r="BR32" s="642">
        <v>98.5</v>
      </c>
      <c r="BS32" s="564"/>
      <c r="BT32" s="564"/>
      <c r="BU32" s="564"/>
      <c r="BV32" s="564"/>
      <c r="BW32" s="564"/>
      <c r="BX32" s="627">
        <v>95.1</v>
      </c>
      <c r="BY32" s="564"/>
      <c r="BZ32" s="564"/>
      <c r="CA32" s="564"/>
      <c r="CB32" s="609"/>
      <c r="CD32" s="667"/>
      <c r="CE32" s="668"/>
      <c r="CF32" s="611" t="s">
        <v>260</v>
      </c>
      <c r="CG32" s="612"/>
      <c r="CH32" s="612"/>
      <c r="CI32" s="612"/>
      <c r="CJ32" s="612"/>
      <c r="CK32" s="612"/>
      <c r="CL32" s="612"/>
      <c r="CM32" s="612"/>
      <c r="CN32" s="612"/>
      <c r="CO32" s="612"/>
      <c r="CP32" s="612"/>
      <c r="CQ32" s="613"/>
      <c r="CR32" s="579" t="s">
        <v>112</v>
      </c>
      <c r="CS32" s="580"/>
      <c r="CT32" s="580"/>
      <c r="CU32" s="580"/>
      <c r="CV32" s="580"/>
      <c r="CW32" s="580"/>
      <c r="CX32" s="580"/>
      <c r="CY32" s="581"/>
      <c r="CZ32" s="582" t="s">
        <v>112</v>
      </c>
      <c r="DA32" s="594"/>
      <c r="DB32" s="594"/>
      <c r="DC32" s="595"/>
      <c r="DD32" s="585" t="s">
        <v>112</v>
      </c>
      <c r="DE32" s="580"/>
      <c r="DF32" s="580"/>
      <c r="DG32" s="580"/>
      <c r="DH32" s="580"/>
      <c r="DI32" s="580"/>
      <c r="DJ32" s="580"/>
      <c r="DK32" s="581"/>
      <c r="DL32" s="585" t="s">
        <v>112</v>
      </c>
      <c r="DM32" s="580"/>
      <c r="DN32" s="580"/>
      <c r="DO32" s="580"/>
      <c r="DP32" s="580"/>
      <c r="DQ32" s="580"/>
      <c r="DR32" s="580"/>
      <c r="DS32" s="580"/>
      <c r="DT32" s="580"/>
      <c r="DU32" s="580"/>
      <c r="DV32" s="581"/>
      <c r="DW32" s="602" t="s">
        <v>112</v>
      </c>
      <c r="DX32" s="603"/>
      <c r="DY32" s="603"/>
      <c r="DZ32" s="603"/>
      <c r="EA32" s="603"/>
      <c r="EB32" s="603"/>
      <c r="EC32" s="604"/>
    </row>
    <row r="33" spans="2:133" ht="11.25" customHeight="1" x14ac:dyDescent="0.2">
      <c r="B33" s="576" t="s">
        <v>261</v>
      </c>
      <c r="C33" s="577"/>
      <c r="D33" s="577"/>
      <c r="E33" s="577"/>
      <c r="F33" s="577"/>
      <c r="G33" s="577"/>
      <c r="H33" s="577"/>
      <c r="I33" s="577"/>
      <c r="J33" s="577"/>
      <c r="K33" s="577"/>
      <c r="L33" s="577"/>
      <c r="M33" s="577"/>
      <c r="N33" s="577"/>
      <c r="O33" s="577"/>
      <c r="P33" s="577"/>
      <c r="Q33" s="578"/>
      <c r="R33" s="579">
        <v>481200</v>
      </c>
      <c r="S33" s="580"/>
      <c r="T33" s="580"/>
      <c r="U33" s="580"/>
      <c r="V33" s="580"/>
      <c r="W33" s="580"/>
      <c r="X33" s="580"/>
      <c r="Y33" s="581"/>
      <c r="Z33" s="632">
        <v>7.6</v>
      </c>
      <c r="AA33" s="632"/>
      <c r="AB33" s="632"/>
      <c r="AC33" s="632"/>
      <c r="AD33" s="633" t="s">
        <v>112</v>
      </c>
      <c r="AE33" s="633"/>
      <c r="AF33" s="633"/>
      <c r="AG33" s="633"/>
      <c r="AH33" s="633"/>
      <c r="AI33" s="633"/>
      <c r="AJ33" s="633"/>
      <c r="AK33" s="633"/>
      <c r="AL33" s="602" t="s">
        <v>112</v>
      </c>
      <c r="AM33" s="634"/>
      <c r="AN33" s="634"/>
      <c r="AO33" s="635"/>
      <c r="AP33" s="91"/>
      <c r="AQ33" s="92"/>
      <c r="AR33" s="88"/>
      <c r="AS33" s="89"/>
      <c r="AT33" s="89"/>
      <c r="AU33" s="89"/>
      <c r="AV33" s="89"/>
      <c r="AW33" s="89"/>
      <c r="AX33" s="89"/>
      <c r="AY33" s="89"/>
      <c r="AZ33" s="89"/>
      <c r="BA33" s="89"/>
      <c r="BB33" s="89"/>
      <c r="BC33" s="89"/>
      <c r="BD33" s="89"/>
      <c r="BE33" s="89"/>
      <c r="BF33" s="89"/>
      <c r="BG33" s="92"/>
      <c r="BH33" s="92"/>
      <c r="BI33" s="92"/>
      <c r="BJ33" s="92"/>
      <c r="BK33" s="92"/>
      <c r="BL33" s="92"/>
      <c r="BM33" s="92"/>
      <c r="BN33" s="92"/>
      <c r="BO33" s="92"/>
      <c r="BP33" s="92"/>
      <c r="BQ33" s="92"/>
      <c r="BR33" s="92"/>
      <c r="BS33" s="92"/>
      <c r="BT33" s="92"/>
      <c r="BU33" s="92"/>
      <c r="BV33" s="92"/>
      <c r="BW33" s="92"/>
      <c r="BX33" s="92"/>
      <c r="BY33" s="92"/>
      <c r="BZ33" s="92"/>
      <c r="CA33" s="92"/>
      <c r="CB33" s="92"/>
      <c r="CD33" s="611" t="s">
        <v>262</v>
      </c>
      <c r="CE33" s="612"/>
      <c r="CF33" s="612"/>
      <c r="CG33" s="612"/>
      <c r="CH33" s="612"/>
      <c r="CI33" s="612"/>
      <c r="CJ33" s="612"/>
      <c r="CK33" s="612"/>
      <c r="CL33" s="612"/>
      <c r="CM33" s="612"/>
      <c r="CN33" s="612"/>
      <c r="CO33" s="612"/>
      <c r="CP33" s="612"/>
      <c r="CQ33" s="613"/>
      <c r="CR33" s="579">
        <v>2730077</v>
      </c>
      <c r="CS33" s="592"/>
      <c r="CT33" s="592"/>
      <c r="CU33" s="592"/>
      <c r="CV33" s="592"/>
      <c r="CW33" s="592"/>
      <c r="CX33" s="592"/>
      <c r="CY33" s="593"/>
      <c r="CZ33" s="582">
        <v>45.5</v>
      </c>
      <c r="DA33" s="594"/>
      <c r="DB33" s="594"/>
      <c r="DC33" s="595"/>
      <c r="DD33" s="585">
        <v>2024877</v>
      </c>
      <c r="DE33" s="592"/>
      <c r="DF33" s="592"/>
      <c r="DG33" s="592"/>
      <c r="DH33" s="592"/>
      <c r="DI33" s="592"/>
      <c r="DJ33" s="592"/>
      <c r="DK33" s="593"/>
      <c r="DL33" s="585">
        <v>1512025</v>
      </c>
      <c r="DM33" s="592"/>
      <c r="DN33" s="592"/>
      <c r="DO33" s="592"/>
      <c r="DP33" s="592"/>
      <c r="DQ33" s="592"/>
      <c r="DR33" s="592"/>
      <c r="DS33" s="592"/>
      <c r="DT33" s="592"/>
      <c r="DU33" s="592"/>
      <c r="DV33" s="593"/>
      <c r="DW33" s="602">
        <v>42.7</v>
      </c>
      <c r="DX33" s="603"/>
      <c r="DY33" s="603"/>
      <c r="DZ33" s="603"/>
      <c r="EA33" s="603"/>
      <c r="EB33" s="603"/>
      <c r="EC33" s="604"/>
    </row>
    <row r="34" spans="2:133" ht="11.25" customHeight="1" x14ac:dyDescent="0.2">
      <c r="B34" s="576" t="s">
        <v>263</v>
      </c>
      <c r="C34" s="577"/>
      <c r="D34" s="577"/>
      <c r="E34" s="577"/>
      <c r="F34" s="577"/>
      <c r="G34" s="577"/>
      <c r="H34" s="577"/>
      <c r="I34" s="577"/>
      <c r="J34" s="577"/>
      <c r="K34" s="577"/>
      <c r="L34" s="577"/>
      <c r="M34" s="577"/>
      <c r="N34" s="577"/>
      <c r="O34" s="577"/>
      <c r="P34" s="577"/>
      <c r="Q34" s="578"/>
      <c r="R34" s="579" t="s">
        <v>112</v>
      </c>
      <c r="S34" s="580"/>
      <c r="T34" s="580"/>
      <c r="U34" s="580"/>
      <c r="V34" s="580"/>
      <c r="W34" s="580"/>
      <c r="X34" s="580"/>
      <c r="Y34" s="581"/>
      <c r="Z34" s="632" t="s">
        <v>112</v>
      </c>
      <c r="AA34" s="632"/>
      <c r="AB34" s="632"/>
      <c r="AC34" s="632"/>
      <c r="AD34" s="633" t="s">
        <v>112</v>
      </c>
      <c r="AE34" s="633"/>
      <c r="AF34" s="633"/>
      <c r="AG34" s="633"/>
      <c r="AH34" s="633"/>
      <c r="AI34" s="633"/>
      <c r="AJ34" s="633"/>
      <c r="AK34" s="633"/>
      <c r="AL34" s="602" t="s">
        <v>112</v>
      </c>
      <c r="AM34" s="634"/>
      <c r="AN34" s="634"/>
      <c r="AO34" s="635"/>
      <c r="AP34" s="93"/>
      <c r="AQ34" s="639" t="s">
        <v>264</v>
      </c>
      <c r="AR34" s="640"/>
      <c r="AS34" s="640"/>
      <c r="AT34" s="640"/>
      <c r="AU34" s="640"/>
      <c r="AV34" s="640"/>
      <c r="AW34" s="640"/>
      <c r="AX34" s="640"/>
      <c r="AY34" s="640"/>
      <c r="AZ34" s="640"/>
      <c r="BA34" s="640"/>
      <c r="BB34" s="640"/>
      <c r="BC34" s="640"/>
      <c r="BD34" s="640"/>
      <c r="BE34" s="640"/>
      <c r="BF34" s="641"/>
      <c r="BG34" s="639" t="s">
        <v>265</v>
      </c>
      <c r="BH34" s="640"/>
      <c r="BI34" s="640"/>
      <c r="BJ34" s="640"/>
      <c r="BK34" s="640"/>
      <c r="BL34" s="640"/>
      <c r="BM34" s="640"/>
      <c r="BN34" s="640"/>
      <c r="BO34" s="640"/>
      <c r="BP34" s="640"/>
      <c r="BQ34" s="640"/>
      <c r="BR34" s="640"/>
      <c r="BS34" s="640"/>
      <c r="BT34" s="640"/>
      <c r="BU34" s="640"/>
      <c r="BV34" s="640"/>
      <c r="BW34" s="640"/>
      <c r="BX34" s="640"/>
      <c r="BY34" s="640"/>
      <c r="BZ34" s="640"/>
      <c r="CA34" s="640"/>
      <c r="CB34" s="641"/>
      <c r="CD34" s="611" t="s">
        <v>266</v>
      </c>
      <c r="CE34" s="612"/>
      <c r="CF34" s="612"/>
      <c r="CG34" s="612"/>
      <c r="CH34" s="612"/>
      <c r="CI34" s="612"/>
      <c r="CJ34" s="612"/>
      <c r="CK34" s="612"/>
      <c r="CL34" s="612"/>
      <c r="CM34" s="612"/>
      <c r="CN34" s="612"/>
      <c r="CO34" s="612"/>
      <c r="CP34" s="612"/>
      <c r="CQ34" s="613"/>
      <c r="CR34" s="579">
        <v>939114</v>
      </c>
      <c r="CS34" s="580"/>
      <c r="CT34" s="580"/>
      <c r="CU34" s="580"/>
      <c r="CV34" s="580"/>
      <c r="CW34" s="580"/>
      <c r="CX34" s="580"/>
      <c r="CY34" s="581"/>
      <c r="CZ34" s="582">
        <v>15.6</v>
      </c>
      <c r="DA34" s="594"/>
      <c r="DB34" s="594"/>
      <c r="DC34" s="595"/>
      <c r="DD34" s="585">
        <v>726775</v>
      </c>
      <c r="DE34" s="580"/>
      <c r="DF34" s="580"/>
      <c r="DG34" s="580"/>
      <c r="DH34" s="580"/>
      <c r="DI34" s="580"/>
      <c r="DJ34" s="580"/>
      <c r="DK34" s="581"/>
      <c r="DL34" s="585">
        <v>625024</v>
      </c>
      <c r="DM34" s="580"/>
      <c r="DN34" s="580"/>
      <c r="DO34" s="580"/>
      <c r="DP34" s="580"/>
      <c r="DQ34" s="580"/>
      <c r="DR34" s="580"/>
      <c r="DS34" s="580"/>
      <c r="DT34" s="580"/>
      <c r="DU34" s="580"/>
      <c r="DV34" s="581"/>
      <c r="DW34" s="602">
        <v>17.7</v>
      </c>
      <c r="DX34" s="603"/>
      <c r="DY34" s="603"/>
      <c r="DZ34" s="603"/>
      <c r="EA34" s="603"/>
      <c r="EB34" s="603"/>
      <c r="EC34" s="604"/>
    </row>
    <row r="35" spans="2:133" ht="11.25" customHeight="1" x14ac:dyDescent="0.2">
      <c r="B35" s="576" t="s">
        <v>267</v>
      </c>
      <c r="C35" s="577"/>
      <c r="D35" s="577"/>
      <c r="E35" s="577"/>
      <c r="F35" s="577"/>
      <c r="G35" s="577"/>
      <c r="H35" s="577"/>
      <c r="I35" s="577"/>
      <c r="J35" s="577"/>
      <c r="K35" s="577"/>
      <c r="L35" s="577"/>
      <c r="M35" s="577"/>
      <c r="N35" s="577"/>
      <c r="O35" s="577"/>
      <c r="P35" s="577"/>
      <c r="Q35" s="578"/>
      <c r="R35" s="579">
        <v>214200</v>
      </c>
      <c r="S35" s="580"/>
      <c r="T35" s="580"/>
      <c r="U35" s="580"/>
      <c r="V35" s="580"/>
      <c r="W35" s="580"/>
      <c r="X35" s="580"/>
      <c r="Y35" s="581"/>
      <c r="Z35" s="632">
        <v>3.4</v>
      </c>
      <c r="AA35" s="632"/>
      <c r="AB35" s="632"/>
      <c r="AC35" s="632"/>
      <c r="AD35" s="633" t="s">
        <v>112</v>
      </c>
      <c r="AE35" s="633"/>
      <c r="AF35" s="633"/>
      <c r="AG35" s="633"/>
      <c r="AH35" s="633"/>
      <c r="AI35" s="633"/>
      <c r="AJ35" s="633"/>
      <c r="AK35" s="633"/>
      <c r="AL35" s="602" t="s">
        <v>112</v>
      </c>
      <c r="AM35" s="634"/>
      <c r="AN35" s="634"/>
      <c r="AO35" s="635"/>
      <c r="AP35" s="93"/>
      <c r="AQ35" s="636" t="s">
        <v>268</v>
      </c>
      <c r="AR35" s="637"/>
      <c r="AS35" s="637"/>
      <c r="AT35" s="637"/>
      <c r="AU35" s="637"/>
      <c r="AV35" s="637"/>
      <c r="AW35" s="637"/>
      <c r="AX35" s="637"/>
      <c r="AY35" s="638"/>
      <c r="AZ35" s="629">
        <v>742041</v>
      </c>
      <c r="BA35" s="630"/>
      <c r="BB35" s="630"/>
      <c r="BC35" s="630"/>
      <c r="BD35" s="630"/>
      <c r="BE35" s="630"/>
      <c r="BF35" s="631"/>
      <c r="BG35" s="636" t="s">
        <v>269</v>
      </c>
      <c r="BH35" s="637"/>
      <c r="BI35" s="637"/>
      <c r="BJ35" s="637"/>
      <c r="BK35" s="637"/>
      <c r="BL35" s="637"/>
      <c r="BM35" s="637"/>
      <c r="BN35" s="637"/>
      <c r="BO35" s="637"/>
      <c r="BP35" s="637"/>
      <c r="BQ35" s="637"/>
      <c r="BR35" s="637"/>
      <c r="BS35" s="637"/>
      <c r="BT35" s="637"/>
      <c r="BU35" s="638"/>
      <c r="BV35" s="629">
        <v>54800</v>
      </c>
      <c r="BW35" s="630"/>
      <c r="BX35" s="630"/>
      <c r="BY35" s="630"/>
      <c r="BZ35" s="630"/>
      <c r="CA35" s="630"/>
      <c r="CB35" s="631"/>
      <c r="CD35" s="611" t="s">
        <v>270</v>
      </c>
      <c r="CE35" s="612"/>
      <c r="CF35" s="612"/>
      <c r="CG35" s="612"/>
      <c r="CH35" s="612"/>
      <c r="CI35" s="612"/>
      <c r="CJ35" s="612"/>
      <c r="CK35" s="612"/>
      <c r="CL35" s="612"/>
      <c r="CM35" s="612"/>
      <c r="CN35" s="612"/>
      <c r="CO35" s="612"/>
      <c r="CP35" s="612"/>
      <c r="CQ35" s="613"/>
      <c r="CR35" s="579">
        <v>43826</v>
      </c>
      <c r="CS35" s="592"/>
      <c r="CT35" s="592"/>
      <c r="CU35" s="592"/>
      <c r="CV35" s="592"/>
      <c r="CW35" s="592"/>
      <c r="CX35" s="592"/>
      <c r="CY35" s="593"/>
      <c r="CZ35" s="582">
        <v>0.7</v>
      </c>
      <c r="DA35" s="594"/>
      <c r="DB35" s="594"/>
      <c r="DC35" s="595"/>
      <c r="DD35" s="585">
        <v>30814</v>
      </c>
      <c r="DE35" s="592"/>
      <c r="DF35" s="592"/>
      <c r="DG35" s="592"/>
      <c r="DH35" s="592"/>
      <c r="DI35" s="592"/>
      <c r="DJ35" s="592"/>
      <c r="DK35" s="593"/>
      <c r="DL35" s="585">
        <v>30160</v>
      </c>
      <c r="DM35" s="592"/>
      <c r="DN35" s="592"/>
      <c r="DO35" s="592"/>
      <c r="DP35" s="592"/>
      <c r="DQ35" s="592"/>
      <c r="DR35" s="592"/>
      <c r="DS35" s="592"/>
      <c r="DT35" s="592"/>
      <c r="DU35" s="592"/>
      <c r="DV35" s="593"/>
      <c r="DW35" s="602">
        <v>0.9</v>
      </c>
      <c r="DX35" s="603"/>
      <c r="DY35" s="603"/>
      <c r="DZ35" s="603"/>
      <c r="EA35" s="603"/>
      <c r="EB35" s="603"/>
      <c r="EC35" s="604"/>
    </row>
    <row r="36" spans="2:133" ht="11.25" customHeight="1" x14ac:dyDescent="0.2">
      <c r="B36" s="560" t="s">
        <v>271</v>
      </c>
      <c r="C36" s="561"/>
      <c r="D36" s="561"/>
      <c r="E36" s="561"/>
      <c r="F36" s="561"/>
      <c r="G36" s="561"/>
      <c r="H36" s="561"/>
      <c r="I36" s="561"/>
      <c r="J36" s="561"/>
      <c r="K36" s="561"/>
      <c r="L36" s="561"/>
      <c r="M36" s="561"/>
      <c r="N36" s="561"/>
      <c r="O36" s="561"/>
      <c r="P36" s="561"/>
      <c r="Q36" s="562"/>
      <c r="R36" s="563">
        <v>6330110</v>
      </c>
      <c r="S36" s="608"/>
      <c r="T36" s="608"/>
      <c r="U36" s="608"/>
      <c r="V36" s="608"/>
      <c r="W36" s="608"/>
      <c r="X36" s="608"/>
      <c r="Y36" s="623"/>
      <c r="Z36" s="624">
        <v>100</v>
      </c>
      <c r="AA36" s="624"/>
      <c r="AB36" s="624"/>
      <c r="AC36" s="624"/>
      <c r="AD36" s="625">
        <v>3325953</v>
      </c>
      <c r="AE36" s="625"/>
      <c r="AF36" s="625"/>
      <c r="AG36" s="625"/>
      <c r="AH36" s="625"/>
      <c r="AI36" s="625"/>
      <c r="AJ36" s="625"/>
      <c r="AK36" s="625"/>
      <c r="AL36" s="626">
        <v>100</v>
      </c>
      <c r="AM36" s="627"/>
      <c r="AN36" s="627"/>
      <c r="AO36" s="628"/>
      <c r="AQ36" s="614" t="s">
        <v>272</v>
      </c>
      <c r="AR36" s="615"/>
      <c r="AS36" s="615"/>
      <c r="AT36" s="615"/>
      <c r="AU36" s="615"/>
      <c r="AV36" s="615"/>
      <c r="AW36" s="615"/>
      <c r="AX36" s="615"/>
      <c r="AY36" s="616"/>
      <c r="AZ36" s="579">
        <v>321000</v>
      </c>
      <c r="BA36" s="580"/>
      <c r="BB36" s="580"/>
      <c r="BC36" s="580"/>
      <c r="BD36" s="592"/>
      <c r="BE36" s="592"/>
      <c r="BF36" s="617"/>
      <c r="BG36" s="611" t="s">
        <v>273</v>
      </c>
      <c r="BH36" s="612"/>
      <c r="BI36" s="612"/>
      <c r="BJ36" s="612"/>
      <c r="BK36" s="612"/>
      <c r="BL36" s="612"/>
      <c r="BM36" s="612"/>
      <c r="BN36" s="612"/>
      <c r="BO36" s="612"/>
      <c r="BP36" s="612"/>
      <c r="BQ36" s="612"/>
      <c r="BR36" s="612"/>
      <c r="BS36" s="612"/>
      <c r="BT36" s="612"/>
      <c r="BU36" s="613"/>
      <c r="BV36" s="579">
        <v>32789</v>
      </c>
      <c r="BW36" s="580"/>
      <c r="BX36" s="580"/>
      <c r="BY36" s="580"/>
      <c r="BZ36" s="580"/>
      <c r="CA36" s="580"/>
      <c r="CB36" s="618"/>
      <c r="CD36" s="611" t="s">
        <v>274</v>
      </c>
      <c r="CE36" s="612"/>
      <c r="CF36" s="612"/>
      <c r="CG36" s="612"/>
      <c r="CH36" s="612"/>
      <c r="CI36" s="612"/>
      <c r="CJ36" s="612"/>
      <c r="CK36" s="612"/>
      <c r="CL36" s="612"/>
      <c r="CM36" s="612"/>
      <c r="CN36" s="612"/>
      <c r="CO36" s="612"/>
      <c r="CP36" s="612"/>
      <c r="CQ36" s="613"/>
      <c r="CR36" s="579">
        <v>467068</v>
      </c>
      <c r="CS36" s="580"/>
      <c r="CT36" s="580"/>
      <c r="CU36" s="580"/>
      <c r="CV36" s="580"/>
      <c r="CW36" s="580"/>
      <c r="CX36" s="580"/>
      <c r="CY36" s="581"/>
      <c r="CZ36" s="582">
        <v>7.8</v>
      </c>
      <c r="DA36" s="594"/>
      <c r="DB36" s="594"/>
      <c r="DC36" s="595"/>
      <c r="DD36" s="585">
        <v>341033</v>
      </c>
      <c r="DE36" s="580"/>
      <c r="DF36" s="580"/>
      <c r="DG36" s="580"/>
      <c r="DH36" s="580"/>
      <c r="DI36" s="580"/>
      <c r="DJ36" s="580"/>
      <c r="DK36" s="581"/>
      <c r="DL36" s="585">
        <v>319804</v>
      </c>
      <c r="DM36" s="580"/>
      <c r="DN36" s="580"/>
      <c r="DO36" s="580"/>
      <c r="DP36" s="580"/>
      <c r="DQ36" s="580"/>
      <c r="DR36" s="580"/>
      <c r="DS36" s="580"/>
      <c r="DT36" s="580"/>
      <c r="DU36" s="580"/>
      <c r="DV36" s="581"/>
      <c r="DW36" s="602">
        <v>9</v>
      </c>
      <c r="DX36" s="603"/>
      <c r="DY36" s="603"/>
      <c r="DZ36" s="603"/>
      <c r="EA36" s="603"/>
      <c r="EB36" s="603"/>
      <c r="EC36" s="604"/>
    </row>
    <row r="37" spans="2:133" ht="11.25" customHeight="1" x14ac:dyDescent="0.2">
      <c r="AQ37" s="614" t="s">
        <v>275</v>
      </c>
      <c r="AR37" s="615"/>
      <c r="AS37" s="615"/>
      <c r="AT37" s="615"/>
      <c r="AU37" s="615"/>
      <c r="AV37" s="615"/>
      <c r="AW37" s="615"/>
      <c r="AX37" s="615"/>
      <c r="AY37" s="616"/>
      <c r="AZ37" s="579" t="s">
        <v>239</v>
      </c>
      <c r="BA37" s="580"/>
      <c r="BB37" s="580"/>
      <c r="BC37" s="580"/>
      <c r="BD37" s="592"/>
      <c r="BE37" s="592"/>
      <c r="BF37" s="617"/>
      <c r="BG37" s="611" t="s">
        <v>276</v>
      </c>
      <c r="BH37" s="612"/>
      <c r="BI37" s="612"/>
      <c r="BJ37" s="612"/>
      <c r="BK37" s="612"/>
      <c r="BL37" s="612"/>
      <c r="BM37" s="612"/>
      <c r="BN37" s="612"/>
      <c r="BO37" s="612"/>
      <c r="BP37" s="612"/>
      <c r="BQ37" s="612"/>
      <c r="BR37" s="612"/>
      <c r="BS37" s="612"/>
      <c r="BT37" s="612"/>
      <c r="BU37" s="613"/>
      <c r="BV37" s="579">
        <v>1915</v>
      </c>
      <c r="BW37" s="580"/>
      <c r="BX37" s="580"/>
      <c r="BY37" s="580"/>
      <c r="BZ37" s="580"/>
      <c r="CA37" s="580"/>
      <c r="CB37" s="618"/>
      <c r="CD37" s="611" t="s">
        <v>277</v>
      </c>
      <c r="CE37" s="612"/>
      <c r="CF37" s="612"/>
      <c r="CG37" s="612"/>
      <c r="CH37" s="612"/>
      <c r="CI37" s="612"/>
      <c r="CJ37" s="612"/>
      <c r="CK37" s="612"/>
      <c r="CL37" s="612"/>
      <c r="CM37" s="612"/>
      <c r="CN37" s="612"/>
      <c r="CO37" s="612"/>
      <c r="CP37" s="612"/>
      <c r="CQ37" s="613"/>
      <c r="CR37" s="579">
        <v>28846</v>
      </c>
      <c r="CS37" s="592"/>
      <c r="CT37" s="592"/>
      <c r="CU37" s="592"/>
      <c r="CV37" s="592"/>
      <c r="CW37" s="592"/>
      <c r="CX37" s="592"/>
      <c r="CY37" s="593"/>
      <c r="CZ37" s="582">
        <v>0.5</v>
      </c>
      <c r="DA37" s="594"/>
      <c r="DB37" s="594"/>
      <c r="DC37" s="595"/>
      <c r="DD37" s="585">
        <v>28846</v>
      </c>
      <c r="DE37" s="592"/>
      <c r="DF37" s="592"/>
      <c r="DG37" s="592"/>
      <c r="DH37" s="592"/>
      <c r="DI37" s="592"/>
      <c r="DJ37" s="592"/>
      <c r="DK37" s="593"/>
      <c r="DL37" s="585">
        <v>28466</v>
      </c>
      <c r="DM37" s="592"/>
      <c r="DN37" s="592"/>
      <c r="DO37" s="592"/>
      <c r="DP37" s="592"/>
      <c r="DQ37" s="592"/>
      <c r="DR37" s="592"/>
      <c r="DS37" s="592"/>
      <c r="DT37" s="592"/>
      <c r="DU37" s="592"/>
      <c r="DV37" s="593"/>
      <c r="DW37" s="602">
        <v>0.8</v>
      </c>
      <c r="DX37" s="603"/>
      <c r="DY37" s="603"/>
      <c r="DZ37" s="603"/>
      <c r="EA37" s="603"/>
      <c r="EB37" s="603"/>
      <c r="EC37" s="604"/>
    </row>
    <row r="38" spans="2:133" ht="11.25" customHeight="1" x14ac:dyDescent="0.2">
      <c r="AQ38" s="614" t="s">
        <v>278</v>
      </c>
      <c r="AR38" s="615"/>
      <c r="AS38" s="615"/>
      <c r="AT38" s="615"/>
      <c r="AU38" s="615"/>
      <c r="AV38" s="615"/>
      <c r="AW38" s="615"/>
      <c r="AX38" s="615"/>
      <c r="AY38" s="616"/>
      <c r="AZ38" s="579" t="s">
        <v>112</v>
      </c>
      <c r="BA38" s="580"/>
      <c r="BB38" s="580"/>
      <c r="BC38" s="580"/>
      <c r="BD38" s="592"/>
      <c r="BE38" s="592"/>
      <c r="BF38" s="617"/>
      <c r="BG38" s="611" t="s">
        <v>279</v>
      </c>
      <c r="BH38" s="612"/>
      <c r="BI38" s="612"/>
      <c r="BJ38" s="612"/>
      <c r="BK38" s="612"/>
      <c r="BL38" s="612"/>
      <c r="BM38" s="612"/>
      <c r="BN38" s="612"/>
      <c r="BO38" s="612"/>
      <c r="BP38" s="612"/>
      <c r="BQ38" s="612"/>
      <c r="BR38" s="612"/>
      <c r="BS38" s="612"/>
      <c r="BT38" s="612"/>
      <c r="BU38" s="613"/>
      <c r="BV38" s="579">
        <v>3322</v>
      </c>
      <c r="BW38" s="580"/>
      <c r="BX38" s="580"/>
      <c r="BY38" s="580"/>
      <c r="BZ38" s="580"/>
      <c r="CA38" s="580"/>
      <c r="CB38" s="618"/>
      <c r="CD38" s="611" t="s">
        <v>280</v>
      </c>
      <c r="CE38" s="612"/>
      <c r="CF38" s="612"/>
      <c r="CG38" s="612"/>
      <c r="CH38" s="612"/>
      <c r="CI38" s="612"/>
      <c r="CJ38" s="612"/>
      <c r="CK38" s="612"/>
      <c r="CL38" s="612"/>
      <c r="CM38" s="612"/>
      <c r="CN38" s="612"/>
      <c r="CO38" s="612"/>
      <c r="CP38" s="612"/>
      <c r="CQ38" s="613"/>
      <c r="CR38" s="579">
        <v>742041</v>
      </c>
      <c r="CS38" s="580"/>
      <c r="CT38" s="580"/>
      <c r="CU38" s="580"/>
      <c r="CV38" s="580"/>
      <c r="CW38" s="580"/>
      <c r="CX38" s="580"/>
      <c r="CY38" s="581"/>
      <c r="CZ38" s="582">
        <v>12.4</v>
      </c>
      <c r="DA38" s="594"/>
      <c r="DB38" s="594"/>
      <c r="DC38" s="595"/>
      <c r="DD38" s="585">
        <v>559002</v>
      </c>
      <c r="DE38" s="580"/>
      <c r="DF38" s="580"/>
      <c r="DG38" s="580"/>
      <c r="DH38" s="580"/>
      <c r="DI38" s="580"/>
      <c r="DJ38" s="580"/>
      <c r="DK38" s="581"/>
      <c r="DL38" s="585">
        <v>537037</v>
      </c>
      <c r="DM38" s="580"/>
      <c r="DN38" s="580"/>
      <c r="DO38" s="580"/>
      <c r="DP38" s="580"/>
      <c r="DQ38" s="580"/>
      <c r="DR38" s="580"/>
      <c r="DS38" s="580"/>
      <c r="DT38" s="580"/>
      <c r="DU38" s="580"/>
      <c r="DV38" s="581"/>
      <c r="DW38" s="602">
        <v>15.2</v>
      </c>
      <c r="DX38" s="603"/>
      <c r="DY38" s="603"/>
      <c r="DZ38" s="603"/>
      <c r="EA38" s="603"/>
      <c r="EB38" s="603"/>
      <c r="EC38" s="604"/>
    </row>
    <row r="39" spans="2:133" ht="11.25" customHeight="1" x14ac:dyDescent="0.2">
      <c r="AQ39" s="614" t="s">
        <v>281</v>
      </c>
      <c r="AR39" s="615"/>
      <c r="AS39" s="615"/>
      <c r="AT39" s="615"/>
      <c r="AU39" s="615"/>
      <c r="AV39" s="615"/>
      <c r="AW39" s="615"/>
      <c r="AX39" s="615"/>
      <c r="AY39" s="616"/>
      <c r="AZ39" s="579" t="s">
        <v>112</v>
      </c>
      <c r="BA39" s="580"/>
      <c r="BB39" s="580"/>
      <c r="BC39" s="580"/>
      <c r="BD39" s="592"/>
      <c r="BE39" s="592"/>
      <c r="BF39" s="617"/>
      <c r="BG39" s="619" t="s">
        <v>282</v>
      </c>
      <c r="BH39" s="620"/>
      <c r="BI39" s="620"/>
      <c r="BJ39" s="620"/>
      <c r="BK39" s="620"/>
      <c r="BL39" s="94"/>
      <c r="BM39" s="612" t="s">
        <v>283</v>
      </c>
      <c r="BN39" s="612"/>
      <c r="BO39" s="612"/>
      <c r="BP39" s="612"/>
      <c r="BQ39" s="612"/>
      <c r="BR39" s="612"/>
      <c r="BS39" s="612"/>
      <c r="BT39" s="612"/>
      <c r="BU39" s="613"/>
      <c r="BV39" s="579">
        <v>85</v>
      </c>
      <c r="BW39" s="580"/>
      <c r="BX39" s="580"/>
      <c r="BY39" s="580"/>
      <c r="BZ39" s="580"/>
      <c r="CA39" s="580"/>
      <c r="CB39" s="618"/>
      <c r="CD39" s="611" t="s">
        <v>284</v>
      </c>
      <c r="CE39" s="612"/>
      <c r="CF39" s="612"/>
      <c r="CG39" s="612"/>
      <c r="CH39" s="612"/>
      <c r="CI39" s="612"/>
      <c r="CJ39" s="612"/>
      <c r="CK39" s="612"/>
      <c r="CL39" s="612"/>
      <c r="CM39" s="612"/>
      <c r="CN39" s="612"/>
      <c r="CO39" s="612"/>
      <c r="CP39" s="612"/>
      <c r="CQ39" s="613"/>
      <c r="CR39" s="579">
        <v>536962</v>
      </c>
      <c r="CS39" s="592"/>
      <c r="CT39" s="592"/>
      <c r="CU39" s="592"/>
      <c r="CV39" s="592"/>
      <c r="CW39" s="592"/>
      <c r="CX39" s="592"/>
      <c r="CY39" s="593"/>
      <c r="CZ39" s="582">
        <v>8.9</v>
      </c>
      <c r="DA39" s="594"/>
      <c r="DB39" s="594"/>
      <c r="DC39" s="595"/>
      <c r="DD39" s="585">
        <v>366187</v>
      </c>
      <c r="DE39" s="592"/>
      <c r="DF39" s="592"/>
      <c r="DG39" s="592"/>
      <c r="DH39" s="592"/>
      <c r="DI39" s="592"/>
      <c r="DJ39" s="592"/>
      <c r="DK39" s="593"/>
      <c r="DL39" s="585" t="s">
        <v>112</v>
      </c>
      <c r="DM39" s="592"/>
      <c r="DN39" s="592"/>
      <c r="DO39" s="592"/>
      <c r="DP39" s="592"/>
      <c r="DQ39" s="592"/>
      <c r="DR39" s="592"/>
      <c r="DS39" s="592"/>
      <c r="DT39" s="592"/>
      <c r="DU39" s="592"/>
      <c r="DV39" s="593"/>
      <c r="DW39" s="602" t="s">
        <v>112</v>
      </c>
      <c r="DX39" s="603"/>
      <c r="DY39" s="603"/>
      <c r="DZ39" s="603"/>
      <c r="EA39" s="603"/>
      <c r="EB39" s="603"/>
      <c r="EC39" s="604"/>
    </row>
    <row r="40" spans="2:133" ht="11.25" customHeight="1" x14ac:dyDescent="0.2">
      <c r="B40" s="88"/>
      <c r="C40" s="88"/>
      <c r="D40" s="88"/>
      <c r="E40" s="88"/>
      <c r="F40" s="88"/>
      <c r="G40" s="88"/>
      <c r="H40" s="88"/>
      <c r="I40" s="88"/>
      <c r="J40" s="88"/>
      <c r="K40" s="88"/>
      <c r="L40" s="88"/>
      <c r="M40" s="88"/>
      <c r="N40" s="88"/>
      <c r="O40" s="88"/>
      <c r="P40" s="88"/>
      <c r="Q40" s="88"/>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Q40" s="614" t="s">
        <v>285</v>
      </c>
      <c r="AR40" s="615"/>
      <c r="AS40" s="615"/>
      <c r="AT40" s="615"/>
      <c r="AU40" s="615"/>
      <c r="AV40" s="615"/>
      <c r="AW40" s="615"/>
      <c r="AX40" s="615"/>
      <c r="AY40" s="616"/>
      <c r="AZ40" s="579">
        <v>116997</v>
      </c>
      <c r="BA40" s="580"/>
      <c r="BB40" s="580"/>
      <c r="BC40" s="580"/>
      <c r="BD40" s="592"/>
      <c r="BE40" s="592"/>
      <c r="BF40" s="617"/>
      <c r="BG40" s="619"/>
      <c r="BH40" s="620"/>
      <c r="BI40" s="620"/>
      <c r="BJ40" s="620"/>
      <c r="BK40" s="620"/>
      <c r="BL40" s="94"/>
      <c r="BM40" s="612" t="s">
        <v>286</v>
      </c>
      <c r="BN40" s="612"/>
      <c r="BO40" s="612"/>
      <c r="BP40" s="612"/>
      <c r="BQ40" s="612"/>
      <c r="BR40" s="612"/>
      <c r="BS40" s="612"/>
      <c r="BT40" s="612"/>
      <c r="BU40" s="613"/>
      <c r="BV40" s="579">
        <v>115</v>
      </c>
      <c r="BW40" s="580"/>
      <c r="BX40" s="580"/>
      <c r="BY40" s="580"/>
      <c r="BZ40" s="580"/>
      <c r="CA40" s="580"/>
      <c r="CB40" s="618"/>
      <c r="CD40" s="611" t="s">
        <v>287</v>
      </c>
      <c r="CE40" s="612"/>
      <c r="CF40" s="612"/>
      <c r="CG40" s="612"/>
      <c r="CH40" s="612"/>
      <c r="CI40" s="612"/>
      <c r="CJ40" s="612"/>
      <c r="CK40" s="612"/>
      <c r="CL40" s="612"/>
      <c r="CM40" s="612"/>
      <c r="CN40" s="612"/>
      <c r="CO40" s="612"/>
      <c r="CP40" s="612"/>
      <c r="CQ40" s="613"/>
      <c r="CR40" s="579">
        <v>1066</v>
      </c>
      <c r="CS40" s="580"/>
      <c r="CT40" s="580"/>
      <c r="CU40" s="580"/>
      <c r="CV40" s="580"/>
      <c r="CW40" s="580"/>
      <c r="CX40" s="580"/>
      <c r="CY40" s="581"/>
      <c r="CZ40" s="582">
        <v>0</v>
      </c>
      <c r="DA40" s="594"/>
      <c r="DB40" s="594"/>
      <c r="DC40" s="595"/>
      <c r="DD40" s="585">
        <v>1066</v>
      </c>
      <c r="DE40" s="580"/>
      <c r="DF40" s="580"/>
      <c r="DG40" s="580"/>
      <c r="DH40" s="580"/>
      <c r="DI40" s="580"/>
      <c r="DJ40" s="580"/>
      <c r="DK40" s="581"/>
      <c r="DL40" s="585" t="s">
        <v>112</v>
      </c>
      <c r="DM40" s="580"/>
      <c r="DN40" s="580"/>
      <c r="DO40" s="580"/>
      <c r="DP40" s="580"/>
      <c r="DQ40" s="580"/>
      <c r="DR40" s="580"/>
      <c r="DS40" s="580"/>
      <c r="DT40" s="580"/>
      <c r="DU40" s="580"/>
      <c r="DV40" s="581"/>
      <c r="DW40" s="602" t="s">
        <v>112</v>
      </c>
      <c r="DX40" s="603"/>
      <c r="DY40" s="603"/>
      <c r="DZ40" s="603"/>
      <c r="EA40" s="603"/>
      <c r="EB40" s="603"/>
      <c r="EC40" s="604"/>
    </row>
    <row r="41" spans="2:133" ht="11.25" customHeight="1" x14ac:dyDescent="0.2">
      <c r="B41" s="88"/>
      <c r="C41" s="88"/>
      <c r="D41" s="88"/>
      <c r="E41" s="88"/>
      <c r="F41" s="88"/>
      <c r="G41" s="88"/>
      <c r="H41" s="88"/>
      <c r="I41" s="88"/>
      <c r="J41" s="88"/>
      <c r="K41" s="88"/>
      <c r="L41" s="88"/>
      <c r="M41" s="88"/>
      <c r="N41" s="88"/>
      <c r="O41" s="88"/>
      <c r="P41" s="88"/>
      <c r="Q41" s="88"/>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Q41" s="605" t="s">
        <v>288</v>
      </c>
      <c r="AR41" s="606"/>
      <c r="AS41" s="606"/>
      <c r="AT41" s="606"/>
      <c r="AU41" s="606"/>
      <c r="AV41" s="606"/>
      <c r="AW41" s="606"/>
      <c r="AX41" s="606"/>
      <c r="AY41" s="607"/>
      <c r="AZ41" s="563">
        <v>304044</v>
      </c>
      <c r="BA41" s="608"/>
      <c r="BB41" s="608"/>
      <c r="BC41" s="608"/>
      <c r="BD41" s="564"/>
      <c r="BE41" s="564"/>
      <c r="BF41" s="609"/>
      <c r="BG41" s="621"/>
      <c r="BH41" s="622"/>
      <c r="BI41" s="622"/>
      <c r="BJ41" s="622"/>
      <c r="BK41" s="622"/>
      <c r="BL41" s="96"/>
      <c r="BM41" s="606" t="s">
        <v>289</v>
      </c>
      <c r="BN41" s="606"/>
      <c r="BO41" s="606"/>
      <c r="BP41" s="606"/>
      <c r="BQ41" s="606"/>
      <c r="BR41" s="606"/>
      <c r="BS41" s="606"/>
      <c r="BT41" s="606"/>
      <c r="BU41" s="607"/>
      <c r="BV41" s="563">
        <v>311</v>
      </c>
      <c r="BW41" s="608"/>
      <c r="BX41" s="608"/>
      <c r="BY41" s="608"/>
      <c r="BZ41" s="608"/>
      <c r="CA41" s="608"/>
      <c r="CB41" s="610"/>
      <c r="CD41" s="611" t="s">
        <v>290</v>
      </c>
      <c r="CE41" s="612"/>
      <c r="CF41" s="612"/>
      <c r="CG41" s="612"/>
      <c r="CH41" s="612"/>
      <c r="CI41" s="612"/>
      <c r="CJ41" s="612"/>
      <c r="CK41" s="612"/>
      <c r="CL41" s="612"/>
      <c r="CM41" s="612"/>
      <c r="CN41" s="612"/>
      <c r="CO41" s="612"/>
      <c r="CP41" s="612"/>
      <c r="CQ41" s="613"/>
      <c r="CR41" s="579" t="s">
        <v>239</v>
      </c>
      <c r="CS41" s="592"/>
      <c r="CT41" s="592"/>
      <c r="CU41" s="592"/>
      <c r="CV41" s="592"/>
      <c r="CW41" s="592"/>
      <c r="CX41" s="592"/>
      <c r="CY41" s="593"/>
      <c r="CZ41" s="582" t="s">
        <v>239</v>
      </c>
      <c r="DA41" s="594"/>
      <c r="DB41" s="594"/>
      <c r="DC41" s="595"/>
      <c r="DD41" s="585" t="s">
        <v>239</v>
      </c>
      <c r="DE41" s="592"/>
      <c r="DF41" s="592"/>
      <c r="DG41" s="592"/>
      <c r="DH41" s="592"/>
      <c r="DI41" s="592"/>
      <c r="DJ41" s="592"/>
      <c r="DK41" s="593"/>
      <c r="DL41" s="586"/>
      <c r="DM41" s="587"/>
      <c r="DN41" s="587"/>
      <c r="DO41" s="587"/>
      <c r="DP41" s="587"/>
      <c r="DQ41" s="587"/>
      <c r="DR41" s="587"/>
      <c r="DS41" s="587"/>
      <c r="DT41" s="587"/>
      <c r="DU41" s="587"/>
      <c r="DV41" s="588"/>
      <c r="DW41" s="589"/>
      <c r="DX41" s="590"/>
      <c r="DY41" s="590"/>
      <c r="DZ41" s="590"/>
      <c r="EA41" s="590"/>
      <c r="EB41" s="590"/>
      <c r="EC41" s="591"/>
    </row>
    <row r="42" spans="2:133" ht="11.25" customHeight="1" x14ac:dyDescent="0.2">
      <c r="B42" s="88" t="s">
        <v>291</v>
      </c>
      <c r="C42" s="88"/>
      <c r="D42" s="88"/>
      <c r="E42" s="88"/>
      <c r="F42" s="88"/>
      <c r="G42" s="88"/>
      <c r="H42" s="88"/>
      <c r="I42" s="88"/>
      <c r="J42" s="88"/>
      <c r="K42" s="88"/>
      <c r="L42" s="88"/>
      <c r="M42" s="88"/>
      <c r="N42" s="88"/>
      <c r="O42" s="88"/>
      <c r="P42" s="88"/>
      <c r="Q42" s="88"/>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BV42" s="97"/>
      <c r="BW42" s="97"/>
      <c r="BX42" s="97"/>
      <c r="BY42" s="97"/>
      <c r="BZ42" s="97"/>
      <c r="CA42" s="97"/>
      <c r="CB42" s="97"/>
      <c r="CD42" s="576" t="s">
        <v>292</v>
      </c>
      <c r="CE42" s="577"/>
      <c r="CF42" s="577"/>
      <c r="CG42" s="577"/>
      <c r="CH42" s="577"/>
      <c r="CI42" s="577"/>
      <c r="CJ42" s="577"/>
      <c r="CK42" s="577"/>
      <c r="CL42" s="577"/>
      <c r="CM42" s="577"/>
      <c r="CN42" s="577"/>
      <c r="CO42" s="577"/>
      <c r="CP42" s="577"/>
      <c r="CQ42" s="578"/>
      <c r="CR42" s="579">
        <v>999536</v>
      </c>
      <c r="CS42" s="580"/>
      <c r="CT42" s="580"/>
      <c r="CU42" s="580"/>
      <c r="CV42" s="580"/>
      <c r="CW42" s="580"/>
      <c r="CX42" s="580"/>
      <c r="CY42" s="581"/>
      <c r="CZ42" s="582">
        <v>16.600000000000001</v>
      </c>
      <c r="DA42" s="583"/>
      <c r="DB42" s="583"/>
      <c r="DC42" s="584"/>
      <c r="DD42" s="585">
        <v>313618</v>
      </c>
      <c r="DE42" s="580"/>
      <c r="DF42" s="580"/>
      <c r="DG42" s="580"/>
      <c r="DH42" s="580"/>
      <c r="DI42" s="580"/>
      <c r="DJ42" s="580"/>
      <c r="DK42" s="581"/>
      <c r="DL42" s="586"/>
      <c r="DM42" s="587"/>
      <c r="DN42" s="587"/>
      <c r="DO42" s="587"/>
      <c r="DP42" s="587"/>
      <c r="DQ42" s="587"/>
      <c r="DR42" s="587"/>
      <c r="DS42" s="587"/>
      <c r="DT42" s="587"/>
      <c r="DU42" s="587"/>
      <c r="DV42" s="588"/>
      <c r="DW42" s="589"/>
      <c r="DX42" s="590"/>
      <c r="DY42" s="590"/>
      <c r="DZ42" s="590"/>
      <c r="EA42" s="590"/>
      <c r="EB42" s="590"/>
      <c r="EC42" s="591"/>
    </row>
    <row r="43" spans="2:133" ht="11.25" customHeight="1" x14ac:dyDescent="0.2">
      <c r="B43" s="98" t="s">
        <v>293</v>
      </c>
      <c r="C43" s="88"/>
      <c r="D43" s="88"/>
      <c r="E43" s="88"/>
      <c r="F43" s="88"/>
      <c r="G43" s="88"/>
      <c r="H43" s="88"/>
      <c r="I43" s="88"/>
      <c r="J43" s="88"/>
      <c r="K43" s="88"/>
      <c r="L43" s="88"/>
      <c r="M43" s="88"/>
      <c r="N43" s="88"/>
      <c r="O43" s="88"/>
      <c r="P43" s="88"/>
      <c r="Q43" s="88"/>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CD43" s="576" t="s">
        <v>294</v>
      </c>
      <c r="CE43" s="577"/>
      <c r="CF43" s="577"/>
      <c r="CG43" s="577"/>
      <c r="CH43" s="577"/>
      <c r="CI43" s="577"/>
      <c r="CJ43" s="577"/>
      <c r="CK43" s="577"/>
      <c r="CL43" s="577"/>
      <c r="CM43" s="577"/>
      <c r="CN43" s="577"/>
      <c r="CO43" s="577"/>
      <c r="CP43" s="577"/>
      <c r="CQ43" s="578"/>
      <c r="CR43" s="579">
        <v>18700</v>
      </c>
      <c r="CS43" s="592"/>
      <c r="CT43" s="592"/>
      <c r="CU43" s="592"/>
      <c r="CV43" s="592"/>
      <c r="CW43" s="592"/>
      <c r="CX43" s="592"/>
      <c r="CY43" s="593"/>
      <c r="CZ43" s="582">
        <v>0.3</v>
      </c>
      <c r="DA43" s="594"/>
      <c r="DB43" s="594"/>
      <c r="DC43" s="595"/>
      <c r="DD43" s="585">
        <v>18700</v>
      </c>
      <c r="DE43" s="592"/>
      <c r="DF43" s="592"/>
      <c r="DG43" s="592"/>
      <c r="DH43" s="592"/>
      <c r="DI43" s="592"/>
      <c r="DJ43" s="592"/>
      <c r="DK43" s="593"/>
      <c r="DL43" s="586"/>
      <c r="DM43" s="587"/>
      <c r="DN43" s="587"/>
      <c r="DO43" s="587"/>
      <c r="DP43" s="587"/>
      <c r="DQ43" s="587"/>
      <c r="DR43" s="587"/>
      <c r="DS43" s="587"/>
      <c r="DT43" s="587"/>
      <c r="DU43" s="587"/>
      <c r="DV43" s="588"/>
      <c r="DW43" s="589"/>
      <c r="DX43" s="590"/>
      <c r="DY43" s="590"/>
      <c r="DZ43" s="590"/>
      <c r="EA43" s="590"/>
      <c r="EB43" s="590"/>
      <c r="EC43" s="591"/>
    </row>
    <row r="44" spans="2:133" ht="11.25" customHeight="1" x14ac:dyDescent="0.2">
      <c r="B44" s="99" t="s">
        <v>295</v>
      </c>
      <c r="CD44" s="596" t="s">
        <v>248</v>
      </c>
      <c r="CE44" s="597"/>
      <c r="CF44" s="576" t="s">
        <v>296</v>
      </c>
      <c r="CG44" s="577"/>
      <c r="CH44" s="577"/>
      <c r="CI44" s="577"/>
      <c r="CJ44" s="577"/>
      <c r="CK44" s="577"/>
      <c r="CL44" s="577"/>
      <c r="CM44" s="577"/>
      <c r="CN44" s="577"/>
      <c r="CO44" s="577"/>
      <c r="CP44" s="577"/>
      <c r="CQ44" s="578"/>
      <c r="CR44" s="579">
        <v>991303</v>
      </c>
      <c r="CS44" s="580"/>
      <c r="CT44" s="580"/>
      <c r="CU44" s="580"/>
      <c r="CV44" s="580"/>
      <c r="CW44" s="580"/>
      <c r="CX44" s="580"/>
      <c r="CY44" s="581"/>
      <c r="CZ44" s="582">
        <v>16.5</v>
      </c>
      <c r="DA44" s="583"/>
      <c r="DB44" s="583"/>
      <c r="DC44" s="584"/>
      <c r="DD44" s="585">
        <v>309318</v>
      </c>
      <c r="DE44" s="580"/>
      <c r="DF44" s="580"/>
      <c r="DG44" s="580"/>
      <c r="DH44" s="580"/>
      <c r="DI44" s="580"/>
      <c r="DJ44" s="580"/>
      <c r="DK44" s="581"/>
      <c r="DL44" s="586"/>
      <c r="DM44" s="587"/>
      <c r="DN44" s="587"/>
      <c r="DO44" s="587"/>
      <c r="DP44" s="587"/>
      <c r="DQ44" s="587"/>
      <c r="DR44" s="587"/>
      <c r="DS44" s="587"/>
      <c r="DT44" s="587"/>
      <c r="DU44" s="587"/>
      <c r="DV44" s="588"/>
      <c r="DW44" s="589"/>
      <c r="DX44" s="590"/>
      <c r="DY44" s="590"/>
      <c r="DZ44" s="590"/>
      <c r="EA44" s="590"/>
      <c r="EB44" s="590"/>
      <c r="EC44" s="591"/>
    </row>
    <row r="45" spans="2:133" ht="11.25" customHeight="1" x14ac:dyDescent="0.2">
      <c r="CD45" s="598"/>
      <c r="CE45" s="599"/>
      <c r="CF45" s="576" t="s">
        <v>297</v>
      </c>
      <c r="CG45" s="577"/>
      <c r="CH45" s="577"/>
      <c r="CI45" s="577"/>
      <c r="CJ45" s="577"/>
      <c r="CK45" s="577"/>
      <c r="CL45" s="577"/>
      <c r="CM45" s="577"/>
      <c r="CN45" s="577"/>
      <c r="CO45" s="577"/>
      <c r="CP45" s="577"/>
      <c r="CQ45" s="578"/>
      <c r="CR45" s="579">
        <v>348121</v>
      </c>
      <c r="CS45" s="592"/>
      <c r="CT45" s="592"/>
      <c r="CU45" s="592"/>
      <c r="CV45" s="592"/>
      <c r="CW45" s="592"/>
      <c r="CX45" s="592"/>
      <c r="CY45" s="593"/>
      <c r="CZ45" s="582">
        <v>5.8</v>
      </c>
      <c r="DA45" s="594"/>
      <c r="DB45" s="594"/>
      <c r="DC45" s="595"/>
      <c r="DD45" s="585">
        <v>34825</v>
      </c>
      <c r="DE45" s="592"/>
      <c r="DF45" s="592"/>
      <c r="DG45" s="592"/>
      <c r="DH45" s="592"/>
      <c r="DI45" s="592"/>
      <c r="DJ45" s="592"/>
      <c r="DK45" s="593"/>
      <c r="DL45" s="586"/>
      <c r="DM45" s="587"/>
      <c r="DN45" s="587"/>
      <c r="DO45" s="587"/>
      <c r="DP45" s="587"/>
      <c r="DQ45" s="587"/>
      <c r="DR45" s="587"/>
      <c r="DS45" s="587"/>
      <c r="DT45" s="587"/>
      <c r="DU45" s="587"/>
      <c r="DV45" s="588"/>
      <c r="DW45" s="589"/>
      <c r="DX45" s="590"/>
      <c r="DY45" s="590"/>
      <c r="DZ45" s="590"/>
      <c r="EA45" s="590"/>
      <c r="EB45" s="590"/>
      <c r="EC45" s="591"/>
    </row>
    <row r="46" spans="2:133" ht="11.25" customHeight="1" x14ac:dyDescent="0.2">
      <c r="CD46" s="598"/>
      <c r="CE46" s="599"/>
      <c r="CF46" s="576" t="s">
        <v>298</v>
      </c>
      <c r="CG46" s="577"/>
      <c r="CH46" s="577"/>
      <c r="CI46" s="577"/>
      <c r="CJ46" s="577"/>
      <c r="CK46" s="577"/>
      <c r="CL46" s="577"/>
      <c r="CM46" s="577"/>
      <c r="CN46" s="577"/>
      <c r="CO46" s="577"/>
      <c r="CP46" s="577"/>
      <c r="CQ46" s="578"/>
      <c r="CR46" s="579">
        <v>611128</v>
      </c>
      <c r="CS46" s="580"/>
      <c r="CT46" s="580"/>
      <c r="CU46" s="580"/>
      <c r="CV46" s="580"/>
      <c r="CW46" s="580"/>
      <c r="CX46" s="580"/>
      <c r="CY46" s="581"/>
      <c r="CZ46" s="582">
        <v>10.199999999999999</v>
      </c>
      <c r="DA46" s="583"/>
      <c r="DB46" s="583"/>
      <c r="DC46" s="584"/>
      <c r="DD46" s="585">
        <v>244239</v>
      </c>
      <c r="DE46" s="580"/>
      <c r="DF46" s="580"/>
      <c r="DG46" s="580"/>
      <c r="DH46" s="580"/>
      <c r="DI46" s="580"/>
      <c r="DJ46" s="580"/>
      <c r="DK46" s="581"/>
      <c r="DL46" s="586"/>
      <c r="DM46" s="587"/>
      <c r="DN46" s="587"/>
      <c r="DO46" s="587"/>
      <c r="DP46" s="587"/>
      <c r="DQ46" s="587"/>
      <c r="DR46" s="587"/>
      <c r="DS46" s="587"/>
      <c r="DT46" s="587"/>
      <c r="DU46" s="587"/>
      <c r="DV46" s="588"/>
      <c r="DW46" s="589"/>
      <c r="DX46" s="590"/>
      <c r="DY46" s="590"/>
      <c r="DZ46" s="590"/>
      <c r="EA46" s="590"/>
      <c r="EB46" s="590"/>
      <c r="EC46" s="591"/>
    </row>
    <row r="47" spans="2:133" ht="11.25" customHeight="1" x14ac:dyDescent="0.2">
      <c r="CD47" s="598"/>
      <c r="CE47" s="599"/>
      <c r="CF47" s="576" t="s">
        <v>299</v>
      </c>
      <c r="CG47" s="577"/>
      <c r="CH47" s="577"/>
      <c r="CI47" s="577"/>
      <c r="CJ47" s="577"/>
      <c r="CK47" s="577"/>
      <c r="CL47" s="577"/>
      <c r="CM47" s="577"/>
      <c r="CN47" s="577"/>
      <c r="CO47" s="577"/>
      <c r="CP47" s="577"/>
      <c r="CQ47" s="578"/>
      <c r="CR47" s="579">
        <v>8233</v>
      </c>
      <c r="CS47" s="592"/>
      <c r="CT47" s="592"/>
      <c r="CU47" s="592"/>
      <c r="CV47" s="592"/>
      <c r="CW47" s="592"/>
      <c r="CX47" s="592"/>
      <c r="CY47" s="593"/>
      <c r="CZ47" s="582">
        <v>0.1</v>
      </c>
      <c r="DA47" s="594"/>
      <c r="DB47" s="594"/>
      <c r="DC47" s="595"/>
      <c r="DD47" s="585">
        <v>4300</v>
      </c>
      <c r="DE47" s="592"/>
      <c r="DF47" s="592"/>
      <c r="DG47" s="592"/>
      <c r="DH47" s="592"/>
      <c r="DI47" s="592"/>
      <c r="DJ47" s="592"/>
      <c r="DK47" s="593"/>
      <c r="DL47" s="586"/>
      <c r="DM47" s="587"/>
      <c r="DN47" s="587"/>
      <c r="DO47" s="587"/>
      <c r="DP47" s="587"/>
      <c r="DQ47" s="587"/>
      <c r="DR47" s="587"/>
      <c r="DS47" s="587"/>
      <c r="DT47" s="587"/>
      <c r="DU47" s="587"/>
      <c r="DV47" s="588"/>
      <c r="DW47" s="589"/>
      <c r="DX47" s="590"/>
      <c r="DY47" s="590"/>
      <c r="DZ47" s="590"/>
      <c r="EA47" s="590"/>
      <c r="EB47" s="590"/>
      <c r="EC47" s="591"/>
    </row>
    <row r="48" spans="2:133" ht="10.8" x14ac:dyDescent="0.2">
      <c r="CD48" s="600"/>
      <c r="CE48" s="601"/>
      <c r="CF48" s="576" t="s">
        <v>300</v>
      </c>
      <c r="CG48" s="577"/>
      <c r="CH48" s="577"/>
      <c r="CI48" s="577"/>
      <c r="CJ48" s="577"/>
      <c r="CK48" s="577"/>
      <c r="CL48" s="577"/>
      <c r="CM48" s="577"/>
      <c r="CN48" s="577"/>
      <c r="CO48" s="577"/>
      <c r="CP48" s="577"/>
      <c r="CQ48" s="578"/>
      <c r="CR48" s="579" t="s">
        <v>112</v>
      </c>
      <c r="CS48" s="580"/>
      <c r="CT48" s="580"/>
      <c r="CU48" s="580"/>
      <c r="CV48" s="580"/>
      <c r="CW48" s="580"/>
      <c r="CX48" s="580"/>
      <c r="CY48" s="581"/>
      <c r="CZ48" s="582" t="s">
        <v>112</v>
      </c>
      <c r="DA48" s="583"/>
      <c r="DB48" s="583"/>
      <c r="DC48" s="584"/>
      <c r="DD48" s="585" t="s">
        <v>112</v>
      </c>
      <c r="DE48" s="580"/>
      <c r="DF48" s="580"/>
      <c r="DG48" s="580"/>
      <c r="DH48" s="580"/>
      <c r="DI48" s="580"/>
      <c r="DJ48" s="580"/>
      <c r="DK48" s="581"/>
      <c r="DL48" s="586"/>
      <c r="DM48" s="587"/>
      <c r="DN48" s="587"/>
      <c r="DO48" s="587"/>
      <c r="DP48" s="587"/>
      <c r="DQ48" s="587"/>
      <c r="DR48" s="587"/>
      <c r="DS48" s="587"/>
      <c r="DT48" s="587"/>
      <c r="DU48" s="587"/>
      <c r="DV48" s="588"/>
      <c r="DW48" s="589"/>
      <c r="DX48" s="590"/>
      <c r="DY48" s="590"/>
      <c r="DZ48" s="590"/>
      <c r="EA48" s="590"/>
      <c r="EB48" s="590"/>
      <c r="EC48" s="591"/>
    </row>
    <row r="49" spans="82:133" ht="11.25" customHeight="1" x14ac:dyDescent="0.2">
      <c r="CD49" s="560" t="s">
        <v>301</v>
      </c>
      <c r="CE49" s="561"/>
      <c r="CF49" s="561"/>
      <c r="CG49" s="561"/>
      <c r="CH49" s="561"/>
      <c r="CI49" s="561"/>
      <c r="CJ49" s="561"/>
      <c r="CK49" s="561"/>
      <c r="CL49" s="561"/>
      <c r="CM49" s="561"/>
      <c r="CN49" s="561"/>
      <c r="CO49" s="561"/>
      <c r="CP49" s="561"/>
      <c r="CQ49" s="562"/>
      <c r="CR49" s="563">
        <v>6005564</v>
      </c>
      <c r="CS49" s="564"/>
      <c r="CT49" s="564"/>
      <c r="CU49" s="564"/>
      <c r="CV49" s="564"/>
      <c r="CW49" s="564"/>
      <c r="CX49" s="564"/>
      <c r="CY49" s="565"/>
      <c r="CZ49" s="566">
        <v>100</v>
      </c>
      <c r="DA49" s="567"/>
      <c r="DB49" s="567"/>
      <c r="DC49" s="568"/>
      <c r="DD49" s="569">
        <v>3810272</v>
      </c>
      <c r="DE49" s="564"/>
      <c r="DF49" s="564"/>
      <c r="DG49" s="564"/>
      <c r="DH49" s="564"/>
      <c r="DI49" s="564"/>
      <c r="DJ49" s="564"/>
      <c r="DK49" s="565"/>
      <c r="DL49" s="570"/>
      <c r="DM49" s="571"/>
      <c r="DN49" s="571"/>
      <c r="DO49" s="571"/>
      <c r="DP49" s="571"/>
      <c r="DQ49" s="571"/>
      <c r="DR49" s="571"/>
      <c r="DS49" s="571"/>
      <c r="DT49" s="571"/>
      <c r="DU49" s="571"/>
      <c r="DV49" s="572"/>
      <c r="DW49" s="573"/>
      <c r="DX49" s="574"/>
      <c r="DY49" s="574"/>
      <c r="DZ49" s="574"/>
      <c r="EA49" s="574"/>
      <c r="EB49" s="574"/>
      <c r="EC49" s="575"/>
    </row>
    <row r="50" spans="82:133" ht="10.8" hidden="1" x14ac:dyDescent="0.2"/>
    <row r="51" spans="82:133" ht="10.8" hidden="1" x14ac:dyDescent="0.2"/>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AQ39:AY39"/>
    <mergeCell ref="AZ39:BF39"/>
    <mergeCell ref="BG39:BK41"/>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2" zeroHeight="1" x14ac:dyDescent="0.2"/>
  <cols>
    <col min="1" max="130" width="2.77734375" style="147" customWidth="1"/>
    <col min="131" max="131" width="1.6640625" style="147" customWidth="1"/>
    <col min="132" max="16384" width="9" style="147" hidden="1"/>
  </cols>
  <sheetData>
    <row r="1" spans="1:131" s="105" customFormat="1" ht="11.25" customHeight="1" thickBot="1" x14ac:dyDescent="0.25">
      <c r="A1" s="100"/>
      <c r="B1" s="100"/>
      <c r="C1" s="100"/>
      <c r="D1" s="100"/>
      <c r="E1" s="100"/>
      <c r="F1" s="100"/>
      <c r="G1" s="100"/>
      <c r="H1" s="100"/>
      <c r="I1" s="100"/>
      <c r="J1" s="100"/>
      <c r="K1" s="100"/>
      <c r="L1" s="100"/>
      <c r="M1" s="100"/>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2"/>
      <c r="DQ1" s="103"/>
      <c r="DR1" s="103"/>
      <c r="DS1" s="103"/>
      <c r="DT1" s="103"/>
      <c r="DU1" s="103"/>
      <c r="DV1" s="103"/>
      <c r="DW1" s="103"/>
      <c r="DX1" s="103"/>
      <c r="DY1" s="103"/>
      <c r="DZ1" s="103"/>
      <c r="EA1" s="104"/>
    </row>
    <row r="2" spans="1:131" s="109" customFormat="1" ht="26.25" customHeight="1" thickBot="1" x14ac:dyDescent="0.25">
      <c r="A2" s="106" t="s">
        <v>302</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100" t="s">
        <v>303</v>
      </c>
      <c r="DK2" s="1101"/>
      <c r="DL2" s="1101"/>
      <c r="DM2" s="1101"/>
      <c r="DN2" s="1101"/>
      <c r="DO2" s="1102"/>
      <c r="DP2" s="107"/>
      <c r="DQ2" s="1100" t="s">
        <v>304</v>
      </c>
      <c r="DR2" s="1101"/>
      <c r="DS2" s="1101"/>
      <c r="DT2" s="1101"/>
      <c r="DU2" s="1101"/>
      <c r="DV2" s="1101"/>
      <c r="DW2" s="1101"/>
      <c r="DX2" s="1101"/>
      <c r="DY2" s="1101"/>
      <c r="DZ2" s="1102"/>
      <c r="EA2" s="108"/>
    </row>
    <row r="3" spans="1:131" s="105" customFormat="1" ht="11.25" customHeight="1" x14ac:dyDescent="0.2">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4"/>
    </row>
    <row r="4" spans="1:131" s="113" customFormat="1" ht="26.25" customHeight="1" thickBot="1" x14ac:dyDescent="0.25">
      <c r="A4" s="1050" t="s">
        <v>305</v>
      </c>
      <c r="B4" s="1050"/>
      <c r="C4" s="1050"/>
      <c r="D4" s="1050"/>
      <c r="E4" s="1050"/>
      <c r="F4" s="1050"/>
      <c r="G4" s="1050"/>
      <c r="H4" s="1050"/>
      <c r="I4" s="1050"/>
      <c r="J4" s="1050"/>
      <c r="K4" s="1050"/>
      <c r="L4" s="1050"/>
      <c r="M4" s="1050"/>
      <c r="N4" s="1050"/>
      <c r="O4" s="1050"/>
      <c r="P4" s="1050"/>
      <c r="Q4" s="1050"/>
      <c r="R4" s="1050"/>
      <c r="S4" s="1050"/>
      <c r="T4" s="1050"/>
      <c r="U4" s="1050"/>
      <c r="V4" s="1050"/>
      <c r="W4" s="1050"/>
      <c r="X4" s="1050"/>
      <c r="Y4" s="1050"/>
      <c r="Z4" s="1050"/>
      <c r="AA4" s="1050"/>
      <c r="AB4" s="1050"/>
      <c r="AC4" s="1050"/>
      <c r="AD4" s="1050"/>
      <c r="AE4" s="1050"/>
      <c r="AF4" s="1050"/>
      <c r="AG4" s="1050"/>
      <c r="AH4" s="1050"/>
      <c r="AI4" s="1050"/>
      <c r="AJ4" s="1050"/>
      <c r="AK4" s="1050"/>
      <c r="AL4" s="1050"/>
      <c r="AM4" s="1050"/>
      <c r="AN4" s="1050"/>
      <c r="AO4" s="1050"/>
      <c r="AP4" s="1050"/>
      <c r="AQ4" s="1050"/>
      <c r="AR4" s="1050"/>
      <c r="AS4" s="1050"/>
      <c r="AT4" s="1050"/>
      <c r="AU4" s="1050"/>
      <c r="AV4" s="1050"/>
      <c r="AW4" s="1050"/>
      <c r="AX4" s="1050"/>
      <c r="AY4" s="1050"/>
      <c r="AZ4" s="110"/>
      <c r="BA4" s="110"/>
      <c r="BB4" s="110"/>
      <c r="BC4" s="110"/>
      <c r="BD4" s="110"/>
      <c r="BE4" s="111"/>
      <c r="BF4" s="111"/>
      <c r="BG4" s="111"/>
      <c r="BH4" s="111"/>
      <c r="BI4" s="111"/>
      <c r="BJ4" s="111"/>
      <c r="BK4" s="111"/>
      <c r="BL4" s="111"/>
      <c r="BM4" s="111"/>
      <c r="BN4" s="111"/>
      <c r="BO4" s="111"/>
      <c r="BP4" s="111"/>
      <c r="BQ4" s="110" t="s">
        <v>306</v>
      </c>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2"/>
    </row>
    <row r="5" spans="1:131" s="113" customFormat="1" ht="26.25" customHeight="1" x14ac:dyDescent="0.2">
      <c r="A5" s="990" t="s">
        <v>307</v>
      </c>
      <c r="B5" s="991"/>
      <c r="C5" s="991"/>
      <c r="D5" s="991"/>
      <c r="E5" s="991"/>
      <c r="F5" s="991"/>
      <c r="G5" s="991"/>
      <c r="H5" s="991"/>
      <c r="I5" s="991"/>
      <c r="J5" s="991"/>
      <c r="K5" s="991"/>
      <c r="L5" s="991"/>
      <c r="M5" s="991"/>
      <c r="N5" s="991"/>
      <c r="O5" s="991"/>
      <c r="P5" s="992"/>
      <c r="Q5" s="976" t="s">
        <v>308</v>
      </c>
      <c r="R5" s="977"/>
      <c r="S5" s="977"/>
      <c r="T5" s="977"/>
      <c r="U5" s="978"/>
      <c r="V5" s="976" t="s">
        <v>309</v>
      </c>
      <c r="W5" s="977"/>
      <c r="X5" s="977"/>
      <c r="Y5" s="977"/>
      <c r="Z5" s="978"/>
      <c r="AA5" s="976" t="s">
        <v>310</v>
      </c>
      <c r="AB5" s="977"/>
      <c r="AC5" s="977"/>
      <c r="AD5" s="977"/>
      <c r="AE5" s="977"/>
      <c r="AF5" s="1103" t="s">
        <v>311</v>
      </c>
      <c r="AG5" s="977"/>
      <c r="AH5" s="977"/>
      <c r="AI5" s="977"/>
      <c r="AJ5" s="982"/>
      <c r="AK5" s="977" t="s">
        <v>312</v>
      </c>
      <c r="AL5" s="977"/>
      <c r="AM5" s="977"/>
      <c r="AN5" s="977"/>
      <c r="AO5" s="978"/>
      <c r="AP5" s="976" t="s">
        <v>313</v>
      </c>
      <c r="AQ5" s="977"/>
      <c r="AR5" s="977"/>
      <c r="AS5" s="977"/>
      <c r="AT5" s="978"/>
      <c r="AU5" s="976" t="s">
        <v>314</v>
      </c>
      <c r="AV5" s="977"/>
      <c r="AW5" s="977"/>
      <c r="AX5" s="977"/>
      <c r="AY5" s="982"/>
      <c r="AZ5" s="114"/>
      <c r="BA5" s="114"/>
      <c r="BB5" s="114"/>
      <c r="BC5" s="114"/>
      <c r="BD5" s="114"/>
      <c r="BE5" s="115"/>
      <c r="BF5" s="115"/>
      <c r="BG5" s="115"/>
      <c r="BH5" s="115"/>
      <c r="BI5" s="115"/>
      <c r="BJ5" s="115"/>
      <c r="BK5" s="115"/>
      <c r="BL5" s="115"/>
      <c r="BM5" s="115"/>
      <c r="BN5" s="115"/>
      <c r="BO5" s="115"/>
      <c r="BP5" s="115"/>
      <c r="BQ5" s="990" t="s">
        <v>315</v>
      </c>
      <c r="BR5" s="991"/>
      <c r="BS5" s="991"/>
      <c r="BT5" s="991"/>
      <c r="BU5" s="991"/>
      <c r="BV5" s="991"/>
      <c r="BW5" s="991"/>
      <c r="BX5" s="991"/>
      <c r="BY5" s="991"/>
      <c r="BZ5" s="991"/>
      <c r="CA5" s="991"/>
      <c r="CB5" s="991"/>
      <c r="CC5" s="991"/>
      <c r="CD5" s="991"/>
      <c r="CE5" s="991"/>
      <c r="CF5" s="991"/>
      <c r="CG5" s="992"/>
      <c r="CH5" s="976" t="s">
        <v>316</v>
      </c>
      <c r="CI5" s="977"/>
      <c r="CJ5" s="977"/>
      <c r="CK5" s="977"/>
      <c r="CL5" s="978"/>
      <c r="CM5" s="976" t="s">
        <v>317</v>
      </c>
      <c r="CN5" s="977"/>
      <c r="CO5" s="977"/>
      <c r="CP5" s="977"/>
      <c r="CQ5" s="978"/>
      <c r="CR5" s="976" t="s">
        <v>318</v>
      </c>
      <c r="CS5" s="977"/>
      <c r="CT5" s="977"/>
      <c r="CU5" s="977"/>
      <c r="CV5" s="978"/>
      <c r="CW5" s="976" t="s">
        <v>319</v>
      </c>
      <c r="CX5" s="977"/>
      <c r="CY5" s="977"/>
      <c r="CZ5" s="977"/>
      <c r="DA5" s="978"/>
      <c r="DB5" s="976" t="s">
        <v>320</v>
      </c>
      <c r="DC5" s="977"/>
      <c r="DD5" s="977"/>
      <c r="DE5" s="977"/>
      <c r="DF5" s="978"/>
      <c r="DG5" s="1088" t="s">
        <v>321</v>
      </c>
      <c r="DH5" s="1089"/>
      <c r="DI5" s="1089"/>
      <c r="DJ5" s="1089"/>
      <c r="DK5" s="1090"/>
      <c r="DL5" s="1088" t="s">
        <v>322</v>
      </c>
      <c r="DM5" s="1089"/>
      <c r="DN5" s="1089"/>
      <c r="DO5" s="1089"/>
      <c r="DP5" s="1090"/>
      <c r="DQ5" s="976" t="s">
        <v>323</v>
      </c>
      <c r="DR5" s="977"/>
      <c r="DS5" s="977"/>
      <c r="DT5" s="977"/>
      <c r="DU5" s="978"/>
      <c r="DV5" s="976" t="s">
        <v>314</v>
      </c>
      <c r="DW5" s="977"/>
      <c r="DX5" s="977"/>
      <c r="DY5" s="977"/>
      <c r="DZ5" s="982"/>
      <c r="EA5" s="112"/>
    </row>
    <row r="6" spans="1:131" s="113" customFormat="1" ht="26.25" customHeight="1" thickBot="1" x14ac:dyDescent="0.25">
      <c r="A6" s="993"/>
      <c r="B6" s="994"/>
      <c r="C6" s="994"/>
      <c r="D6" s="994"/>
      <c r="E6" s="994"/>
      <c r="F6" s="994"/>
      <c r="G6" s="994"/>
      <c r="H6" s="994"/>
      <c r="I6" s="994"/>
      <c r="J6" s="994"/>
      <c r="K6" s="994"/>
      <c r="L6" s="994"/>
      <c r="M6" s="994"/>
      <c r="N6" s="994"/>
      <c r="O6" s="994"/>
      <c r="P6" s="995"/>
      <c r="Q6" s="979"/>
      <c r="R6" s="980"/>
      <c r="S6" s="980"/>
      <c r="T6" s="980"/>
      <c r="U6" s="981"/>
      <c r="V6" s="979"/>
      <c r="W6" s="980"/>
      <c r="X6" s="980"/>
      <c r="Y6" s="980"/>
      <c r="Z6" s="981"/>
      <c r="AA6" s="979"/>
      <c r="AB6" s="980"/>
      <c r="AC6" s="980"/>
      <c r="AD6" s="980"/>
      <c r="AE6" s="980"/>
      <c r="AF6" s="1104"/>
      <c r="AG6" s="980"/>
      <c r="AH6" s="980"/>
      <c r="AI6" s="980"/>
      <c r="AJ6" s="983"/>
      <c r="AK6" s="980"/>
      <c r="AL6" s="980"/>
      <c r="AM6" s="980"/>
      <c r="AN6" s="980"/>
      <c r="AO6" s="981"/>
      <c r="AP6" s="979"/>
      <c r="AQ6" s="980"/>
      <c r="AR6" s="980"/>
      <c r="AS6" s="980"/>
      <c r="AT6" s="981"/>
      <c r="AU6" s="979"/>
      <c r="AV6" s="980"/>
      <c r="AW6" s="980"/>
      <c r="AX6" s="980"/>
      <c r="AY6" s="983"/>
      <c r="AZ6" s="110"/>
      <c r="BA6" s="110"/>
      <c r="BB6" s="110"/>
      <c r="BC6" s="110"/>
      <c r="BD6" s="110"/>
      <c r="BE6" s="111"/>
      <c r="BF6" s="111"/>
      <c r="BG6" s="111"/>
      <c r="BH6" s="111"/>
      <c r="BI6" s="111"/>
      <c r="BJ6" s="111"/>
      <c r="BK6" s="111"/>
      <c r="BL6" s="111"/>
      <c r="BM6" s="111"/>
      <c r="BN6" s="111"/>
      <c r="BO6" s="111"/>
      <c r="BP6" s="111"/>
      <c r="BQ6" s="993"/>
      <c r="BR6" s="994"/>
      <c r="BS6" s="994"/>
      <c r="BT6" s="994"/>
      <c r="BU6" s="994"/>
      <c r="BV6" s="994"/>
      <c r="BW6" s="994"/>
      <c r="BX6" s="994"/>
      <c r="BY6" s="994"/>
      <c r="BZ6" s="994"/>
      <c r="CA6" s="994"/>
      <c r="CB6" s="994"/>
      <c r="CC6" s="994"/>
      <c r="CD6" s="994"/>
      <c r="CE6" s="994"/>
      <c r="CF6" s="994"/>
      <c r="CG6" s="995"/>
      <c r="CH6" s="979"/>
      <c r="CI6" s="980"/>
      <c r="CJ6" s="980"/>
      <c r="CK6" s="980"/>
      <c r="CL6" s="981"/>
      <c r="CM6" s="979"/>
      <c r="CN6" s="980"/>
      <c r="CO6" s="980"/>
      <c r="CP6" s="980"/>
      <c r="CQ6" s="981"/>
      <c r="CR6" s="979"/>
      <c r="CS6" s="980"/>
      <c r="CT6" s="980"/>
      <c r="CU6" s="980"/>
      <c r="CV6" s="981"/>
      <c r="CW6" s="979"/>
      <c r="CX6" s="980"/>
      <c r="CY6" s="980"/>
      <c r="CZ6" s="980"/>
      <c r="DA6" s="981"/>
      <c r="DB6" s="979"/>
      <c r="DC6" s="980"/>
      <c r="DD6" s="980"/>
      <c r="DE6" s="980"/>
      <c r="DF6" s="981"/>
      <c r="DG6" s="1091"/>
      <c r="DH6" s="1092"/>
      <c r="DI6" s="1092"/>
      <c r="DJ6" s="1092"/>
      <c r="DK6" s="1093"/>
      <c r="DL6" s="1091"/>
      <c r="DM6" s="1092"/>
      <c r="DN6" s="1092"/>
      <c r="DO6" s="1092"/>
      <c r="DP6" s="1093"/>
      <c r="DQ6" s="979"/>
      <c r="DR6" s="980"/>
      <c r="DS6" s="980"/>
      <c r="DT6" s="980"/>
      <c r="DU6" s="981"/>
      <c r="DV6" s="979"/>
      <c r="DW6" s="980"/>
      <c r="DX6" s="980"/>
      <c r="DY6" s="980"/>
      <c r="DZ6" s="983"/>
      <c r="EA6" s="112"/>
    </row>
    <row r="7" spans="1:131" s="113" customFormat="1" ht="26.25" customHeight="1" thickTop="1" x14ac:dyDescent="0.2">
      <c r="A7" s="116">
        <v>1</v>
      </c>
      <c r="B7" s="1037" t="s">
        <v>324</v>
      </c>
      <c r="C7" s="1038"/>
      <c r="D7" s="1038"/>
      <c r="E7" s="1038"/>
      <c r="F7" s="1038"/>
      <c r="G7" s="1038"/>
      <c r="H7" s="1038"/>
      <c r="I7" s="1038"/>
      <c r="J7" s="1038"/>
      <c r="K7" s="1038"/>
      <c r="L7" s="1038"/>
      <c r="M7" s="1038"/>
      <c r="N7" s="1038"/>
      <c r="O7" s="1038"/>
      <c r="P7" s="1039"/>
      <c r="Q7" s="1094">
        <v>6333</v>
      </c>
      <c r="R7" s="1095"/>
      <c r="S7" s="1095"/>
      <c r="T7" s="1095"/>
      <c r="U7" s="1095"/>
      <c r="V7" s="1095">
        <v>6008</v>
      </c>
      <c r="W7" s="1095"/>
      <c r="X7" s="1095"/>
      <c r="Y7" s="1095"/>
      <c r="Z7" s="1095"/>
      <c r="AA7" s="1095">
        <v>325</v>
      </c>
      <c r="AB7" s="1095"/>
      <c r="AC7" s="1095"/>
      <c r="AD7" s="1095"/>
      <c r="AE7" s="1096"/>
      <c r="AF7" s="1097">
        <v>296</v>
      </c>
      <c r="AG7" s="1098"/>
      <c r="AH7" s="1098"/>
      <c r="AI7" s="1098"/>
      <c r="AJ7" s="1099"/>
      <c r="AK7" s="1081">
        <v>353</v>
      </c>
      <c r="AL7" s="1082"/>
      <c r="AM7" s="1082"/>
      <c r="AN7" s="1082"/>
      <c r="AO7" s="1082"/>
      <c r="AP7" s="1082">
        <v>4591</v>
      </c>
      <c r="AQ7" s="1082"/>
      <c r="AR7" s="1082"/>
      <c r="AS7" s="1082"/>
      <c r="AT7" s="1082"/>
      <c r="AU7" s="1083"/>
      <c r="AV7" s="1083"/>
      <c r="AW7" s="1083"/>
      <c r="AX7" s="1083"/>
      <c r="AY7" s="1084"/>
      <c r="AZ7" s="110"/>
      <c r="BA7" s="110"/>
      <c r="BB7" s="110"/>
      <c r="BC7" s="110"/>
      <c r="BD7" s="110"/>
      <c r="BE7" s="111"/>
      <c r="BF7" s="111"/>
      <c r="BG7" s="111"/>
      <c r="BH7" s="111"/>
      <c r="BI7" s="111"/>
      <c r="BJ7" s="111"/>
      <c r="BK7" s="111"/>
      <c r="BL7" s="111"/>
      <c r="BM7" s="111"/>
      <c r="BN7" s="111"/>
      <c r="BO7" s="111"/>
      <c r="BP7" s="111"/>
      <c r="BQ7" s="117">
        <v>1</v>
      </c>
      <c r="BR7" s="118" t="s">
        <v>325</v>
      </c>
      <c r="BS7" s="1085" t="s">
        <v>326</v>
      </c>
      <c r="BT7" s="1086"/>
      <c r="BU7" s="1086"/>
      <c r="BV7" s="1086"/>
      <c r="BW7" s="1086"/>
      <c r="BX7" s="1086"/>
      <c r="BY7" s="1086"/>
      <c r="BZ7" s="1086"/>
      <c r="CA7" s="1086"/>
      <c r="CB7" s="1086"/>
      <c r="CC7" s="1086"/>
      <c r="CD7" s="1086"/>
      <c r="CE7" s="1086"/>
      <c r="CF7" s="1086"/>
      <c r="CG7" s="1087"/>
      <c r="CH7" s="1078">
        <v>120</v>
      </c>
      <c r="CI7" s="1079"/>
      <c r="CJ7" s="1079"/>
      <c r="CK7" s="1079"/>
      <c r="CL7" s="1080"/>
      <c r="CM7" s="1078">
        <v>7398</v>
      </c>
      <c r="CN7" s="1079"/>
      <c r="CO7" s="1079"/>
      <c r="CP7" s="1079"/>
      <c r="CQ7" s="1080"/>
      <c r="CR7" s="1078">
        <v>0</v>
      </c>
      <c r="CS7" s="1079"/>
      <c r="CT7" s="1079"/>
      <c r="CU7" s="1079"/>
      <c r="CV7" s="1080"/>
      <c r="CW7" s="1078" t="s">
        <v>327</v>
      </c>
      <c r="CX7" s="1079"/>
      <c r="CY7" s="1079"/>
      <c r="CZ7" s="1079"/>
      <c r="DA7" s="1080"/>
      <c r="DB7" s="1078">
        <v>71</v>
      </c>
      <c r="DC7" s="1079"/>
      <c r="DD7" s="1079"/>
      <c r="DE7" s="1079"/>
      <c r="DF7" s="1080"/>
      <c r="DG7" s="1078" t="s">
        <v>327</v>
      </c>
      <c r="DH7" s="1079"/>
      <c r="DI7" s="1079"/>
      <c r="DJ7" s="1079"/>
      <c r="DK7" s="1080"/>
      <c r="DL7" s="1078">
        <v>49</v>
      </c>
      <c r="DM7" s="1079"/>
      <c r="DN7" s="1079"/>
      <c r="DO7" s="1079"/>
      <c r="DP7" s="1080"/>
      <c r="DQ7" s="1078">
        <v>5</v>
      </c>
      <c r="DR7" s="1079"/>
      <c r="DS7" s="1079"/>
      <c r="DT7" s="1079"/>
      <c r="DU7" s="1080"/>
      <c r="DV7" s="1075"/>
      <c r="DW7" s="1076"/>
      <c r="DX7" s="1076"/>
      <c r="DY7" s="1076"/>
      <c r="DZ7" s="1077"/>
      <c r="EA7" s="112"/>
    </row>
    <row r="8" spans="1:131" s="113" customFormat="1" ht="26.25" customHeight="1" x14ac:dyDescent="0.2">
      <c r="A8" s="119">
        <v>2</v>
      </c>
      <c r="B8" s="1018"/>
      <c r="C8" s="1019"/>
      <c r="D8" s="1019"/>
      <c r="E8" s="1019"/>
      <c r="F8" s="1019"/>
      <c r="G8" s="1019"/>
      <c r="H8" s="1019"/>
      <c r="I8" s="1019"/>
      <c r="J8" s="1019"/>
      <c r="K8" s="1019"/>
      <c r="L8" s="1019"/>
      <c r="M8" s="1019"/>
      <c r="N8" s="1019"/>
      <c r="O8" s="1019"/>
      <c r="P8" s="1020"/>
      <c r="Q8" s="1030"/>
      <c r="R8" s="1031"/>
      <c r="S8" s="1031"/>
      <c r="T8" s="1031"/>
      <c r="U8" s="1031"/>
      <c r="V8" s="1031"/>
      <c r="W8" s="1031"/>
      <c r="X8" s="1031"/>
      <c r="Y8" s="1031"/>
      <c r="Z8" s="1031"/>
      <c r="AA8" s="1031"/>
      <c r="AB8" s="1031"/>
      <c r="AC8" s="1031"/>
      <c r="AD8" s="1031"/>
      <c r="AE8" s="1032"/>
      <c r="AF8" s="1024"/>
      <c r="AG8" s="1025"/>
      <c r="AH8" s="1025"/>
      <c r="AI8" s="1025"/>
      <c r="AJ8" s="1026"/>
      <c r="AK8" s="1073"/>
      <c r="AL8" s="1074"/>
      <c r="AM8" s="1074"/>
      <c r="AN8" s="1074"/>
      <c r="AO8" s="1074"/>
      <c r="AP8" s="1074"/>
      <c r="AQ8" s="1074"/>
      <c r="AR8" s="1074"/>
      <c r="AS8" s="1074"/>
      <c r="AT8" s="1074"/>
      <c r="AU8" s="1071"/>
      <c r="AV8" s="1071"/>
      <c r="AW8" s="1071"/>
      <c r="AX8" s="1071"/>
      <c r="AY8" s="1072"/>
      <c r="AZ8" s="110"/>
      <c r="BA8" s="110"/>
      <c r="BB8" s="110"/>
      <c r="BC8" s="110"/>
      <c r="BD8" s="110"/>
      <c r="BE8" s="111"/>
      <c r="BF8" s="111"/>
      <c r="BG8" s="111"/>
      <c r="BH8" s="111"/>
      <c r="BI8" s="111"/>
      <c r="BJ8" s="111"/>
      <c r="BK8" s="111"/>
      <c r="BL8" s="111"/>
      <c r="BM8" s="111"/>
      <c r="BN8" s="111"/>
      <c r="BO8" s="111"/>
      <c r="BP8" s="111"/>
      <c r="BQ8" s="120">
        <v>2</v>
      </c>
      <c r="BR8" s="121"/>
      <c r="BS8" s="1003" t="s">
        <v>328</v>
      </c>
      <c r="BT8" s="1004"/>
      <c r="BU8" s="1004"/>
      <c r="BV8" s="1004"/>
      <c r="BW8" s="1004"/>
      <c r="BX8" s="1004"/>
      <c r="BY8" s="1004"/>
      <c r="BZ8" s="1004"/>
      <c r="CA8" s="1004"/>
      <c r="CB8" s="1004"/>
      <c r="CC8" s="1004"/>
      <c r="CD8" s="1004"/>
      <c r="CE8" s="1004"/>
      <c r="CF8" s="1004"/>
      <c r="CG8" s="1005"/>
      <c r="CH8" s="984" t="s">
        <v>329</v>
      </c>
      <c r="CI8" s="985"/>
      <c r="CJ8" s="985"/>
      <c r="CK8" s="985"/>
      <c r="CL8" s="986"/>
      <c r="CM8" s="984">
        <v>335</v>
      </c>
      <c r="CN8" s="985"/>
      <c r="CO8" s="985"/>
      <c r="CP8" s="985"/>
      <c r="CQ8" s="986"/>
      <c r="CR8" s="984">
        <v>4</v>
      </c>
      <c r="CS8" s="985"/>
      <c r="CT8" s="985"/>
      <c r="CU8" s="985"/>
      <c r="CV8" s="986"/>
      <c r="CW8" s="984">
        <v>6</v>
      </c>
      <c r="CX8" s="985"/>
      <c r="CY8" s="985"/>
      <c r="CZ8" s="985"/>
      <c r="DA8" s="986"/>
      <c r="DB8" s="984" t="s">
        <v>330</v>
      </c>
      <c r="DC8" s="985"/>
      <c r="DD8" s="985"/>
      <c r="DE8" s="985"/>
      <c r="DF8" s="986"/>
      <c r="DG8" s="984" t="s">
        <v>330</v>
      </c>
      <c r="DH8" s="985"/>
      <c r="DI8" s="985"/>
      <c r="DJ8" s="985"/>
      <c r="DK8" s="986"/>
      <c r="DL8" s="984" t="s">
        <v>330</v>
      </c>
      <c r="DM8" s="985"/>
      <c r="DN8" s="985"/>
      <c r="DO8" s="985"/>
      <c r="DP8" s="986"/>
      <c r="DQ8" s="984" t="s">
        <v>330</v>
      </c>
      <c r="DR8" s="985"/>
      <c r="DS8" s="985"/>
      <c r="DT8" s="985"/>
      <c r="DU8" s="986"/>
      <c r="DV8" s="987"/>
      <c r="DW8" s="988"/>
      <c r="DX8" s="988"/>
      <c r="DY8" s="988"/>
      <c r="DZ8" s="989"/>
      <c r="EA8" s="112"/>
    </row>
    <row r="9" spans="1:131" s="113" customFormat="1" ht="26.25" customHeight="1" x14ac:dyDescent="0.2">
      <c r="A9" s="119">
        <v>3</v>
      </c>
      <c r="B9" s="1018"/>
      <c r="C9" s="1019"/>
      <c r="D9" s="1019"/>
      <c r="E9" s="1019"/>
      <c r="F9" s="1019"/>
      <c r="G9" s="1019"/>
      <c r="H9" s="1019"/>
      <c r="I9" s="1019"/>
      <c r="J9" s="1019"/>
      <c r="K9" s="1019"/>
      <c r="L9" s="1019"/>
      <c r="M9" s="1019"/>
      <c r="N9" s="1019"/>
      <c r="O9" s="1019"/>
      <c r="P9" s="1020"/>
      <c r="Q9" s="1030"/>
      <c r="R9" s="1031"/>
      <c r="S9" s="1031"/>
      <c r="T9" s="1031"/>
      <c r="U9" s="1031"/>
      <c r="V9" s="1031"/>
      <c r="W9" s="1031"/>
      <c r="X9" s="1031"/>
      <c r="Y9" s="1031"/>
      <c r="Z9" s="1031"/>
      <c r="AA9" s="1031"/>
      <c r="AB9" s="1031"/>
      <c r="AC9" s="1031"/>
      <c r="AD9" s="1031"/>
      <c r="AE9" s="1032"/>
      <c r="AF9" s="1024"/>
      <c r="AG9" s="1025"/>
      <c r="AH9" s="1025"/>
      <c r="AI9" s="1025"/>
      <c r="AJ9" s="1026"/>
      <c r="AK9" s="1073"/>
      <c r="AL9" s="1074"/>
      <c r="AM9" s="1074"/>
      <c r="AN9" s="1074"/>
      <c r="AO9" s="1074"/>
      <c r="AP9" s="1074"/>
      <c r="AQ9" s="1074"/>
      <c r="AR9" s="1074"/>
      <c r="AS9" s="1074"/>
      <c r="AT9" s="1074"/>
      <c r="AU9" s="1071"/>
      <c r="AV9" s="1071"/>
      <c r="AW9" s="1071"/>
      <c r="AX9" s="1071"/>
      <c r="AY9" s="1072"/>
      <c r="AZ9" s="110"/>
      <c r="BA9" s="110"/>
      <c r="BB9" s="110"/>
      <c r="BC9" s="110"/>
      <c r="BD9" s="110"/>
      <c r="BE9" s="111"/>
      <c r="BF9" s="111"/>
      <c r="BG9" s="111"/>
      <c r="BH9" s="111"/>
      <c r="BI9" s="111"/>
      <c r="BJ9" s="111"/>
      <c r="BK9" s="111"/>
      <c r="BL9" s="111"/>
      <c r="BM9" s="111"/>
      <c r="BN9" s="111"/>
      <c r="BO9" s="111"/>
      <c r="BP9" s="111"/>
      <c r="BQ9" s="120">
        <v>3</v>
      </c>
      <c r="BR9" s="121"/>
      <c r="BS9" s="1003"/>
      <c r="BT9" s="1004"/>
      <c r="BU9" s="1004"/>
      <c r="BV9" s="1004"/>
      <c r="BW9" s="1004"/>
      <c r="BX9" s="1004"/>
      <c r="BY9" s="1004"/>
      <c r="BZ9" s="1004"/>
      <c r="CA9" s="1004"/>
      <c r="CB9" s="1004"/>
      <c r="CC9" s="1004"/>
      <c r="CD9" s="1004"/>
      <c r="CE9" s="1004"/>
      <c r="CF9" s="1004"/>
      <c r="CG9" s="1005"/>
      <c r="CH9" s="984"/>
      <c r="CI9" s="985"/>
      <c r="CJ9" s="985"/>
      <c r="CK9" s="985"/>
      <c r="CL9" s="986"/>
      <c r="CM9" s="984"/>
      <c r="CN9" s="985"/>
      <c r="CO9" s="985"/>
      <c r="CP9" s="985"/>
      <c r="CQ9" s="986"/>
      <c r="CR9" s="984"/>
      <c r="CS9" s="985"/>
      <c r="CT9" s="985"/>
      <c r="CU9" s="985"/>
      <c r="CV9" s="986"/>
      <c r="CW9" s="984"/>
      <c r="CX9" s="985"/>
      <c r="CY9" s="985"/>
      <c r="CZ9" s="985"/>
      <c r="DA9" s="986"/>
      <c r="DB9" s="984"/>
      <c r="DC9" s="985"/>
      <c r="DD9" s="985"/>
      <c r="DE9" s="985"/>
      <c r="DF9" s="986"/>
      <c r="DG9" s="984"/>
      <c r="DH9" s="985"/>
      <c r="DI9" s="985"/>
      <c r="DJ9" s="985"/>
      <c r="DK9" s="986"/>
      <c r="DL9" s="984"/>
      <c r="DM9" s="985"/>
      <c r="DN9" s="985"/>
      <c r="DO9" s="985"/>
      <c r="DP9" s="986"/>
      <c r="DQ9" s="984"/>
      <c r="DR9" s="985"/>
      <c r="DS9" s="985"/>
      <c r="DT9" s="985"/>
      <c r="DU9" s="986"/>
      <c r="DV9" s="987"/>
      <c r="DW9" s="988"/>
      <c r="DX9" s="988"/>
      <c r="DY9" s="988"/>
      <c r="DZ9" s="989"/>
      <c r="EA9" s="112"/>
    </row>
    <row r="10" spans="1:131" s="113" customFormat="1" ht="26.25" customHeight="1" x14ac:dyDescent="0.2">
      <c r="A10" s="119">
        <v>4</v>
      </c>
      <c r="B10" s="1018"/>
      <c r="C10" s="1019"/>
      <c r="D10" s="1019"/>
      <c r="E10" s="1019"/>
      <c r="F10" s="1019"/>
      <c r="G10" s="1019"/>
      <c r="H10" s="1019"/>
      <c r="I10" s="1019"/>
      <c r="J10" s="1019"/>
      <c r="K10" s="1019"/>
      <c r="L10" s="1019"/>
      <c r="M10" s="1019"/>
      <c r="N10" s="1019"/>
      <c r="O10" s="1019"/>
      <c r="P10" s="1020"/>
      <c r="Q10" s="1030"/>
      <c r="R10" s="1031"/>
      <c r="S10" s="1031"/>
      <c r="T10" s="1031"/>
      <c r="U10" s="1031"/>
      <c r="V10" s="1031"/>
      <c r="W10" s="1031"/>
      <c r="X10" s="1031"/>
      <c r="Y10" s="1031"/>
      <c r="Z10" s="1031"/>
      <c r="AA10" s="1031"/>
      <c r="AB10" s="1031"/>
      <c r="AC10" s="1031"/>
      <c r="AD10" s="1031"/>
      <c r="AE10" s="1032"/>
      <c r="AF10" s="1024"/>
      <c r="AG10" s="1025"/>
      <c r="AH10" s="1025"/>
      <c r="AI10" s="1025"/>
      <c r="AJ10" s="1026"/>
      <c r="AK10" s="1073"/>
      <c r="AL10" s="1074"/>
      <c r="AM10" s="1074"/>
      <c r="AN10" s="1074"/>
      <c r="AO10" s="1074"/>
      <c r="AP10" s="1074"/>
      <c r="AQ10" s="1074"/>
      <c r="AR10" s="1074"/>
      <c r="AS10" s="1074"/>
      <c r="AT10" s="1074"/>
      <c r="AU10" s="1071"/>
      <c r="AV10" s="1071"/>
      <c r="AW10" s="1071"/>
      <c r="AX10" s="1071"/>
      <c r="AY10" s="1072"/>
      <c r="AZ10" s="110"/>
      <c r="BA10" s="110"/>
      <c r="BB10" s="110"/>
      <c r="BC10" s="110"/>
      <c r="BD10" s="110"/>
      <c r="BE10" s="111"/>
      <c r="BF10" s="111"/>
      <c r="BG10" s="111"/>
      <c r="BH10" s="111"/>
      <c r="BI10" s="111"/>
      <c r="BJ10" s="111"/>
      <c r="BK10" s="111"/>
      <c r="BL10" s="111"/>
      <c r="BM10" s="111"/>
      <c r="BN10" s="111"/>
      <c r="BO10" s="111"/>
      <c r="BP10" s="111"/>
      <c r="BQ10" s="120">
        <v>4</v>
      </c>
      <c r="BR10" s="121"/>
      <c r="BS10" s="1003"/>
      <c r="BT10" s="1004"/>
      <c r="BU10" s="1004"/>
      <c r="BV10" s="1004"/>
      <c r="BW10" s="1004"/>
      <c r="BX10" s="1004"/>
      <c r="BY10" s="1004"/>
      <c r="BZ10" s="1004"/>
      <c r="CA10" s="1004"/>
      <c r="CB10" s="1004"/>
      <c r="CC10" s="1004"/>
      <c r="CD10" s="1004"/>
      <c r="CE10" s="1004"/>
      <c r="CF10" s="1004"/>
      <c r="CG10" s="1005"/>
      <c r="CH10" s="984"/>
      <c r="CI10" s="985"/>
      <c r="CJ10" s="985"/>
      <c r="CK10" s="985"/>
      <c r="CL10" s="986"/>
      <c r="CM10" s="984"/>
      <c r="CN10" s="985"/>
      <c r="CO10" s="985"/>
      <c r="CP10" s="985"/>
      <c r="CQ10" s="986"/>
      <c r="CR10" s="984"/>
      <c r="CS10" s="985"/>
      <c r="CT10" s="985"/>
      <c r="CU10" s="985"/>
      <c r="CV10" s="986"/>
      <c r="CW10" s="984"/>
      <c r="CX10" s="985"/>
      <c r="CY10" s="985"/>
      <c r="CZ10" s="985"/>
      <c r="DA10" s="986"/>
      <c r="DB10" s="984"/>
      <c r="DC10" s="985"/>
      <c r="DD10" s="985"/>
      <c r="DE10" s="985"/>
      <c r="DF10" s="986"/>
      <c r="DG10" s="984"/>
      <c r="DH10" s="985"/>
      <c r="DI10" s="985"/>
      <c r="DJ10" s="985"/>
      <c r="DK10" s="986"/>
      <c r="DL10" s="984"/>
      <c r="DM10" s="985"/>
      <c r="DN10" s="985"/>
      <c r="DO10" s="985"/>
      <c r="DP10" s="986"/>
      <c r="DQ10" s="984"/>
      <c r="DR10" s="985"/>
      <c r="DS10" s="985"/>
      <c r="DT10" s="985"/>
      <c r="DU10" s="986"/>
      <c r="DV10" s="987"/>
      <c r="DW10" s="988"/>
      <c r="DX10" s="988"/>
      <c r="DY10" s="988"/>
      <c r="DZ10" s="989"/>
      <c r="EA10" s="112"/>
    </row>
    <row r="11" spans="1:131" s="113" customFormat="1" ht="26.25" customHeight="1" x14ac:dyDescent="0.2">
      <c r="A11" s="119">
        <v>5</v>
      </c>
      <c r="B11" s="1018"/>
      <c r="C11" s="1019"/>
      <c r="D11" s="1019"/>
      <c r="E11" s="1019"/>
      <c r="F11" s="1019"/>
      <c r="G11" s="1019"/>
      <c r="H11" s="1019"/>
      <c r="I11" s="1019"/>
      <c r="J11" s="1019"/>
      <c r="K11" s="1019"/>
      <c r="L11" s="1019"/>
      <c r="M11" s="1019"/>
      <c r="N11" s="1019"/>
      <c r="O11" s="1019"/>
      <c r="P11" s="1020"/>
      <c r="Q11" s="1030"/>
      <c r="R11" s="1031"/>
      <c r="S11" s="1031"/>
      <c r="T11" s="1031"/>
      <c r="U11" s="1031"/>
      <c r="V11" s="1031"/>
      <c r="W11" s="1031"/>
      <c r="X11" s="1031"/>
      <c r="Y11" s="1031"/>
      <c r="Z11" s="1031"/>
      <c r="AA11" s="1031"/>
      <c r="AB11" s="1031"/>
      <c r="AC11" s="1031"/>
      <c r="AD11" s="1031"/>
      <c r="AE11" s="1032"/>
      <c r="AF11" s="1024"/>
      <c r="AG11" s="1025"/>
      <c r="AH11" s="1025"/>
      <c r="AI11" s="1025"/>
      <c r="AJ11" s="1026"/>
      <c r="AK11" s="1073"/>
      <c r="AL11" s="1074"/>
      <c r="AM11" s="1074"/>
      <c r="AN11" s="1074"/>
      <c r="AO11" s="1074"/>
      <c r="AP11" s="1074"/>
      <c r="AQ11" s="1074"/>
      <c r="AR11" s="1074"/>
      <c r="AS11" s="1074"/>
      <c r="AT11" s="1074"/>
      <c r="AU11" s="1071"/>
      <c r="AV11" s="1071"/>
      <c r="AW11" s="1071"/>
      <c r="AX11" s="1071"/>
      <c r="AY11" s="1072"/>
      <c r="AZ11" s="110"/>
      <c r="BA11" s="110"/>
      <c r="BB11" s="110"/>
      <c r="BC11" s="110"/>
      <c r="BD11" s="110"/>
      <c r="BE11" s="111"/>
      <c r="BF11" s="111"/>
      <c r="BG11" s="111"/>
      <c r="BH11" s="111"/>
      <c r="BI11" s="111"/>
      <c r="BJ11" s="111"/>
      <c r="BK11" s="111"/>
      <c r="BL11" s="111"/>
      <c r="BM11" s="111"/>
      <c r="BN11" s="111"/>
      <c r="BO11" s="111"/>
      <c r="BP11" s="111"/>
      <c r="BQ11" s="120">
        <v>5</v>
      </c>
      <c r="BR11" s="121"/>
      <c r="BS11" s="1003"/>
      <c r="BT11" s="1004"/>
      <c r="BU11" s="1004"/>
      <c r="BV11" s="1004"/>
      <c r="BW11" s="1004"/>
      <c r="BX11" s="1004"/>
      <c r="BY11" s="1004"/>
      <c r="BZ11" s="1004"/>
      <c r="CA11" s="1004"/>
      <c r="CB11" s="1004"/>
      <c r="CC11" s="1004"/>
      <c r="CD11" s="1004"/>
      <c r="CE11" s="1004"/>
      <c r="CF11" s="1004"/>
      <c r="CG11" s="1005"/>
      <c r="CH11" s="984"/>
      <c r="CI11" s="985"/>
      <c r="CJ11" s="985"/>
      <c r="CK11" s="985"/>
      <c r="CL11" s="986"/>
      <c r="CM11" s="984"/>
      <c r="CN11" s="985"/>
      <c r="CO11" s="985"/>
      <c r="CP11" s="985"/>
      <c r="CQ11" s="986"/>
      <c r="CR11" s="984"/>
      <c r="CS11" s="985"/>
      <c r="CT11" s="985"/>
      <c r="CU11" s="985"/>
      <c r="CV11" s="986"/>
      <c r="CW11" s="984"/>
      <c r="CX11" s="985"/>
      <c r="CY11" s="985"/>
      <c r="CZ11" s="985"/>
      <c r="DA11" s="986"/>
      <c r="DB11" s="984"/>
      <c r="DC11" s="985"/>
      <c r="DD11" s="985"/>
      <c r="DE11" s="985"/>
      <c r="DF11" s="986"/>
      <c r="DG11" s="984"/>
      <c r="DH11" s="985"/>
      <c r="DI11" s="985"/>
      <c r="DJ11" s="985"/>
      <c r="DK11" s="986"/>
      <c r="DL11" s="984"/>
      <c r="DM11" s="985"/>
      <c r="DN11" s="985"/>
      <c r="DO11" s="985"/>
      <c r="DP11" s="986"/>
      <c r="DQ11" s="984"/>
      <c r="DR11" s="985"/>
      <c r="DS11" s="985"/>
      <c r="DT11" s="985"/>
      <c r="DU11" s="986"/>
      <c r="DV11" s="987"/>
      <c r="DW11" s="988"/>
      <c r="DX11" s="988"/>
      <c r="DY11" s="988"/>
      <c r="DZ11" s="989"/>
      <c r="EA11" s="112"/>
    </row>
    <row r="12" spans="1:131" s="113" customFormat="1" ht="26.25" customHeight="1" x14ac:dyDescent="0.2">
      <c r="A12" s="119">
        <v>6</v>
      </c>
      <c r="B12" s="1018"/>
      <c r="C12" s="1019"/>
      <c r="D12" s="1019"/>
      <c r="E12" s="1019"/>
      <c r="F12" s="1019"/>
      <c r="G12" s="1019"/>
      <c r="H12" s="1019"/>
      <c r="I12" s="1019"/>
      <c r="J12" s="1019"/>
      <c r="K12" s="1019"/>
      <c r="L12" s="1019"/>
      <c r="M12" s="1019"/>
      <c r="N12" s="1019"/>
      <c r="O12" s="1019"/>
      <c r="P12" s="1020"/>
      <c r="Q12" s="1030"/>
      <c r="R12" s="1031"/>
      <c r="S12" s="1031"/>
      <c r="T12" s="1031"/>
      <c r="U12" s="1031"/>
      <c r="V12" s="1031"/>
      <c r="W12" s="1031"/>
      <c r="X12" s="1031"/>
      <c r="Y12" s="1031"/>
      <c r="Z12" s="1031"/>
      <c r="AA12" s="1031"/>
      <c r="AB12" s="1031"/>
      <c r="AC12" s="1031"/>
      <c r="AD12" s="1031"/>
      <c r="AE12" s="1032"/>
      <c r="AF12" s="1024"/>
      <c r="AG12" s="1025"/>
      <c r="AH12" s="1025"/>
      <c r="AI12" s="1025"/>
      <c r="AJ12" s="1026"/>
      <c r="AK12" s="1073"/>
      <c r="AL12" s="1074"/>
      <c r="AM12" s="1074"/>
      <c r="AN12" s="1074"/>
      <c r="AO12" s="1074"/>
      <c r="AP12" s="1074"/>
      <c r="AQ12" s="1074"/>
      <c r="AR12" s="1074"/>
      <c r="AS12" s="1074"/>
      <c r="AT12" s="1074"/>
      <c r="AU12" s="1071"/>
      <c r="AV12" s="1071"/>
      <c r="AW12" s="1071"/>
      <c r="AX12" s="1071"/>
      <c r="AY12" s="1072"/>
      <c r="AZ12" s="110"/>
      <c r="BA12" s="110"/>
      <c r="BB12" s="110"/>
      <c r="BC12" s="110"/>
      <c r="BD12" s="110"/>
      <c r="BE12" s="111"/>
      <c r="BF12" s="111"/>
      <c r="BG12" s="111"/>
      <c r="BH12" s="111"/>
      <c r="BI12" s="111"/>
      <c r="BJ12" s="111"/>
      <c r="BK12" s="111"/>
      <c r="BL12" s="111"/>
      <c r="BM12" s="111"/>
      <c r="BN12" s="111"/>
      <c r="BO12" s="111"/>
      <c r="BP12" s="111"/>
      <c r="BQ12" s="120">
        <v>6</v>
      </c>
      <c r="BR12" s="121"/>
      <c r="BS12" s="1003"/>
      <c r="BT12" s="1004"/>
      <c r="BU12" s="1004"/>
      <c r="BV12" s="1004"/>
      <c r="BW12" s="1004"/>
      <c r="BX12" s="1004"/>
      <c r="BY12" s="1004"/>
      <c r="BZ12" s="1004"/>
      <c r="CA12" s="1004"/>
      <c r="CB12" s="1004"/>
      <c r="CC12" s="1004"/>
      <c r="CD12" s="1004"/>
      <c r="CE12" s="1004"/>
      <c r="CF12" s="1004"/>
      <c r="CG12" s="1005"/>
      <c r="CH12" s="984"/>
      <c r="CI12" s="985"/>
      <c r="CJ12" s="985"/>
      <c r="CK12" s="985"/>
      <c r="CL12" s="986"/>
      <c r="CM12" s="984"/>
      <c r="CN12" s="985"/>
      <c r="CO12" s="985"/>
      <c r="CP12" s="985"/>
      <c r="CQ12" s="986"/>
      <c r="CR12" s="984"/>
      <c r="CS12" s="985"/>
      <c r="CT12" s="985"/>
      <c r="CU12" s="985"/>
      <c r="CV12" s="986"/>
      <c r="CW12" s="984"/>
      <c r="CX12" s="985"/>
      <c r="CY12" s="985"/>
      <c r="CZ12" s="985"/>
      <c r="DA12" s="986"/>
      <c r="DB12" s="984"/>
      <c r="DC12" s="985"/>
      <c r="DD12" s="985"/>
      <c r="DE12" s="985"/>
      <c r="DF12" s="986"/>
      <c r="DG12" s="984"/>
      <c r="DH12" s="985"/>
      <c r="DI12" s="985"/>
      <c r="DJ12" s="985"/>
      <c r="DK12" s="986"/>
      <c r="DL12" s="984"/>
      <c r="DM12" s="985"/>
      <c r="DN12" s="985"/>
      <c r="DO12" s="985"/>
      <c r="DP12" s="986"/>
      <c r="DQ12" s="984"/>
      <c r="DR12" s="985"/>
      <c r="DS12" s="985"/>
      <c r="DT12" s="985"/>
      <c r="DU12" s="986"/>
      <c r="DV12" s="987"/>
      <c r="DW12" s="988"/>
      <c r="DX12" s="988"/>
      <c r="DY12" s="988"/>
      <c r="DZ12" s="989"/>
      <c r="EA12" s="112"/>
    </row>
    <row r="13" spans="1:131" s="113" customFormat="1" ht="26.25" customHeight="1" x14ac:dyDescent="0.2">
      <c r="A13" s="119">
        <v>7</v>
      </c>
      <c r="B13" s="1018"/>
      <c r="C13" s="1019"/>
      <c r="D13" s="1019"/>
      <c r="E13" s="1019"/>
      <c r="F13" s="1019"/>
      <c r="G13" s="1019"/>
      <c r="H13" s="1019"/>
      <c r="I13" s="1019"/>
      <c r="J13" s="1019"/>
      <c r="K13" s="1019"/>
      <c r="L13" s="1019"/>
      <c r="M13" s="1019"/>
      <c r="N13" s="1019"/>
      <c r="O13" s="1019"/>
      <c r="P13" s="1020"/>
      <c r="Q13" s="1030"/>
      <c r="R13" s="1031"/>
      <c r="S13" s="1031"/>
      <c r="T13" s="1031"/>
      <c r="U13" s="1031"/>
      <c r="V13" s="1031"/>
      <c r="W13" s="1031"/>
      <c r="X13" s="1031"/>
      <c r="Y13" s="1031"/>
      <c r="Z13" s="1031"/>
      <c r="AA13" s="1031"/>
      <c r="AB13" s="1031"/>
      <c r="AC13" s="1031"/>
      <c r="AD13" s="1031"/>
      <c r="AE13" s="1032"/>
      <c r="AF13" s="1024"/>
      <c r="AG13" s="1025"/>
      <c r="AH13" s="1025"/>
      <c r="AI13" s="1025"/>
      <c r="AJ13" s="1026"/>
      <c r="AK13" s="1073"/>
      <c r="AL13" s="1074"/>
      <c r="AM13" s="1074"/>
      <c r="AN13" s="1074"/>
      <c r="AO13" s="1074"/>
      <c r="AP13" s="1074"/>
      <c r="AQ13" s="1074"/>
      <c r="AR13" s="1074"/>
      <c r="AS13" s="1074"/>
      <c r="AT13" s="1074"/>
      <c r="AU13" s="1071"/>
      <c r="AV13" s="1071"/>
      <c r="AW13" s="1071"/>
      <c r="AX13" s="1071"/>
      <c r="AY13" s="1072"/>
      <c r="AZ13" s="110"/>
      <c r="BA13" s="110"/>
      <c r="BB13" s="110"/>
      <c r="BC13" s="110"/>
      <c r="BD13" s="110"/>
      <c r="BE13" s="111"/>
      <c r="BF13" s="111"/>
      <c r="BG13" s="111"/>
      <c r="BH13" s="111"/>
      <c r="BI13" s="111"/>
      <c r="BJ13" s="111"/>
      <c r="BK13" s="111"/>
      <c r="BL13" s="111"/>
      <c r="BM13" s="111"/>
      <c r="BN13" s="111"/>
      <c r="BO13" s="111"/>
      <c r="BP13" s="111"/>
      <c r="BQ13" s="120">
        <v>7</v>
      </c>
      <c r="BR13" s="121"/>
      <c r="BS13" s="1003"/>
      <c r="BT13" s="1004"/>
      <c r="BU13" s="1004"/>
      <c r="BV13" s="1004"/>
      <c r="BW13" s="1004"/>
      <c r="BX13" s="1004"/>
      <c r="BY13" s="1004"/>
      <c r="BZ13" s="1004"/>
      <c r="CA13" s="1004"/>
      <c r="CB13" s="1004"/>
      <c r="CC13" s="1004"/>
      <c r="CD13" s="1004"/>
      <c r="CE13" s="1004"/>
      <c r="CF13" s="1004"/>
      <c r="CG13" s="1005"/>
      <c r="CH13" s="984"/>
      <c r="CI13" s="985"/>
      <c r="CJ13" s="985"/>
      <c r="CK13" s="985"/>
      <c r="CL13" s="986"/>
      <c r="CM13" s="984"/>
      <c r="CN13" s="985"/>
      <c r="CO13" s="985"/>
      <c r="CP13" s="985"/>
      <c r="CQ13" s="986"/>
      <c r="CR13" s="984"/>
      <c r="CS13" s="985"/>
      <c r="CT13" s="985"/>
      <c r="CU13" s="985"/>
      <c r="CV13" s="986"/>
      <c r="CW13" s="984"/>
      <c r="CX13" s="985"/>
      <c r="CY13" s="985"/>
      <c r="CZ13" s="985"/>
      <c r="DA13" s="986"/>
      <c r="DB13" s="984"/>
      <c r="DC13" s="985"/>
      <c r="DD13" s="985"/>
      <c r="DE13" s="985"/>
      <c r="DF13" s="986"/>
      <c r="DG13" s="984"/>
      <c r="DH13" s="985"/>
      <c r="DI13" s="985"/>
      <c r="DJ13" s="985"/>
      <c r="DK13" s="986"/>
      <c r="DL13" s="984"/>
      <c r="DM13" s="985"/>
      <c r="DN13" s="985"/>
      <c r="DO13" s="985"/>
      <c r="DP13" s="986"/>
      <c r="DQ13" s="984"/>
      <c r="DR13" s="985"/>
      <c r="DS13" s="985"/>
      <c r="DT13" s="985"/>
      <c r="DU13" s="986"/>
      <c r="DV13" s="987"/>
      <c r="DW13" s="988"/>
      <c r="DX13" s="988"/>
      <c r="DY13" s="988"/>
      <c r="DZ13" s="989"/>
      <c r="EA13" s="112"/>
    </row>
    <row r="14" spans="1:131" s="113" customFormat="1" ht="26.25" customHeight="1" x14ac:dyDescent="0.2">
      <c r="A14" s="119">
        <v>8</v>
      </c>
      <c r="B14" s="1018"/>
      <c r="C14" s="1019"/>
      <c r="D14" s="1019"/>
      <c r="E14" s="1019"/>
      <c r="F14" s="1019"/>
      <c r="G14" s="1019"/>
      <c r="H14" s="1019"/>
      <c r="I14" s="1019"/>
      <c r="J14" s="1019"/>
      <c r="K14" s="1019"/>
      <c r="L14" s="1019"/>
      <c r="M14" s="1019"/>
      <c r="N14" s="1019"/>
      <c r="O14" s="1019"/>
      <c r="P14" s="1020"/>
      <c r="Q14" s="1030"/>
      <c r="R14" s="1031"/>
      <c r="S14" s="1031"/>
      <c r="T14" s="1031"/>
      <c r="U14" s="1031"/>
      <c r="V14" s="1031"/>
      <c r="W14" s="1031"/>
      <c r="X14" s="1031"/>
      <c r="Y14" s="1031"/>
      <c r="Z14" s="1031"/>
      <c r="AA14" s="1031"/>
      <c r="AB14" s="1031"/>
      <c r="AC14" s="1031"/>
      <c r="AD14" s="1031"/>
      <c r="AE14" s="1032"/>
      <c r="AF14" s="1024"/>
      <c r="AG14" s="1025"/>
      <c r="AH14" s="1025"/>
      <c r="AI14" s="1025"/>
      <c r="AJ14" s="1026"/>
      <c r="AK14" s="1073"/>
      <c r="AL14" s="1074"/>
      <c r="AM14" s="1074"/>
      <c r="AN14" s="1074"/>
      <c r="AO14" s="1074"/>
      <c r="AP14" s="1074"/>
      <c r="AQ14" s="1074"/>
      <c r="AR14" s="1074"/>
      <c r="AS14" s="1074"/>
      <c r="AT14" s="1074"/>
      <c r="AU14" s="1071"/>
      <c r="AV14" s="1071"/>
      <c r="AW14" s="1071"/>
      <c r="AX14" s="1071"/>
      <c r="AY14" s="1072"/>
      <c r="AZ14" s="110"/>
      <c r="BA14" s="110"/>
      <c r="BB14" s="110"/>
      <c r="BC14" s="110"/>
      <c r="BD14" s="110"/>
      <c r="BE14" s="111"/>
      <c r="BF14" s="111"/>
      <c r="BG14" s="111"/>
      <c r="BH14" s="111"/>
      <c r="BI14" s="111"/>
      <c r="BJ14" s="111"/>
      <c r="BK14" s="111"/>
      <c r="BL14" s="111"/>
      <c r="BM14" s="111"/>
      <c r="BN14" s="111"/>
      <c r="BO14" s="111"/>
      <c r="BP14" s="111"/>
      <c r="BQ14" s="120">
        <v>8</v>
      </c>
      <c r="BR14" s="121"/>
      <c r="BS14" s="1003"/>
      <c r="BT14" s="1004"/>
      <c r="BU14" s="1004"/>
      <c r="BV14" s="1004"/>
      <c r="BW14" s="1004"/>
      <c r="BX14" s="1004"/>
      <c r="BY14" s="1004"/>
      <c r="BZ14" s="1004"/>
      <c r="CA14" s="1004"/>
      <c r="CB14" s="1004"/>
      <c r="CC14" s="1004"/>
      <c r="CD14" s="1004"/>
      <c r="CE14" s="1004"/>
      <c r="CF14" s="1004"/>
      <c r="CG14" s="1005"/>
      <c r="CH14" s="984"/>
      <c r="CI14" s="985"/>
      <c r="CJ14" s="985"/>
      <c r="CK14" s="985"/>
      <c r="CL14" s="986"/>
      <c r="CM14" s="984"/>
      <c r="CN14" s="985"/>
      <c r="CO14" s="985"/>
      <c r="CP14" s="985"/>
      <c r="CQ14" s="986"/>
      <c r="CR14" s="984"/>
      <c r="CS14" s="985"/>
      <c r="CT14" s="985"/>
      <c r="CU14" s="985"/>
      <c r="CV14" s="986"/>
      <c r="CW14" s="984"/>
      <c r="CX14" s="985"/>
      <c r="CY14" s="985"/>
      <c r="CZ14" s="985"/>
      <c r="DA14" s="986"/>
      <c r="DB14" s="984"/>
      <c r="DC14" s="985"/>
      <c r="DD14" s="985"/>
      <c r="DE14" s="985"/>
      <c r="DF14" s="986"/>
      <c r="DG14" s="984"/>
      <c r="DH14" s="985"/>
      <c r="DI14" s="985"/>
      <c r="DJ14" s="985"/>
      <c r="DK14" s="986"/>
      <c r="DL14" s="984"/>
      <c r="DM14" s="985"/>
      <c r="DN14" s="985"/>
      <c r="DO14" s="985"/>
      <c r="DP14" s="986"/>
      <c r="DQ14" s="984"/>
      <c r="DR14" s="985"/>
      <c r="DS14" s="985"/>
      <c r="DT14" s="985"/>
      <c r="DU14" s="986"/>
      <c r="DV14" s="987"/>
      <c r="DW14" s="988"/>
      <c r="DX14" s="988"/>
      <c r="DY14" s="988"/>
      <c r="DZ14" s="989"/>
      <c r="EA14" s="112"/>
    </row>
    <row r="15" spans="1:131" s="113" customFormat="1" ht="26.25" customHeight="1" x14ac:dyDescent="0.2">
      <c r="A15" s="119">
        <v>9</v>
      </c>
      <c r="B15" s="1018"/>
      <c r="C15" s="1019"/>
      <c r="D15" s="1019"/>
      <c r="E15" s="1019"/>
      <c r="F15" s="1019"/>
      <c r="G15" s="1019"/>
      <c r="H15" s="1019"/>
      <c r="I15" s="1019"/>
      <c r="J15" s="1019"/>
      <c r="K15" s="1019"/>
      <c r="L15" s="1019"/>
      <c r="M15" s="1019"/>
      <c r="N15" s="1019"/>
      <c r="O15" s="1019"/>
      <c r="P15" s="1020"/>
      <c r="Q15" s="1030"/>
      <c r="R15" s="1031"/>
      <c r="S15" s="1031"/>
      <c r="T15" s="1031"/>
      <c r="U15" s="1031"/>
      <c r="V15" s="1031"/>
      <c r="W15" s="1031"/>
      <c r="X15" s="1031"/>
      <c r="Y15" s="1031"/>
      <c r="Z15" s="1031"/>
      <c r="AA15" s="1031"/>
      <c r="AB15" s="1031"/>
      <c r="AC15" s="1031"/>
      <c r="AD15" s="1031"/>
      <c r="AE15" s="1032"/>
      <c r="AF15" s="1024"/>
      <c r="AG15" s="1025"/>
      <c r="AH15" s="1025"/>
      <c r="AI15" s="1025"/>
      <c r="AJ15" s="1026"/>
      <c r="AK15" s="1073"/>
      <c r="AL15" s="1074"/>
      <c r="AM15" s="1074"/>
      <c r="AN15" s="1074"/>
      <c r="AO15" s="1074"/>
      <c r="AP15" s="1074"/>
      <c r="AQ15" s="1074"/>
      <c r="AR15" s="1074"/>
      <c r="AS15" s="1074"/>
      <c r="AT15" s="1074"/>
      <c r="AU15" s="1071"/>
      <c r="AV15" s="1071"/>
      <c r="AW15" s="1071"/>
      <c r="AX15" s="1071"/>
      <c r="AY15" s="1072"/>
      <c r="AZ15" s="110"/>
      <c r="BA15" s="110"/>
      <c r="BB15" s="110"/>
      <c r="BC15" s="110"/>
      <c r="BD15" s="110"/>
      <c r="BE15" s="111"/>
      <c r="BF15" s="111"/>
      <c r="BG15" s="111"/>
      <c r="BH15" s="111"/>
      <c r="BI15" s="111"/>
      <c r="BJ15" s="111"/>
      <c r="BK15" s="111"/>
      <c r="BL15" s="111"/>
      <c r="BM15" s="111"/>
      <c r="BN15" s="111"/>
      <c r="BO15" s="111"/>
      <c r="BP15" s="111"/>
      <c r="BQ15" s="120">
        <v>9</v>
      </c>
      <c r="BR15" s="121"/>
      <c r="BS15" s="1003"/>
      <c r="BT15" s="1004"/>
      <c r="BU15" s="1004"/>
      <c r="BV15" s="1004"/>
      <c r="BW15" s="1004"/>
      <c r="BX15" s="1004"/>
      <c r="BY15" s="1004"/>
      <c r="BZ15" s="1004"/>
      <c r="CA15" s="1004"/>
      <c r="CB15" s="1004"/>
      <c r="CC15" s="1004"/>
      <c r="CD15" s="1004"/>
      <c r="CE15" s="1004"/>
      <c r="CF15" s="1004"/>
      <c r="CG15" s="1005"/>
      <c r="CH15" s="984"/>
      <c r="CI15" s="985"/>
      <c r="CJ15" s="985"/>
      <c r="CK15" s="985"/>
      <c r="CL15" s="986"/>
      <c r="CM15" s="984"/>
      <c r="CN15" s="985"/>
      <c r="CO15" s="985"/>
      <c r="CP15" s="985"/>
      <c r="CQ15" s="986"/>
      <c r="CR15" s="984"/>
      <c r="CS15" s="985"/>
      <c r="CT15" s="985"/>
      <c r="CU15" s="985"/>
      <c r="CV15" s="986"/>
      <c r="CW15" s="984"/>
      <c r="CX15" s="985"/>
      <c r="CY15" s="985"/>
      <c r="CZ15" s="985"/>
      <c r="DA15" s="986"/>
      <c r="DB15" s="984"/>
      <c r="DC15" s="985"/>
      <c r="DD15" s="985"/>
      <c r="DE15" s="985"/>
      <c r="DF15" s="986"/>
      <c r="DG15" s="984"/>
      <c r="DH15" s="985"/>
      <c r="DI15" s="985"/>
      <c r="DJ15" s="985"/>
      <c r="DK15" s="986"/>
      <c r="DL15" s="984"/>
      <c r="DM15" s="985"/>
      <c r="DN15" s="985"/>
      <c r="DO15" s="985"/>
      <c r="DP15" s="986"/>
      <c r="DQ15" s="984"/>
      <c r="DR15" s="985"/>
      <c r="DS15" s="985"/>
      <c r="DT15" s="985"/>
      <c r="DU15" s="986"/>
      <c r="DV15" s="987"/>
      <c r="DW15" s="988"/>
      <c r="DX15" s="988"/>
      <c r="DY15" s="988"/>
      <c r="DZ15" s="989"/>
      <c r="EA15" s="112"/>
    </row>
    <row r="16" spans="1:131" s="113" customFormat="1" ht="26.25" customHeight="1" x14ac:dyDescent="0.2">
      <c r="A16" s="119">
        <v>10</v>
      </c>
      <c r="B16" s="1018"/>
      <c r="C16" s="1019"/>
      <c r="D16" s="1019"/>
      <c r="E16" s="1019"/>
      <c r="F16" s="1019"/>
      <c r="G16" s="1019"/>
      <c r="H16" s="1019"/>
      <c r="I16" s="1019"/>
      <c r="J16" s="1019"/>
      <c r="K16" s="1019"/>
      <c r="L16" s="1019"/>
      <c r="M16" s="1019"/>
      <c r="N16" s="1019"/>
      <c r="O16" s="1019"/>
      <c r="P16" s="1020"/>
      <c r="Q16" s="1030"/>
      <c r="R16" s="1031"/>
      <c r="S16" s="1031"/>
      <c r="T16" s="1031"/>
      <c r="U16" s="1031"/>
      <c r="V16" s="1031"/>
      <c r="W16" s="1031"/>
      <c r="X16" s="1031"/>
      <c r="Y16" s="1031"/>
      <c r="Z16" s="1031"/>
      <c r="AA16" s="1031"/>
      <c r="AB16" s="1031"/>
      <c r="AC16" s="1031"/>
      <c r="AD16" s="1031"/>
      <c r="AE16" s="1032"/>
      <c r="AF16" s="1024"/>
      <c r="AG16" s="1025"/>
      <c r="AH16" s="1025"/>
      <c r="AI16" s="1025"/>
      <c r="AJ16" s="1026"/>
      <c r="AK16" s="1073"/>
      <c r="AL16" s="1074"/>
      <c r="AM16" s="1074"/>
      <c r="AN16" s="1074"/>
      <c r="AO16" s="1074"/>
      <c r="AP16" s="1074"/>
      <c r="AQ16" s="1074"/>
      <c r="AR16" s="1074"/>
      <c r="AS16" s="1074"/>
      <c r="AT16" s="1074"/>
      <c r="AU16" s="1071"/>
      <c r="AV16" s="1071"/>
      <c r="AW16" s="1071"/>
      <c r="AX16" s="1071"/>
      <c r="AY16" s="1072"/>
      <c r="AZ16" s="110"/>
      <c r="BA16" s="110"/>
      <c r="BB16" s="110"/>
      <c r="BC16" s="110"/>
      <c r="BD16" s="110"/>
      <c r="BE16" s="111"/>
      <c r="BF16" s="111"/>
      <c r="BG16" s="111"/>
      <c r="BH16" s="111"/>
      <c r="BI16" s="111"/>
      <c r="BJ16" s="111"/>
      <c r="BK16" s="111"/>
      <c r="BL16" s="111"/>
      <c r="BM16" s="111"/>
      <c r="BN16" s="111"/>
      <c r="BO16" s="111"/>
      <c r="BP16" s="111"/>
      <c r="BQ16" s="120">
        <v>10</v>
      </c>
      <c r="BR16" s="121"/>
      <c r="BS16" s="1003"/>
      <c r="BT16" s="1004"/>
      <c r="BU16" s="1004"/>
      <c r="BV16" s="1004"/>
      <c r="BW16" s="1004"/>
      <c r="BX16" s="1004"/>
      <c r="BY16" s="1004"/>
      <c r="BZ16" s="1004"/>
      <c r="CA16" s="1004"/>
      <c r="CB16" s="1004"/>
      <c r="CC16" s="1004"/>
      <c r="CD16" s="1004"/>
      <c r="CE16" s="1004"/>
      <c r="CF16" s="1004"/>
      <c r="CG16" s="1005"/>
      <c r="CH16" s="984"/>
      <c r="CI16" s="985"/>
      <c r="CJ16" s="985"/>
      <c r="CK16" s="985"/>
      <c r="CL16" s="986"/>
      <c r="CM16" s="984"/>
      <c r="CN16" s="985"/>
      <c r="CO16" s="985"/>
      <c r="CP16" s="985"/>
      <c r="CQ16" s="986"/>
      <c r="CR16" s="984"/>
      <c r="CS16" s="985"/>
      <c r="CT16" s="985"/>
      <c r="CU16" s="985"/>
      <c r="CV16" s="986"/>
      <c r="CW16" s="984"/>
      <c r="CX16" s="985"/>
      <c r="CY16" s="985"/>
      <c r="CZ16" s="985"/>
      <c r="DA16" s="986"/>
      <c r="DB16" s="984"/>
      <c r="DC16" s="985"/>
      <c r="DD16" s="985"/>
      <c r="DE16" s="985"/>
      <c r="DF16" s="986"/>
      <c r="DG16" s="984"/>
      <c r="DH16" s="985"/>
      <c r="DI16" s="985"/>
      <c r="DJ16" s="985"/>
      <c r="DK16" s="986"/>
      <c r="DL16" s="984"/>
      <c r="DM16" s="985"/>
      <c r="DN16" s="985"/>
      <c r="DO16" s="985"/>
      <c r="DP16" s="986"/>
      <c r="DQ16" s="984"/>
      <c r="DR16" s="985"/>
      <c r="DS16" s="985"/>
      <c r="DT16" s="985"/>
      <c r="DU16" s="986"/>
      <c r="DV16" s="987"/>
      <c r="DW16" s="988"/>
      <c r="DX16" s="988"/>
      <c r="DY16" s="988"/>
      <c r="DZ16" s="989"/>
      <c r="EA16" s="112"/>
    </row>
    <row r="17" spans="1:131" s="113" customFormat="1" ht="26.25" customHeight="1" x14ac:dyDescent="0.2">
      <c r="A17" s="119">
        <v>11</v>
      </c>
      <c r="B17" s="1018"/>
      <c r="C17" s="1019"/>
      <c r="D17" s="1019"/>
      <c r="E17" s="1019"/>
      <c r="F17" s="1019"/>
      <c r="G17" s="1019"/>
      <c r="H17" s="1019"/>
      <c r="I17" s="1019"/>
      <c r="J17" s="1019"/>
      <c r="K17" s="1019"/>
      <c r="L17" s="1019"/>
      <c r="M17" s="1019"/>
      <c r="N17" s="1019"/>
      <c r="O17" s="1019"/>
      <c r="P17" s="1020"/>
      <c r="Q17" s="1030"/>
      <c r="R17" s="1031"/>
      <c r="S17" s="1031"/>
      <c r="T17" s="1031"/>
      <c r="U17" s="1031"/>
      <c r="V17" s="1031"/>
      <c r="W17" s="1031"/>
      <c r="X17" s="1031"/>
      <c r="Y17" s="1031"/>
      <c r="Z17" s="1031"/>
      <c r="AA17" s="1031"/>
      <c r="AB17" s="1031"/>
      <c r="AC17" s="1031"/>
      <c r="AD17" s="1031"/>
      <c r="AE17" s="1032"/>
      <c r="AF17" s="1024"/>
      <c r="AG17" s="1025"/>
      <c r="AH17" s="1025"/>
      <c r="AI17" s="1025"/>
      <c r="AJ17" s="1026"/>
      <c r="AK17" s="1073"/>
      <c r="AL17" s="1074"/>
      <c r="AM17" s="1074"/>
      <c r="AN17" s="1074"/>
      <c r="AO17" s="1074"/>
      <c r="AP17" s="1074"/>
      <c r="AQ17" s="1074"/>
      <c r="AR17" s="1074"/>
      <c r="AS17" s="1074"/>
      <c r="AT17" s="1074"/>
      <c r="AU17" s="1071"/>
      <c r="AV17" s="1071"/>
      <c r="AW17" s="1071"/>
      <c r="AX17" s="1071"/>
      <c r="AY17" s="1072"/>
      <c r="AZ17" s="110"/>
      <c r="BA17" s="110"/>
      <c r="BB17" s="110"/>
      <c r="BC17" s="110"/>
      <c r="BD17" s="110"/>
      <c r="BE17" s="111"/>
      <c r="BF17" s="111"/>
      <c r="BG17" s="111"/>
      <c r="BH17" s="111"/>
      <c r="BI17" s="111"/>
      <c r="BJ17" s="111"/>
      <c r="BK17" s="111"/>
      <c r="BL17" s="111"/>
      <c r="BM17" s="111"/>
      <c r="BN17" s="111"/>
      <c r="BO17" s="111"/>
      <c r="BP17" s="111"/>
      <c r="BQ17" s="120">
        <v>11</v>
      </c>
      <c r="BR17" s="121"/>
      <c r="BS17" s="1003"/>
      <c r="BT17" s="1004"/>
      <c r="BU17" s="1004"/>
      <c r="BV17" s="1004"/>
      <c r="BW17" s="1004"/>
      <c r="BX17" s="1004"/>
      <c r="BY17" s="1004"/>
      <c r="BZ17" s="1004"/>
      <c r="CA17" s="1004"/>
      <c r="CB17" s="1004"/>
      <c r="CC17" s="1004"/>
      <c r="CD17" s="1004"/>
      <c r="CE17" s="1004"/>
      <c r="CF17" s="1004"/>
      <c r="CG17" s="1005"/>
      <c r="CH17" s="984"/>
      <c r="CI17" s="985"/>
      <c r="CJ17" s="985"/>
      <c r="CK17" s="985"/>
      <c r="CL17" s="986"/>
      <c r="CM17" s="984"/>
      <c r="CN17" s="985"/>
      <c r="CO17" s="985"/>
      <c r="CP17" s="985"/>
      <c r="CQ17" s="986"/>
      <c r="CR17" s="984"/>
      <c r="CS17" s="985"/>
      <c r="CT17" s="985"/>
      <c r="CU17" s="985"/>
      <c r="CV17" s="986"/>
      <c r="CW17" s="984"/>
      <c r="CX17" s="985"/>
      <c r="CY17" s="985"/>
      <c r="CZ17" s="985"/>
      <c r="DA17" s="986"/>
      <c r="DB17" s="984"/>
      <c r="DC17" s="985"/>
      <c r="DD17" s="985"/>
      <c r="DE17" s="985"/>
      <c r="DF17" s="986"/>
      <c r="DG17" s="984"/>
      <c r="DH17" s="985"/>
      <c r="DI17" s="985"/>
      <c r="DJ17" s="985"/>
      <c r="DK17" s="986"/>
      <c r="DL17" s="984"/>
      <c r="DM17" s="985"/>
      <c r="DN17" s="985"/>
      <c r="DO17" s="985"/>
      <c r="DP17" s="986"/>
      <c r="DQ17" s="984"/>
      <c r="DR17" s="985"/>
      <c r="DS17" s="985"/>
      <c r="DT17" s="985"/>
      <c r="DU17" s="986"/>
      <c r="DV17" s="987"/>
      <c r="DW17" s="988"/>
      <c r="DX17" s="988"/>
      <c r="DY17" s="988"/>
      <c r="DZ17" s="989"/>
      <c r="EA17" s="112"/>
    </row>
    <row r="18" spans="1:131" s="113" customFormat="1" ht="26.25" customHeight="1" x14ac:dyDescent="0.2">
      <c r="A18" s="119">
        <v>12</v>
      </c>
      <c r="B18" s="1018"/>
      <c r="C18" s="1019"/>
      <c r="D18" s="1019"/>
      <c r="E18" s="1019"/>
      <c r="F18" s="1019"/>
      <c r="G18" s="1019"/>
      <c r="H18" s="1019"/>
      <c r="I18" s="1019"/>
      <c r="J18" s="1019"/>
      <c r="K18" s="1019"/>
      <c r="L18" s="1019"/>
      <c r="M18" s="1019"/>
      <c r="N18" s="1019"/>
      <c r="O18" s="1019"/>
      <c r="P18" s="1020"/>
      <c r="Q18" s="1030"/>
      <c r="R18" s="1031"/>
      <c r="S18" s="1031"/>
      <c r="T18" s="1031"/>
      <c r="U18" s="1031"/>
      <c r="V18" s="1031"/>
      <c r="W18" s="1031"/>
      <c r="X18" s="1031"/>
      <c r="Y18" s="1031"/>
      <c r="Z18" s="1031"/>
      <c r="AA18" s="1031"/>
      <c r="AB18" s="1031"/>
      <c r="AC18" s="1031"/>
      <c r="AD18" s="1031"/>
      <c r="AE18" s="1032"/>
      <c r="AF18" s="1024"/>
      <c r="AG18" s="1025"/>
      <c r="AH18" s="1025"/>
      <c r="AI18" s="1025"/>
      <c r="AJ18" s="1026"/>
      <c r="AK18" s="1073"/>
      <c r="AL18" s="1074"/>
      <c r="AM18" s="1074"/>
      <c r="AN18" s="1074"/>
      <c r="AO18" s="1074"/>
      <c r="AP18" s="1074"/>
      <c r="AQ18" s="1074"/>
      <c r="AR18" s="1074"/>
      <c r="AS18" s="1074"/>
      <c r="AT18" s="1074"/>
      <c r="AU18" s="1071"/>
      <c r="AV18" s="1071"/>
      <c r="AW18" s="1071"/>
      <c r="AX18" s="1071"/>
      <c r="AY18" s="1072"/>
      <c r="AZ18" s="110"/>
      <c r="BA18" s="110"/>
      <c r="BB18" s="110"/>
      <c r="BC18" s="110"/>
      <c r="BD18" s="110"/>
      <c r="BE18" s="111"/>
      <c r="BF18" s="111"/>
      <c r="BG18" s="111"/>
      <c r="BH18" s="111"/>
      <c r="BI18" s="111"/>
      <c r="BJ18" s="111"/>
      <c r="BK18" s="111"/>
      <c r="BL18" s="111"/>
      <c r="BM18" s="111"/>
      <c r="BN18" s="111"/>
      <c r="BO18" s="111"/>
      <c r="BP18" s="111"/>
      <c r="BQ18" s="120">
        <v>12</v>
      </c>
      <c r="BR18" s="121"/>
      <c r="BS18" s="1003"/>
      <c r="BT18" s="1004"/>
      <c r="BU18" s="1004"/>
      <c r="BV18" s="1004"/>
      <c r="BW18" s="1004"/>
      <c r="BX18" s="1004"/>
      <c r="BY18" s="1004"/>
      <c r="BZ18" s="1004"/>
      <c r="CA18" s="1004"/>
      <c r="CB18" s="1004"/>
      <c r="CC18" s="1004"/>
      <c r="CD18" s="1004"/>
      <c r="CE18" s="1004"/>
      <c r="CF18" s="1004"/>
      <c r="CG18" s="1005"/>
      <c r="CH18" s="984"/>
      <c r="CI18" s="985"/>
      <c r="CJ18" s="985"/>
      <c r="CK18" s="985"/>
      <c r="CL18" s="986"/>
      <c r="CM18" s="984"/>
      <c r="CN18" s="985"/>
      <c r="CO18" s="985"/>
      <c r="CP18" s="985"/>
      <c r="CQ18" s="986"/>
      <c r="CR18" s="984"/>
      <c r="CS18" s="985"/>
      <c r="CT18" s="985"/>
      <c r="CU18" s="985"/>
      <c r="CV18" s="986"/>
      <c r="CW18" s="984"/>
      <c r="CX18" s="985"/>
      <c r="CY18" s="985"/>
      <c r="CZ18" s="985"/>
      <c r="DA18" s="986"/>
      <c r="DB18" s="984"/>
      <c r="DC18" s="985"/>
      <c r="DD18" s="985"/>
      <c r="DE18" s="985"/>
      <c r="DF18" s="986"/>
      <c r="DG18" s="984"/>
      <c r="DH18" s="985"/>
      <c r="DI18" s="985"/>
      <c r="DJ18" s="985"/>
      <c r="DK18" s="986"/>
      <c r="DL18" s="984"/>
      <c r="DM18" s="985"/>
      <c r="DN18" s="985"/>
      <c r="DO18" s="985"/>
      <c r="DP18" s="986"/>
      <c r="DQ18" s="984"/>
      <c r="DR18" s="985"/>
      <c r="DS18" s="985"/>
      <c r="DT18" s="985"/>
      <c r="DU18" s="986"/>
      <c r="DV18" s="987"/>
      <c r="DW18" s="988"/>
      <c r="DX18" s="988"/>
      <c r="DY18" s="988"/>
      <c r="DZ18" s="989"/>
      <c r="EA18" s="112"/>
    </row>
    <row r="19" spans="1:131" s="113" customFormat="1" ht="26.25" customHeight="1" x14ac:dyDescent="0.2">
      <c r="A19" s="119">
        <v>13</v>
      </c>
      <c r="B19" s="1018"/>
      <c r="C19" s="1019"/>
      <c r="D19" s="1019"/>
      <c r="E19" s="1019"/>
      <c r="F19" s="1019"/>
      <c r="G19" s="1019"/>
      <c r="H19" s="1019"/>
      <c r="I19" s="1019"/>
      <c r="J19" s="1019"/>
      <c r="K19" s="1019"/>
      <c r="L19" s="1019"/>
      <c r="M19" s="1019"/>
      <c r="N19" s="1019"/>
      <c r="O19" s="1019"/>
      <c r="P19" s="1020"/>
      <c r="Q19" s="1030"/>
      <c r="R19" s="1031"/>
      <c r="S19" s="1031"/>
      <c r="T19" s="1031"/>
      <c r="U19" s="1031"/>
      <c r="V19" s="1031"/>
      <c r="W19" s="1031"/>
      <c r="X19" s="1031"/>
      <c r="Y19" s="1031"/>
      <c r="Z19" s="1031"/>
      <c r="AA19" s="1031"/>
      <c r="AB19" s="1031"/>
      <c r="AC19" s="1031"/>
      <c r="AD19" s="1031"/>
      <c r="AE19" s="1032"/>
      <c r="AF19" s="1024"/>
      <c r="AG19" s="1025"/>
      <c r="AH19" s="1025"/>
      <c r="AI19" s="1025"/>
      <c r="AJ19" s="1026"/>
      <c r="AK19" s="1073"/>
      <c r="AL19" s="1074"/>
      <c r="AM19" s="1074"/>
      <c r="AN19" s="1074"/>
      <c r="AO19" s="1074"/>
      <c r="AP19" s="1074"/>
      <c r="AQ19" s="1074"/>
      <c r="AR19" s="1074"/>
      <c r="AS19" s="1074"/>
      <c r="AT19" s="1074"/>
      <c r="AU19" s="1071"/>
      <c r="AV19" s="1071"/>
      <c r="AW19" s="1071"/>
      <c r="AX19" s="1071"/>
      <c r="AY19" s="1072"/>
      <c r="AZ19" s="110"/>
      <c r="BA19" s="110"/>
      <c r="BB19" s="110"/>
      <c r="BC19" s="110"/>
      <c r="BD19" s="110"/>
      <c r="BE19" s="111"/>
      <c r="BF19" s="111"/>
      <c r="BG19" s="111"/>
      <c r="BH19" s="111"/>
      <c r="BI19" s="111"/>
      <c r="BJ19" s="111"/>
      <c r="BK19" s="111"/>
      <c r="BL19" s="111"/>
      <c r="BM19" s="111"/>
      <c r="BN19" s="111"/>
      <c r="BO19" s="111"/>
      <c r="BP19" s="111"/>
      <c r="BQ19" s="120">
        <v>13</v>
      </c>
      <c r="BR19" s="121"/>
      <c r="BS19" s="1003"/>
      <c r="BT19" s="1004"/>
      <c r="BU19" s="1004"/>
      <c r="BV19" s="1004"/>
      <c r="BW19" s="1004"/>
      <c r="BX19" s="1004"/>
      <c r="BY19" s="1004"/>
      <c r="BZ19" s="1004"/>
      <c r="CA19" s="1004"/>
      <c r="CB19" s="1004"/>
      <c r="CC19" s="1004"/>
      <c r="CD19" s="1004"/>
      <c r="CE19" s="1004"/>
      <c r="CF19" s="1004"/>
      <c r="CG19" s="1005"/>
      <c r="CH19" s="984"/>
      <c r="CI19" s="985"/>
      <c r="CJ19" s="985"/>
      <c r="CK19" s="985"/>
      <c r="CL19" s="986"/>
      <c r="CM19" s="984"/>
      <c r="CN19" s="985"/>
      <c r="CO19" s="985"/>
      <c r="CP19" s="985"/>
      <c r="CQ19" s="986"/>
      <c r="CR19" s="984"/>
      <c r="CS19" s="985"/>
      <c r="CT19" s="985"/>
      <c r="CU19" s="985"/>
      <c r="CV19" s="986"/>
      <c r="CW19" s="984"/>
      <c r="CX19" s="985"/>
      <c r="CY19" s="985"/>
      <c r="CZ19" s="985"/>
      <c r="DA19" s="986"/>
      <c r="DB19" s="984"/>
      <c r="DC19" s="985"/>
      <c r="DD19" s="985"/>
      <c r="DE19" s="985"/>
      <c r="DF19" s="986"/>
      <c r="DG19" s="984"/>
      <c r="DH19" s="985"/>
      <c r="DI19" s="985"/>
      <c r="DJ19" s="985"/>
      <c r="DK19" s="986"/>
      <c r="DL19" s="984"/>
      <c r="DM19" s="985"/>
      <c r="DN19" s="985"/>
      <c r="DO19" s="985"/>
      <c r="DP19" s="986"/>
      <c r="DQ19" s="984"/>
      <c r="DR19" s="985"/>
      <c r="DS19" s="985"/>
      <c r="DT19" s="985"/>
      <c r="DU19" s="986"/>
      <c r="DV19" s="987"/>
      <c r="DW19" s="988"/>
      <c r="DX19" s="988"/>
      <c r="DY19" s="988"/>
      <c r="DZ19" s="989"/>
      <c r="EA19" s="112"/>
    </row>
    <row r="20" spans="1:131" s="113" customFormat="1" ht="26.25" customHeight="1" x14ac:dyDescent="0.2">
      <c r="A20" s="119">
        <v>14</v>
      </c>
      <c r="B20" s="1018"/>
      <c r="C20" s="1019"/>
      <c r="D20" s="1019"/>
      <c r="E20" s="1019"/>
      <c r="F20" s="1019"/>
      <c r="G20" s="1019"/>
      <c r="H20" s="1019"/>
      <c r="I20" s="1019"/>
      <c r="J20" s="1019"/>
      <c r="K20" s="1019"/>
      <c r="L20" s="1019"/>
      <c r="M20" s="1019"/>
      <c r="N20" s="1019"/>
      <c r="O20" s="1019"/>
      <c r="P20" s="1020"/>
      <c r="Q20" s="1030"/>
      <c r="R20" s="1031"/>
      <c r="S20" s="1031"/>
      <c r="T20" s="1031"/>
      <c r="U20" s="1031"/>
      <c r="V20" s="1031"/>
      <c r="W20" s="1031"/>
      <c r="X20" s="1031"/>
      <c r="Y20" s="1031"/>
      <c r="Z20" s="1031"/>
      <c r="AA20" s="1031"/>
      <c r="AB20" s="1031"/>
      <c r="AC20" s="1031"/>
      <c r="AD20" s="1031"/>
      <c r="AE20" s="1032"/>
      <c r="AF20" s="1024"/>
      <c r="AG20" s="1025"/>
      <c r="AH20" s="1025"/>
      <c r="AI20" s="1025"/>
      <c r="AJ20" s="1026"/>
      <c r="AK20" s="1073"/>
      <c r="AL20" s="1074"/>
      <c r="AM20" s="1074"/>
      <c r="AN20" s="1074"/>
      <c r="AO20" s="1074"/>
      <c r="AP20" s="1074"/>
      <c r="AQ20" s="1074"/>
      <c r="AR20" s="1074"/>
      <c r="AS20" s="1074"/>
      <c r="AT20" s="1074"/>
      <c r="AU20" s="1071"/>
      <c r="AV20" s="1071"/>
      <c r="AW20" s="1071"/>
      <c r="AX20" s="1071"/>
      <c r="AY20" s="1072"/>
      <c r="AZ20" s="110"/>
      <c r="BA20" s="110"/>
      <c r="BB20" s="110"/>
      <c r="BC20" s="110"/>
      <c r="BD20" s="110"/>
      <c r="BE20" s="111"/>
      <c r="BF20" s="111"/>
      <c r="BG20" s="111"/>
      <c r="BH20" s="111"/>
      <c r="BI20" s="111"/>
      <c r="BJ20" s="111"/>
      <c r="BK20" s="111"/>
      <c r="BL20" s="111"/>
      <c r="BM20" s="111"/>
      <c r="BN20" s="111"/>
      <c r="BO20" s="111"/>
      <c r="BP20" s="111"/>
      <c r="BQ20" s="120">
        <v>14</v>
      </c>
      <c r="BR20" s="121"/>
      <c r="BS20" s="1003"/>
      <c r="BT20" s="1004"/>
      <c r="BU20" s="1004"/>
      <c r="BV20" s="1004"/>
      <c r="BW20" s="1004"/>
      <c r="BX20" s="1004"/>
      <c r="BY20" s="1004"/>
      <c r="BZ20" s="1004"/>
      <c r="CA20" s="1004"/>
      <c r="CB20" s="1004"/>
      <c r="CC20" s="1004"/>
      <c r="CD20" s="1004"/>
      <c r="CE20" s="1004"/>
      <c r="CF20" s="1004"/>
      <c r="CG20" s="1005"/>
      <c r="CH20" s="984"/>
      <c r="CI20" s="985"/>
      <c r="CJ20" s="985"/>
      <c r="CK20" s="985"/>
      <c r="CL20" s="986"/>
      <c r="CM20" s="984"/>
      <c r="CN20" s="985"/>
      <c r="CO20" s="985"/>
      <c r="CP20" s="985"/>
      <c r="CQ20" s="986"/>
      <c r="CR20" s="984"/>
      <c r="CS20" s="985"/>
      <c r="CT20" s="985"/>
      <c r="CU20" s="985"/>
      <c r="CV20" s="986"/>
      <c r="CW20" s="984"/>
      <c r="CX20" s="985"/>
      <c r="CY20" s="985"/>
      <c r="CZ20" s="985"/>
      <c r="DA20" s="986"/>
      <c r="DB20" s="984"/>
      <c r="DC20" s="985"/>
      <c r="DD20" s="985"/>
      <c r="DE20" s="985"/>
      <c r="DF20" s="986"/>
      <c r="DG20" s="984"/>
      <c r="DH20" s="985"/>
      <c r="DI20" s="985"/>
      <c r="DJ20" s="985"/>
      <c r="DK20" s="986"/>
      <c r="DL20" s="984"/>
      <c r="DM20" s="985"/>
      <c r="DN20" s="985"/>
      <c r="DO20" s="985"/>
      <c r="DP20" s="986"/>
      <c r="DQ20" s="984"/>
      <c r="DR20" s="985"/>
      <c r="DS20" s="985"/>
      <c r="DT20" s="985"/>
      <c r="DU20" s="986"/>
      <c r="DV20" s="987"/>
      <c r="DW20" s="988"/>
      <c r="DX20" s="988"/>
      <c r="DY20" s="988"/>
      <c r="DZ20" s="989"/>
      <c r="EA20" s="112"/>
    </row>
    <row r="21" spans="1:131" s="113" customFormat="1" ht="26.25" customHeight="1" thickBot="1" x14ac:dyDescent="0.25">
      <c r="A21" s="119">
        <v>15</v>
      </c>
      <c r="B21" s="1018"/>
      <c r="C21" s="1019"/>
      <c r="D21" s="1019"/>
      <c r="E21" s="1019"/>
      <c r="F21" s="1019"/>
      <c r="G21" s="1019"/>
      <c r="H21" s="1019"/>
      <c r="I21" s="1019"/>
      <c r="J21" s="1019"/>
      <c r="K21" s="1019"/>
      <c r="L21" s="1019"/>
      <c r="M21" s="1019"/>
      <c r="N21" s="1019"/>
      <c r="O21" s="1019"/>
      <c r="P21" s="1020"/>
      <c r="Q21" s="1030"/>
      <c r="R21" s="1031"/>
      <c r="S21" s="1031"/>
      <c r="T21" s="1031"/>
      <c r="U21" s="1031"/>
      <c r="V21" s="1031"/>
      <c r="W21" s="1031"/>
      <c r="X21" s="1031"/>
      <c r="Y21" s="1031"/>
      <c r="Z21" s="1031"/>
      <c r="AA21" s="1031"/>
      <c r="AB21" s="1031"/>
      <c r="AC21" s="1031"/>
      <c r="AD21" s="1031"/>
      <c r="AE21" s="1032"/>
      <c r="AF21" s="1024"/>
      <c r="AG21" s="1025"/>
      <c r="AH21" s="1025"/>
      <c r="AI21" s="1025"/>
      <c r="AJ21" s="1026"/>
      <c r="AK21" s="1073"/>
      <c r="AL21" s="1074"/>
      <c r="AM21" s="1074"/>
      <c r="AN21" s="1074"/>
      <c r="AO21" s="1074"/>
      <c r="AP21" s="1074"/>
      <c r="AQ21" s="1074"/>
      <c r="AR21" s="1074"/>
      <c r="AS21" s="1074"/>
      <c r="AT21" s="1074"/>
      <c r="AU21" s="1071"/>
      <c r="AV21" s="1071"/>
      <c r="AW21" s="1071"/>
      <c r="AX21" s="1071"/>
      <c r="AY21" s="1072"/>
      <c r="AZ21" s="110"/>
      <c r="BA21" s="110"/>
      <c r="BB21" s="110"/>
      <c r="BC21" s="110"/>
      <c r="BD21" s="110"/>
      <c r="BE21" s="111"/>
      <c r="BF21" s="111"/>
      <c r="BG21" s="111"/>
      <c r="BH21" s="111"/>
      <c r="BI21" s="111"/>
      <c r="BJ21" s="111"/>
      <c r="BK21" s="111"/>
      <c r="BL21" s="111"/>
      <c r="BM21" s="111"/>
      <c r="BN21" s="111"/>
      <c r="BO21" s="111"/>
      <c r="BP21" s="111"/>
      <c r="BQ21" s="120">
        <v>15</v>
      </c>
      <c r="BR21" s="121"/>
      <c r="BS21" s="1003"/>
      <c r="BT21" s="1004"/>
      <c r="BU21" s="1004"/>
      <c r="BV21" s="1004"/>
      <c r="BW21" s="1004"/>
      <c r="BX21" s="1004"/>
      <c r="BY21" s="1004"/>
      <c r="BZ21" s="1004"/>
      <c r="CA21" s="1004"/>
      <c r="CB21" s="1004"/>
      <c r="CC21" s="1004"/>
      <c r="CD21" s="1004"/>
      <c r="CE21" s="1004"/>
      <c r="CF21" s="1004"/>
      <c r="CG21" s="1005"/>
      <c r="CH21" s="984"/>
      <c r="CI21" s="985"/>
      <c r="CJ21" s="985"/>
      <c r="CK21" s="985"/>
      <c r="CL21" s="986"/>
      <c r="CM21" s="984"/>
      <c r="CN21" s="985"/>
      <c r="CO21" s="985"/>
      <c r="CP21" s="985"/>
      <c r="CQ21" s="986"/>
      <c r="CR21" s="984"/>
      <c r="CS21" s="985"/>
      <c r="CT21" s="985"/>
      <c r="CU21" s="985"/>
      <c r="CV21" s="986"/>
      <c r="CW21" s="984"/>
      <c r="CX21" s="985"/>
      <c r="CY21" s="985"/>
      <c r="CZ21" s="985"/>
      <c r="DA21" s="986"/>
      <c r="DB21" s="984"/>
      <c r="DC21" s="985"/>
      <c r="DD21" s="985"/>
      <c r="DE21" s="985"/>
      <c r="DF21" s="986"/>
      <c r="DG21" s="984"/>
      <c r="DH21" s="985"/>
      <c r="DI21" s="985"/>
      <c r="DJ21" s="985"/>
      <c r="DK21" s="986"/>
      <c r="DL21" s="984"/>
      <c r="DM21" s="985"/>
      <c r="DN21" s="985"/>
      <c r="DO21" s="985"/>
      <c r="DP21" s="986"/>
      <c r="DQ21" s="984"/>
      <c r="DR21" s="985"/>
      <c r="DS21" s="985"/>
      <c r="DT21" s="985"/>
      <c r="DU21" s="986"/>
      <c r="DV21" s="987"/>
      <c r="DW21" s="988"/>
      <c r="DX21" s="988"/>
      <c r="DY21" s="988"/>
      <c r="DZ21" s="989"/>
      <c r="EA21" s="112"/>
    </row>
    <row r="22" spans="1:131" s="113" customFormat="1" ht="26.25" customHeight="1" x14ac:dyDescent="0.2">
      <c r="A22" s="119">
        <v>16</v>
      </c>
      <c r="B22" s="1018"/>
      <c r="C22" s="1019"/>
      <c r="D22" s="1019"/>
      <c r="E22" s="1019"/>
      <c r="F22" s="1019"/>
      <c r="G22" s="1019"/>
      <c r="H22" s="1019"/>
      <c r="I22" s="1019"/>
      <c r="J22" s="1019"/>
      <c r="K22" s="1019"/>
      <c r="L22" s="1019"/>
      <c r="M22" s="1019"/>
      <c r="N22" s="1019"/>
      <c r="O22" s="1019"/>
      <c r="P22" s="1020"/>
      <c r="Q22" s="1068"/>
      <c r="R22" s="1069"/>
      <c r="S22" s="1069"/>
      <c r="T22" s="1069"/>
      <c r="U22" s="1069"/>
      <c r="V22" s="1069"/>
      <c r="W22" s="1069"/>
      <c r="X22" s="1069"/>
      <c r="Y22" s="1069"/>
      <c r="Z22" s="1069"/>
      <c r="AA22" s="1069"/>
      <c r="AB22" s="1069"/>
      <c r="AC22" s="1069"/>
      <c r="AD22" s="1069"/>
      <c r="AE22" s="1070"/>
      <c r="AF22" s="1024"/>
      <c r="AG22" s="1025"/>
      <c r="AH22" s="1025"/>
      <c r="AI22" s="1025"/>
      <c r="AJ22" s="1026"/>
      <c r="AK22" s="1064"/>
      <c r="AL22" s="1065"/>
      <c r="AM22" s="1065"/>
      <c r="AN22" s="1065"/>
      <c r="AO22" s="1065"/>
      <c r="AP22" s="1065"/>
      <c r="AQ22" s="1065"/>
      <c r="AR22" s="1065"/>
      <c r="AS22" s="1065"/>
      <c r="AT22" s="1065"/>
      <c r="AU22" s="1066"/>
      <c r="AV22" s="1066"/>
      <c r="AW22" s="1066"/>
      <c r="AX22" s="1066"/>
      <c r="AY22" s="1067"/>
      <c r="AZ22" s="1016" t="s">
        <v>331</v>
      </c>
      <c r="BA22" s="1016"/>
      <c r="BB22" s="1016"/>
      <c r="BC22" s="1016"/>
      <c r="BD22" s="1017"/>
      <c r="BE22" s="111"/>
      <c r="BF22" s="111"/>
      <c r="BG22" s="111"/>
      <c r="BH22" s="111"/>
      <c r="BI22" s="111"/>
      <c r="BJ22" s="111"/>
      <c r="BK22" s="111"/>
      <c r="BL22" s="111"/>
      <c r="BM22" s="111"/>
      <c r="BN22" s="111"/>
      <c r="BO22" s="111"/>
      <c r="BP22" s="111"/>
      <c r="BQ22" s="120">
        <v>16</v>
      </c>
      <c r="BR22" s="121"/>
      <c r="BS22" s="1003"/>
      <c r="BT22" s="1004"/>
      <c r="BU22" s="1004"/>
      <c r="BV22" s="1004"/>
      <c r="BW22" s="1004"/>
      <c r="BX22" s="1004"/>
      <c r="BY22" s="1004"/>
      <c r="BZ22" s="1004"/>
      <c r="CA22" s="1004"/>
      <c r="CB22" s="1004"/>
      <c r="CC22" s="1004"/>
      <c r="CD22" s="1004"/>
      <c r="CE22" s="1004"/>
      <c r="CF22" s="1004"/>
      <c r="CG22" s="1005"/>
      <c r="CH22" s="984"/>
      <c r="CI22" s="985"/>
      <c r="CJ22" s="985"/>
      <c r="CK22" s="985"/>
      <c r="CL22" s="986"/>
      <c r="CM22" s="984"/>
      <c r="CN22" s="985"/>
      <c r="CO22" s="985"/>
      <c r="CP22" s="985"/>
      <c r="CQ22" s="986"/>
      <c r="CR22" s="984"/>
      <c r="CS22" s="985"/>
      <c r="CT22" s="985"/>
      <c r="CU22" s="985"/>
      <c r="CV22" s="986"/>
      <c r="CW22" s="984"/>
      <c r="CX22" s="985"/>
      <c r="CY22" s="985"/>
      <c r="CZ22" s="985"/>
      <c r="DA22" s="986"/>
      <c r="DB22" s="984"/>
      <c r="DC22" s="985"/>
      <c r="DD22" s="985"/>
      <c r="DE22" s="985"/>
      <c r="DF22" s="986"/>
      <c r="DG22" s="984"/>
      <c r="DH22" s="985"/>
      <c r="DI22" s="985"/>
      <c r="DJ22" s="985"/>
      <c r="DK22" s="986"/>
      <c r="DL22" s="984"/>
      <c r="DM22" s="985"/>
      <c r="DN22" s="985"/>
      <c r="DO22" s="985"/>
      <c r="DP22" s="986"/>
      <c r="DQ22" s="984"/>
      <c r="DR22" s="985"/>
      <c r="DS22" s="985"/>
      <c r="DT22" s="985"/>
      <c r="DU22" s="986"/>
      <c r="DV22" s="987"/>
      <c r="DW22" s="988"/>
      <c r="DX22" s="988"/>
      <c r="DY22" s="988"/>
      <c r="DZ22" s="989"/>
      <c r="EA22" s="112"/>
    </row>
    <row r="23" spans="1:131" s="113" customFormat="1" ht="26.25" customHeight="1" thickBot="1" x14ac:dyDescent="0.25">
      <c r="A23" s="122" t="s">
        <v>332</v>
      </c>
      <c r="B23" s="931" t="s">
        <v>333</v>
      </c>
      <c r="C23" s="932"/>
      <c r="D23" s="932"/>
      <c r="E23" s="932"/>
      <c r="F23" s="932"/>
      <c r="G23" s="932"/>
      <c r="H23" s="932"/>
      <c r="I23" s="932"/>
      <c r="J23" s="932"/>
      <c r="K23" s="932"/>
      <c r="L23" s="932"/>
      <c r="M23" s="932"/>
      <c r="N23" s="932"/>
      <c r="O23" s="932"/>
      <c r="P23" s="933"/>
      <c r="Q23" s="1055">
        <v>6330</v>
      </c>
      <c r="R23" s="1056"/>
      <c r="S23" s="1056"/>
      <c r="T23" s="1056"/>
      <c r="U23" s="1056"/>
      <c r="V23" s="1056">
        <v>6006</v>
      </c>
      <c r="W23" s="1056"/>
      <c r="X23" s="1056"/>
      <c r="Y23" s="1056"/>
      <c r="Z23" s="1056"/>
      <c r="AA23" s="1056">
        <v>325</v>
      </c>
      <c r="AB23" s="1056"/>
      <c r="AC23" s="1056"/>
      <c r="AD23" s="1056"/>
      <c r="AE23" s="1057"/>
      <c r="AF23" s="1058">
        <v>296</v>
      </c>
      <c r="AG23" s="1056"/>
      <c r="AH23" s="1056"/>
      <c r="AI23" s="1056"/>
      <c r="AJ23" s="1059"/>
      <c r="AK23" s="1060"/>
      <c r="AL23" s="1061"/>
      <c r="AM23" s="1061"/>
      <c r="AN23" s="1061"/>
      <c r="AO23" s="1061"/>
      <c r="AP23" s="1056">
        <v>4591</v>
      </c>
      <c r="AQ23" s="1056"/>
      <c r="AR23" s="1056"/>
      <c r="AS23" s="1056"/>
      <c r="AT23" s="1056"/>
      <c r="AU23" s="1062"/>
      <c r="AV23" s="1062"/>
      <c r="AW23" s="1062"/>
      <c r="AX23" s="1062"/>
      <c r="AY23" s="1063"/>
      <c r="AZ23" s="1052">
        <v>296</v>
      </c>
      <c r="BA23" s="1053"/>
      <c r="BB23" s="1053"/>
      <c r="BC23" s="1053"/>
      <c r="BD23" s="1054"/>
      <c r="BE23" s="111"/>
      <c r="BF23" s="111"/>
      <c r="BG23" s="111"/>
      <c r="BH23" s="111"/>
      <c r="BI23" s="111"/>
      <c r="BJ23" s="111"/>
      <c r="BK23" s="111"/>
      <c r="BL23" s="111"/>
      <c r="BM23" s="111"/>
      <c r="BN23" s="111"/>
      <c r="BO23" s="111"/>
      <c r="BP23" s="111"/>
      <c r="BQ23" s="120">
        <v>17</v>
      </c>
      <c r="BR23" s="121"/>
      <c r="BS23" s="1003"/>
      <c r="BT23" s="1004"/>
      <c r="BU23" s="1004"/>
      <c r="BV23" s="1004"/>
      <c r="BW23" s="1004"/>
      <c r="BX23" s="1004"/>
      <c r="BY23" s="1004"/>
      <c r="BZ23" s="1004"/>
      <c r="CA23" s="1004"/>
      <c r="CB23" s="1004"/>
      <c r="CC23" s="1004"/>
      <c r="CD23" s="1004"/>
      <c r="CE23" s="1004"/>
      <c r="CF23" s="1004"/>
      <c r="CG23" s="1005"/>
      <c r="CH23" s="984"/>
      <c r="CI23" s="985"/>
      <c r="CJ23" s="985"/>
      <c r="CK23" s="985"/>
      <c r="CL23" s="986"/>
      <c r="CM23" s="984"/>
      <c r="CN23" s="985"/>
      <c r="CO23" s="985"/>
      <c r="CP23" s="985"/>
      <c r="CQ23" s="986"/>
      <c r="CR23" s="984"/>
      <c r="CS23" s="985"/>
      <c r="CT23" s="985"/>
      <c r="CU23" s="985"/>
      <c r="CV23" s="986"/>
      <c r="CW23" s="984"/>
      <c r="CX23" s="985"/>
      <c r="CY23" s="985"/>
      <c r="CZ23" s="985"/>
      <c r="DA23" s="986"/>
      <c r="DB23" s="984"/>
      <c r="DC23" s="985"/>
      <c r="DD23" s="985"/>
      <c r="DE23" s="985"/>
      <c r="DF23" s="986"/>
      <c r="DG23" s="984"/>
      <c r="DH23" s="985"/>
      <c r="DI23" s="985"/>
      <c r="DJ23" s="985"/>
      <c r="DK23" s="986"/>
      <c r="DL23" s="984"/>
      <c r="DM23" s="985"/>
      <c r="DN23" s="985"/>
      <c r="DO23" s="985"/>
      <c r="DP23" s="986"/>
      <c r="DQ23" s="984"/>
      <c r="DR23" s="985"/>
      <c r="DS23" s="985"/>
      <c r="DT23" s="985"/>
      <c r="DU23" s="986"/>
      <c r="DV23" s="987"/>
      <c r="DW23" s="988"/>
      <c r="DX23" s="988"/>
      <c r="DY23" s="988"/>
      <c r="DZ23" s="989"/>
      <c r="EA23" s="112"/>
    </row>
    <row r="24" spans="1:131" s="113" customFormat="1" ht="26.25" customHeight="1" x14ac:dyDescent="0.2">
      <c r="A24" s="1051" t="s">
        <v>334</v>
      </c>
      <c r="B24" s="1051"/>
      <c r="C24" s="1051"/>
      <c r="D24" s="1051"/>
      <c r="E24" s="1051"/>
      <c r="F24" s="1051"/>
      <c r="G24" s="1051"/>
      <c r="H24" s="1051"/>
      <c r="I24" s="1051"/>
      <c r="J24" s="1051"/>
      <c r="K24" s="1051"/>
      <c r="L24" s="1051"/>
      <c r="M24" s="1051"/>
      <c r="N24" s="1051"/>
      <c r="O24" s="1051"/>
      <c r="P24" s="1051"/>
      <c r="Q24" s="1051"/>
      <c r="R24" s="1051"/>
      <c r="S24" s="1051"/>
      <c r="T24" s="1051"/>
      <c r="U24" s="1051"/>
      <c r="V24" s="1051"/>
      <c r="W24" s="1051"/>
      <c r="X24" s="1051"/>
      <c r="Y24" s="1051"/>
      <c r="Z24" s="1051"/>
      <c r="AA24" s="1051"/>
      <c r="AB24" s="1051"/>
      <c r="AC24" s="1051"/>
      <c r="AD24" s="1051"/>
      <c r="AE24" s="1051"/>
      <c r="AF24" s="1051"/>
      <c r="AG24" s="1051"/>
      <c r="AH24" s="1051"/>
      <c r="AI24" s="1051"/>
      <c r="AJ24" s="1051"/>
      <c r="AK24" s="1051"/>
      <c r="AL24" s="1051"/>
      <c r="AM24" s="1051"/>
      <c r="AN24" s="1051"/>
      <c r="AO24" s="1051"/>
      <c r="AP24" s="1051"/>
      <c r="AQ24" s="1051"/>
      <c r="AR24" s="1051"/>
      <c r="AS24" s="1051"/>
      <c r="AT24" s="1051"/>
      <c r="AU24" s="1051"/>
      <c r="AV24" s="1051"/>
      <c r="AW24" s="1051"/>
      <c r="AX24" s="1051"/>
      <c r="AY24" s="1051"/>
      <c r="AZ24" s="110"/>
      <c r="BA24" s="110"/>
      <c r="BB24" s="110"/>
      <c r="BC24" s="110"/>
      <c r="BD24" s="110"/>
      <c r="BE24" s="111"/>
      <c r="BF24" s="111"/>
      <c r="BG24" s="111"/>
      <c r="BH24" s="111"/>
      <c r="BI24" s="111"/>
      <c r="BJ24" s="111"/>
      <c r="BK24" s="111"/>
      <c r="BL24" s="111"/>
      <c r="BM24" s="111"/>
      <c r="BN24" s="111"/>
      <c r="BO24" s="111"/>
      <c r="BP24" s="111"/>
      <c r="BQ24" s="120">
        <v>18</v>
      </c>
      <c r="BR24" s="121"/>
      <c r="BS24" s="1003"/>
      <c r="BT24" s="1004"/>
      <c r="BU24" s="1004"/>
      <c r="BV24" s="1004"/>
      <c r="BW24" s="1004"/>
      <c r="BX24" s="1004"/>
      <c r="BY24" s="1004"/>
      <c r="BZ24" s="1004"/>
      <c r="CA24" s="1004"/>
      <c r="CB24" s="1004"/>
      <c r="CC24" s="1004"/>
      <c r="CD24" s="1004"/>
      <c r="CE24" s="1004"/>
      <c r="CF24" s="1004"/>
      <c r="CG24" s="1005"/>
      <c r="CH24" s="984"/>
      <c r="CI24" s="985"/>
      <c r="CJ24" s="985"/>
      <c r="CK24" s="985"/>
      <c r="CL24" s="986"/>
      <c r="CM24" s="984"/>
      <c r="CN24" s="985"/>
      <c r="CO24" s="985"/>
      <c r="CP24" s="985"/>
      <c r="CQ24" s="986"/>
      <c r="CR24" s="984"/>
      <c r="CS24" s="985"/>
      <c r="CT24" s="985"/>
      <c r="CU24" s="985"/>
      <c r="CV24" s="986"/>
      <c r="CW24" s="984"/>
      <c r="CX24" s="985"/>
      <c r="CY24" s="985"/>
      <c r="CZ24" s="985"/>
      <c r="DA24" s="986"/>
      <c r="DB24" s="984"/>
      <c r="DC24" s="985"/>
      <c r="DD24" s="985"/>
      <c r="DE24" s="985"/>
      <c r="DF24" s="986"/>
      <c r="DG24" s="984"/>
      <c r="DH24" s="985"/>
      <c r="DI24" s="985"/>
      <c r="DJ24" s="985"/>
      <c r="DK24" s="986"/>
      <c r="DL24" s="984"/>
      <c r="DM24" s="985"/>
      <c r="DN24" s="985"/>
      <c r="DO24" s="985"/>
      <c r="DP24" s="986"/>
      <c r="DQ24" s="984"/>
      <c r="DR24" s="985"/>
      <c r="DS24" s="985"/>
      <c r="DT24" s="985"/>
      <c r="DU24" s="986"/>
      <c r="DV24" s="987"/>
      <c r="DW24" s="988"/>
      <c r="DX24" s="988"/>
      <c r="DY24" s="988"/>
      <c r="DZ24" s="989"/>
      <c r="EA24" s="112"/>
    </row>
    <row r="25" spans="1:131" s="105" customFormat="1" ht="26.25" customHeight="1" thickBot="1" x14ac:dyDescent="0.25">
      <c r="A25" s="1050" t="s">
        <v>335</v>
      </c>
      <c r="B25" s="1050"/>
      <c r="C25" s="1050"/>
      <c r="D25" s="1050"/>
      <c r="E25" s="1050"/>
      <c r="F25" s="1050"/>
      <c r="G25" s="1050"/>
      <c r="H25" s="1050"/>
      <c r="I25" s="1050"/>
      <c r="J25" s="1050"/>
      <c r="K25" s="1050"/>
      <c r="L25" s="1050"/>
      <c r="M25" s="1050"/>
      <c r="N25" s="1050"/>
      <c r="O25" s="1050"/>
      <c r="P25" s="1050"/>
      <c r="Q25" s="1050"/>
      <c r="R25" s="1050"/>
      <c r="S25" s="1050"/>
      <c r="T25" s="1050"/>
      <c r="U25" s="1050"/>
      <c r="V25" s="1050"/>
      <c r="W25" s="1050"/>
      <c r="X25" s="1050"/>
      <c r="Y25" s="1050"/>
      <c r="Z25" s="1050"/>
      <c r="AA25" s="1050"/>
      <c r="AB25" s="1050"/>
      <c r="AC25" s="1050"/>
      <c r="AD25" s="1050"/>
      <c r="AE25" s="1050"/>
      <c r="AF25" s="1050"/>
      <c r="AG25" s="1050"/>
      <c r="AH25" s="1050"/>
      <c r="AI25" s="1050"/>
      <c r="AJ25" s="1050"/>
      <c r="AK25" s="1050"/>
      <c r="AL25" s="1050"/>
      <c r="AM25" s="1050"/>
      <c r="AN25" s="1050"/>
      <c r="AO25" s="1050"/>
      <c r="AP25" s="1050"/>
      <c r="AQ25" s="1050"/>
      <c r="AR25" s="1050"/>
      <c r="AS25" s="1050"/>
      <c r="AT25" s="1050"/>
      <c r="AU25" s="1050"/>
      <c r="AV25" s="1050"/>
      <c r="AW25" s="1050"/>
      <c r="AX25" s="1050"/>
      <c r="AY25" s="1050"/>
      <c r="AZ25" s="1050"/>
      <c r="BA25" s="1050"/>
      <c r="BB25" s="1050"/>
      <c r="BC25" s="1050"/>
      <c r="BD25" s="1050"/>
      <c r="BE25" s="1050"/>
      <c r="BF25" s="1050"/>
      <c r="BG25" s="1050"/>
      <c r="BH25" s="1050"/>
      <c r="BI25" s="1050"/>
      <c r="BJ25" s="110"/>
      <c r="BK25" s="110"/>
      <c r="BL25" s="110"/>
      <c r="BM25" s="110"/>
      <c r="BN25" s="110"/>
      <c r="BO25" s="123"/>
      <c r="BP25" s="123"/>
      <c r="BQ25" s="120">
        <v>19</v>
      </c>
      <c r="BR25" s="121"/>
      <c r="BS25" s="1003"/>
      <c r="BT25" s="1004"/>
      <c r="BU25" s="1004"/>
      <c r="BV25" s="1004"/>
      <c r="BW25" s="1004"/>
      <c r="BX25" s="1004"/>
      <c r="BY25" s="1004"/>
      <c r="BZ25" s="1004"/>
      <c r="CA25" s="1004"/>
      <c r="CB25" s="1004"/>
      <c r="CC25" s="1004"/>
      <c r="CD25" s="1004"/>
      <c r="CE25" s="1004"/>
      <c r="CF25" s="1004"/>
      <c r="CG25" s="1005"/>
      <c r="CH25" s="984"/>
      <c r="CI25" s="985"/>
      <c r="CJ25" s="985"/>
      <c r="CK25" s="985"/>
      <c r="CL25" s="986"/>
      <c r="CM25" s="984"/>
      <c r="CN25" s="985"/>
      <c r="CO25" s="985"/>
      <c r="CP25" s="985"/>
      <c r="CQ25" s="986"/>
      <c r="CR25" s="984"/>
      <c r="CS25" s="985"/>
      <c r="CT25" s="985"/>
      <c r="CU25" s="985"/>
      <c r="CV25" s="986"/>
      <c r="CW25" s="984"/>
      <c r="CX25" s="985"/>
      <c r="CY25" s="985"/>
      <c r="CZ25" s="985"/>
      <c r="DA25" s="986"/>
      <c r="DB25" s="984"/>
      <c r="DC25" s="985"/>
      <c r="DD25" s="985"/>
      <c r="DE25" s="985"/>
      <c r="DF25" s="986"/>
      <c r="DG25" s="984"/>
      <c r="DH25" s="985"/>
      <c r="DI25" s="985"/>
      <c r="DJ25" s="985"/>
      <c r="DK25" s="986"/>
      <c r="DL25" s="984"/>
      <c r="DM25" s="985"/>
      <c r="DN25" s="985"/>
      <c r="DO25" s="985"/>
      <c r="DP25" s="986"/>
      <c r="DQ25" s="984"/>
      <c r="DR25" s="985"/>
      <c r="DS25" s="985"/>
      <c r="DT25" s="985"/>
      <c r="DU25" s="986"/>
      <c r="DV25" s="987"/>
      <c r="DW25" s="988"/>
      <c r="DX25" s="988"/>
      <c r="DY25" s="988"/>
      <c r="DZ25" s="989"/>
      <c r="EA25" s="104"/>
    </row>
    <row r="26" spans="1:131" s="105" customFormat="1" ht="26.25" customHeight="1" x14ac:dyDescent="0.2">
      <c r="A26" s="990" t="s">
        <v>307</v>
      </c>
      <c r="B26" s="991"/>
      <c r="C26" s="991"/>
      <c r="D26" s="991"/>
      <c r="E26" s="991"/>
      <c r="F26" s="991"/>
      <c r="G26" s="991"/>
      <c r="H26" s="991"/>
      <c r="I26" s="991"/>
      <c r="J26" s="991"/>
      <c r="K26" s="991"/>
      <c r="L26" s="991"/>
      <c r="M26" s="991"/>
      <c r="N26" s="991"/>
      <c r="O26" s="991"/>
      <c r="P26" s="992"/>
      <c r="Q26" s="976" t="s">
        <v>336</v>
      </c>
      <c r="R26" s="977"/>
      <c r="S26" s="977"/>
      <c r="T26" s="977"/>
      <c r="U26" s="978"/>
      <c r="V26" s="976" t="s">
        <v>337</v>
      </c>
      <c r="W26" s="977"/>
      <c r="X26" s="977"/>
      <c r="Y26" s="977"/>
      <c r="Z26" s="978"/>
      <c r="AA26" s="976" t="s">
        <v>338</v>
      </c>
      <c r="AB26" s="977"/>
      <c r="AC26" s="977"/>
      <c r="AD26" s="977"/>
      <c r="AE26" s="977"/>
      <c r="AF26" s="1046" t="s">
        <v>339</v>
      </c>
      <c r="AG26" s="997"/>
      <c r="AH26" s="997"/>
      <c r="AI26" s="997"/>
      <c r="AJ26" s="1047"/>
      <c r="AK26" s="977" t="s">
        <v>340</v>
      </c>
      <c r="AL26" s="977"/>
      <c r="AM26" s="977"/>
      <c r="AN26" s="977"/>
      <c r="AO26" s="978"/>
      <c r="AP26" s="976" t="s">
        <v>341</v>
      </c>
      <c r="AQ26" s="977"/>
      <c r="AR26" s="977"/>
      <c r="AS26" s="977"/>
      <c r="AT26" s="978"/>
      <c r="AU26" s="976" t="s">
        <v>342</v>
      </c>
      <c r="AV26" s="977"/>
      <c r="AW26" s="977"/>
      <c r="AX26" s="977"/>
      <c r="AY26" s="978"/>
      <c r="AZ26" s="976" t="s">
        <v>343</v>
      </c>
      <c r="BA26" s="977"/>
      <c r="BB26" s="977"/>
      <c r="BC26" s="977"/>
      <c r="BD26" s="978"/>
      <c r="BE26" s="976" t="s">
        <v>314</v>
      </c>
      <c r="BF26" s="977"/>
      <c r="BG26" s="977"/>
      <c r="BH26" s="977"/>
      <c r="BI26" s="982"/>
      <c r="BJ26" s="110"/>
      <c r="BK26" s="110"/>
      <c r="BL26" s="110"/>
      <c r="BM26" s="110"/>
      <c r="BN26" s="110"/>
      <c r="BO26" s="123"/>
      <c r="BP26" s="123"/>
      <c r="BQ26" s="120">
        <v>20</v>
      </c>
      <c r="BR26" s="121"/>
      <c r="BS26" s="1003"/>
      <c r="BT26" s="1004"/>
      <c r="BU26" s="1004"/>
      <c r="BV26" s="1004"/>
      <c r="BW26" s="1004"/>
      <c r="BX26" s="1004"/>
      <c r="BY26" s="1004"/>
      <c r="BZ26" s="1004"/>
      <c r="CA26" s="1004"/>
      <c r="CB26" s="1004"/>
      <c r="CC26" s="1004"/>
      <c r="CD26" s="1004"/>
      <c r="CE26" s="1004"/>
      <c r="CF26" s="1004"/>
      <c r="CG26" s="1005"/>
      <c r="CH26" s="984"/>
      <c r="CI26" s="985"/>
      <c r="CJ26" s="985"/>
      <c r="CK26" s="985"/>
      <c r="CL26" s="986"/>
      <c r="CM26" s="984"/>
      <c r="CN26" s="985"/>
      <c r="CO26" s="985"/>
      <c r="CP26" s="985"/>
      <c r="CQ26" s="986"/>
      <c r="CR26" s="984"/>
      <c r="CS26" s="985"/>
      <c r="CT26" s="985"/>
      <c r="CU26" s="985"/>
      <c r="CV26" s="986"/>
      <c r="CW26" s="984"/>
      <c r="CX26" s="985"/>
      <c r="CY26" s="985"/>
      <c r="CZ26" s="985"/>
      <c r="DA26" s="986"/>
      <c r="DB26" s="984"/>
      <c r="DC26" s="985"/>
      <c r="DD26" s="985"/>
      <c r="DE26" s="985"/>
      <c r="DF26" s="986"/>
      <c r="DG26" s="984"/>
      <c r="DH26" s="985"/>
      <c r="DI26" s="985"/>
      <c r="DJ26" s="985"/>
      <c r="DK26" s="986"/>
      <c r="DL26" s="984"/>
      <c r="DM26" s="985"/>
      <c r="DN26" s="985"/>
      <c r="DO26" s="985"/>
      <c r="DP26" s="986"/>
      <c r="DQ26" s="984"/>
      <c r="DR26" s="985"/>
      <c r="DS26" s="985"/>
      <c r="DT26" s="985"/>
      <c r="DU26" s="986"/>
      <c r="DV26" s="987"/>
      <c r="DW26" s="988"/>
      <c r="DX26" s="988"/>
      <c r="DY26" s="988"/>
      <c r="DZ26" s="989"/>
      <c r="EA26" s="104"/>
    </row>
    <row r="27" spans="1:131" s="105" customFormat="1" ht="26.25" customHeight="1" thickBot="1" x14ac:dyDescent="0.25">
      <c r="A27" s="993"/>
      <c r="B27" s="994"/>
      <c r="C27" s="994"/>
      <c r="D27" s="994"/>
      <c r="E27" s="994"/>
      <c r="F27" s="994"/>
      <c r="G27" s="994"/>
      <c r="H27" s="994"/>
      <c r="I27" s="994"/>
      <c r="J27" s="994"/>
      <c r="K27" s="994"/>
      <c r="L27" s="994"/>
      <c r="M27" s="994"/>
      <c r="N27" s="994"/>
      <c r="O27" s="994"/>
      <c r="P27" s="995"/>
      <c r="Q27" s="979"/>
      <c r="R27" s="980"/>
      <c r="S27" s="980"/>
      <c r="T27" s="980"/>
      <c r="U27" s="981"/>
      <c r="V27" s="979"/>
      <c r="W27" s="980"/>
      <c r="X27" s="980"/>
      <c r="Y27" s="980"/>
      <c r="Z27" s="981"/>
      <c r="AA27" s="979"/>
      <c r="AB27" s="980"/>
      <c r="AC27" s="980"/>
      <c r="AD27" s="980"/>
      <c r="AE27" s="980"/>
      <c r="AF27" s="1048"/>
      <c r="AG27" s="1000"/>
      <c r="AH27" s="1000"/>
      <c r="AI27" s="1000"/>
      <c r="AJ27" s="1049"/>
      <c r="AK27" s="980"/>
      <c r="AL27" s="980"/>
      <c r="AM27" s="980"/>
      <c r="AN27" s="980"/>
      <c r="AO27" s="981"/>
      <c r="AP27" s="979"/>
      <c r="AQ27" s="980"/>
      <c r="AR27" s="980"/>
      <c r="AS27" s="980"/>
      <c r="AT27" s="981"/>
      <c r="AU27" s="979"/>
      <c r="AV27" s="980"/>
      <c r="AW27" s="980"/>
      <c r="AX27" s="980"/>
      <c r="AY27" s="981"/>
      <c r="AZ27" s="979"/>
      <c r="BA27" s="980"/>
      <c r="BB27" s="980"/>
      <c r="BC27" s="980"/>
      <c r="BD27" s="981"/>
      <c r="BE27" s="979"/>
      <c r="BF27" s="980"/>
      <c r="BG27" s="980"/>
      <c r="BH27" s="980"/>
      <c r="BI27" s="983"/>
      <c r="BJ27" s="110"/>
      <c r="BK27" s="110"/>
      <c r="BL27" s="110"/>
      <c r="BM27" s="110"/>
      <c r="BN27" s="110"/>
      <c r="BO27" s="123"/>
      <c r="BP27" s="123"/>
      <c r="BQ27" s="120">
        <v>21</v>
      </c>
      <c r="BR27" s="121"/>
      <c r="BS27" s="1003"/>
      <c r="BT27" s="1004"/>
      <c r="BU27" s="1004"/>
      <c r="BV27" s="1004"/>
      <c r="BW27" s="1004"/>
      <c r="BX27" s="1004"/>
      <c r="BY27" s="1004"/>
      <c r="BZ27" s="1004"/>
      <c r="CA27" s="1004"/>
      <c r="CB27" s="1004"/>
      <c r="CC27" s="1004"/>
      <c r="CD27" s="1004"/>
      <c r="CE27" s="1004"/>
      <c r="CF27" s="1004"/>
      <c r="CG27" s="1005"/>
      <c r="CH27" s="984"/>
      <c r="CI27" s="985"/>
      <c r="CJ27" s="985"/>
      <c r="CK27" s="985"/>
      <c r="CL27" s="986"/>
      <c r="CM27" s="984"/>
      <c r="CN27" s="985"/>
      <c r="CO27" s="985"/>
      <c r="CP27" s="985"/>
      <c r="CQ27" s="986"/>
      <c r="CR27" s="984"/>
      <c r="CS27" s="985"/>
      <c r="CT27" s="985"/>
      <c r="CU27" s="985"/>
      <c r="CV27" s="986"/>
      <c r="CW27" s="984"/>
      <c r="CX27" s="985"/>
      <c r="CY27" s="985"/>
      <c r="CZ27" s="985"/>
      <c r="DA27" s="986"/>
      <c r="DB27" s="984"/>
      <c r="DC27" s="985"/>
      <c r="DD27" s="985"/>
      <c r="DE27" s="985"/>
      <c r="DF27" s="986"/>
      <c r="DG27" s="984"/>
      <c r="DH27" s="985"/>
      <c r="DI27" s="985"/>
      <c r="DJ27" s="985"/>
      <c r="DK27" s="986"/>
      <c r="DL27" s="984"/>
      <c r="DM27" s="985"/>
      <c r="DN27" s="985"/>
      <c r="DO27" s="985"/>
      <c r="DP27" s="986"/>
      <c r="DQ27" s="984"/>
      <c r="DR27" s="985"/>
      <c r="DS27" s="985"/>
      <c r="DT27" s="985"/>
      <c r="DU27" s="986"/>
      <c r="DV27" s="987"/>
      <c r="DW27" s="988"/>
      <c r="DX27" s="988"/>
      <c r="DY27" s="988"/>
      <c r="DZ27" s="989"/>
      <c r="EA27" s="104"/>
    </row>
    <row r="28" spans="1:131" s="105" customFormat="1" ht="26.25" customHeight="1" thickTop="1" x14ac:dyDescent="0.2">
      <c r="A28" s="124">
        <v>1</v>
      </c>
      <c r="B28" s="1037" t="s">
        <v>344</v>
      </c>
      <c r="C28" s="1038"/>
      <c r="D28" s="1038"/>
      <c r="E28" s="1038"/>
      <c r="F28" s="1038"/>
      <c r="G28" s="1038"/>
      <c r="H28" s="1038"/>
      <c r="I28" s="1038"/>
      <c r="J28" s="1038"/>
      <c r="K28" s="1038"/>
      <c r="L28" s="1038"/>
      <c r="M28" s="1038"/>
      <c r="N28" s="1038"/>
      <c r="O28" s="1038"/>
      <c r="P28" s="1039"/>
      <c r="Q28" s="1040">
        <v>1796</v>
      </c>
      <c r="R28" s="1041"/>
      <c r="S28" s="1041"/>
      <c r="T28" s="1041"/>
      <c r="U28" s="1041"/>
      <c r="V28" s="1041">
        <v>1741</v>
      </c>
      <c r="W28" s="1041"/>
      <c r="X28" s="1041"/>
      <c r="Y28" s="1041"/>
      <c r="Z28" s="1041"/>
      <c r="AA28" s="1041">
        <v>55</v>
      </c>
      <c r="AB28" s="1041"/>
      <c r="AC28" s="1041"/>
      <c r="AD28" s="1041"/>
      <c r="AE28" s="1042"/>
      <c r="AF28" s="1043">
        <v>55</v>
      </c>
      <c r="AG28" s="1041"/>
      <c r="AH28" s="1041"/>
      <c r="AI28" s="1041"/>
      <c r="AJ28" s="1044"/>
      <c r="AK28" s="1045">
        <v>94</v>
      </c>
      <c r="AL28" s="1033"/>
      <c r="AM28" s="1033"/>
      <c r="AN28" s="1033"/>
      <c r="AO28" s="1033"/>
      <c r="AP28" s="1033" t="s">
        <v>327</v>
      </c>
      <c r="AQ28" s="1033"/>
      <c r="AR28" s="1033"/>
      <c r="AS28" s="1033"/>
      <c r="AT28" s="1033"/>
      <c r="AU28" s="1033" t="s">
        <v>327</v>
      </c>
      <c r="AV28" s="1033"/>
      <c r="AW28" s="1033"/>
      <c r="AX28" s="1033"/>
      <c r="AY28" s="1033"/>
      <c r="AZ28" s="1034" t="s">
        <v>327</v>
      </c>
      <c r="BA28" s="1034"/>
      <c r="BB28" s="1034"/>
      <c r="BC28" s="1034"/>
      <c r="BD28" s="1034"/>
      <c r="BE28" s="1035"/>
      <c r="BF28" s="1035"/>
      <c r="BG28" s="1035"/>
      <c r="BH28" s="1035"/>
      <c r="BI28" s="1036"/>
      <c r="BJ28" s="110"/>
      <c r="BK28" s="110"/>
      <c r="BL28" s="110"/>
      <c r="BM28" s="110"/>
      <c r="BN28" s="110"/>
      <c r="BO28" s="123"/>
      <c r="BP28" s="123"/>
      <c r="BQ28" s="120">
        <v>22</v>
      </c>
      <c r="BR28" s="121"/>
      <c r="BS28" s="1003"/>
      <c r="BT28" s="1004"/>
      <c r="BU28" s="1004"/>
      <c r="BV28" s="1004"/>
      <c r="BW28" s="1004"/>
      <c r="BX28" s="1004"/>
      <c r="BY28" s="1004"/>
      <c r="BZ28" s="1004"/>
      <c r="CA28" s="1004"/>
      <c r="CB28" s="1004"/>
      <c r="CC28" s="1004"/>
      <c r="CD28" s="1004"/>
      <c r="CE28" s="1004"/>
      <c r="CF28" s="1004"/>
      <c r="CG28" s="1005"/>
      <c r="CH28" s="984"/>
      <c r="CI28" s="985"/>
      <c r="CJ28" s="985"/>
      <c r="CK28" s="985"/>
      <c r="CL28" s="986"/>
      <c r="CM28" s="984"/>
      <c r="CN28" s="985"/>
      <c r="CO28" s="985"/>
      <c r="CP28" s="985"/>
      <c r="CQ28" s="986"/>
      <c r="CR28" s="984"/>
      <c r="CS28" s="985"/>
      <c r="CT28" s="985"/>
      <c r="CU28" s="985"/>
      <c r="CV28" s="986"/>
      <c r="CW28" s="984"/>
      <c r="CX28" s="985"/>
      <c r="CY28" s="985"/>
      <c r="CZ28" s="985"/>
      <c r="DA28" s="986"/>
      <c r="DB28" s="984"/>
      <c r="DC28" s="985"/>
      <c r="DD28" s="985"/>
      <c r="DE28" s="985"/>
      <c r="DF28" s="986"/>
      <c r="DG28" s="984"/>
      <c r="DH28" s="985"/>
      <c r="DI28" s="985"/>
      <c r="DJ28" s="985"/>
      <c r="DK28" s="986"/>
      <c r="DL28" s="984"/>
      <c r="DM28" s="985"/>
      <c r="DN28" s="985"/>
      <c r="DO28" s="985"/>
      <c r="DP28" s="986"/>
      <c r="DQ28" s="984"/>
      <c r="DR28" s="985"/>
      <c r="DS28" s="985"/>
      <c r="DT28" s="985"/>
      <c r="DU28" s="986"/>
      <c r="DV28" s="987"/>
      <c r="DW28" s="988"/>
      <c r="DX28" s="988"/>
      <c r="DY28" s="988"/>
      <c r="DZ28" s="989"/>
      <c r="EA28" s="104"/>
    </row>
    <row r="29" spans="1:131" s="105" customFormat="1" ht="26.25" customHeight="1" x14ac:dyDescent="0.2">
      <c r="A29" s="124">
        <v>2</v>
      </c>
      <c r="B29" s="1018" t="s">
        <v>345</v>
      </c>
      <c r="C29" s="1019"/>
      <c r="D29" s="1019"/>
      <c r="E29" s="1019"/>
      <c r="F29" s="1019"/>
      <c r="G29" s="1019"/>
      <c r="H29" s="1019"/>
      <c r="I29" s="1019"/>
      <c r="J29" s="1019"/>
      <c r="K29" s="1019"/>
      <c r="L29" s="1019"/>
      <c r="M29" s="1019"/>
      <c r="N29" s="1019"/>
      <c r="O29" s="1019"/>
      <c r="P29" s="1020"/>
      <c r="Q29" s="1030">
        <v>11</v>
      </c>
      <c r="R29" s="1031"/>
      <c r="S29" s="1031"/>
      <c r="T29" s="1031"/>
      <c r="U29" s="1031"/>
      <c r="V29" s="1031">
        <v>10</v>
      </c>
      <c r="W29" s="1031"/>
      <c r="X29" s="1031"/>
      <c r="Y29" s="1031"/>
      <c r="Z29" s="1031"/>
      <c r="AA29" s="1031">
        <v>1</v>
      </c>
      <c r="AB29" s="1031"/>
      <c r="AC29" s="1031"/>
      <c r="AD29" s="1031"/>
      <c r="AE29" s="1032"/>
      <c r="AF29" s="1024">
        <v>1</v>
      </c>
      <c r="AG29" s="1025"/>
      <c r="AH29" s="1025"/>
      <c r="AI29" s="1025"/>
      <c r="AJ29" s="1026"/>
      <c r="AK29" s="967">
        <v>7</v>
      </c>
      <c r="AL29" s="958"/>
      <c r="AM29" s="958"/>
      <c r="AN29" s="958"/>
      <c r="AO29" s="958"/>
      <c r="AP29" s="958" t="s">
        <v>327</v>
      </c>
      <c r="AQ29" s="958"/>
      <c r="AR29" s="958"/>
      <c r="AS29" s="958"/>
      <c r="AT29" s="958"/>
      <c r="AU29" s="958" t="s">
        <v>327</v>
      </c>
      <c r="AV29" s="958"/>
      <c r="AW29" s="958"/>
      <c r="AX29" s="958"/>
      <c r="AY29" s="958"/>
      <c r="AZ29" s="1029" t="s">
        <v>327</v>
      </c>
      <c r="BA29" s="1029"/>
      <c r="BB29" s="1029"/>
      <c r="BC29" s="1029"/>
      <c r="BD29" s="1029"/>
      <c r="BE29" s="1013"/>
      <c r="BF29" s="1013"/>
      <c r="BG29" s="1013"/>
      <c r="BH29" s="1013"/>
      <c r="BI29" s="1014"/>
      <c r="BJ29" s="110"/>
      <c r="BK29" s="110"/>
      <c r="BL29" s="110"/>
      <c r="BM29" s="110"/>
      <c r="BN29" s="110"/>
      <c r="BO29" s="123"/>
      <c r="BP29" s="123"/>
      <c r="BQ29" s="120">
        <v>23</v>
      </c>
      <c r="BR29" s="121"/>
      <c r="BS29" s="1003"/>
      <c r="BT29" s="1004"/>
      <c r="BU29" s="1004"/>
      <c r="BV29" s="1004"/>
      <c r="BW29" s="1004"/>
      <c r="BX29" s="1004"/>
      <c r="BY29" s="1004"/>
      <c r="BZ29" s="1004"/>
      <c r="CA29" s="1004"/>
      <c r="CB29" s="1004"/>
      <c r="CC29" s="1004"/>
      <c r="CD29" s="1004"/>
      <c r="CE29" s="1004"/>
      <c r="CF29" s="1004"/>
      <c r="CG29" s="1005"/>
      <c r="CH29" s="984"/>
      <c r="CI29" s="985"/>
      <c r="CJ29" s="985"/>
      <c r="CK29" s="985"/>
      <c r="CL29" s="986"/>
      <c r="CM29" s="984"/>
      <c r="CN29" s="985"/>
      <c r="CO29" s="985"/>
      <c r="CP29" s="985"/>
      <c r="CQ29" s="986"/>
      <c r="CR29" s="984"/>
      <c r="CS29" s="985"/>
      <c r="CT29" s="985"/>
      <c r="CU29" s="985"/>
      <c r="CV29" s="986"/>
      <c r="CW29" s="984"/>
      <c r="CX29" s="985"/>
      <c r="CY29" s="985"/>
      <c r="CZ29" s="985"/>
      <c r="DA29" s="986"/>
      <c r="DB29" s="984"/>
      <c r="DC29" s="985"/>
      <c r="DD29" s="985"/>
      <c r="DE29" s="985"/>
      <c r="DF29" s="986"/>
      <c r="DG29" s="984"/>
      <c r="DH29" s="985"/>
      <c r="DI29" s="985"/>
      <c r="DJ29" s="985"/>
      <c r="DK29" s="986"/>
      <c r="DL29" s="984"/>
      <c r="DM29" s="985"/>
      <c r="DN29" s="985"/>
      <c r="DO29" s="985"/>
      <c r="DP29" s="986"/>
      <c r="DQ29" s="984"/>
      <c r="DR29" s="985"/>
      <c r="DS29" s="985"/>
      <c r="DT29" s="985"/>
      <c r="DU29" s="986"/>
      <c r="DV29" s="987"/>
      <c r="DW29" s="988"/>
      <c r="DX29" s="988"/>
      <c r="DY29" s="988"/>
      <c r="DZ29" s="989"/>
      <c r="EA29" s="104"/>
    </row>
    <row r="30" spans="1:131" s="105" customFormat="1" ht="26.25" customHeight="1" x14ac:dyDescent="0.2">
      <c r="A30" s="124">
        <v>3</v>
      </c>
      <c r="B30" s="1018" t="s">
        <v>346</v>
      </c>
      <c r="C30" s="1019"/>
      <c r="D30" s="1019"/>
      <c r="E30" s="1019"/>
      <c r="F30" s="1019"/>
      <c r="G30" s="1019"/>
      <c r="H30" s="1019"/>
      <c r="I30" s="1019"/>
      <c r="J30" s="1019"/>
      <c r="K30" s="1019"/>
      <c r="L30" s="1019"/>
      <c r="M30" s="1019"/>
      <c r="N30" s="1019"/>
      <c r="O30" s="1019"/>
      <c r="P30" s="1020"/>
      <c r="Q30" s="1030">
        <v>1106</v>
      </c>
      <c r="R30" s="1031"/>
      <c r="S30" s="1031"/>
      <c r="T30" s="1031"/>
      <c r="U30" s="1031"/>
      <c r="V30" s="1031">
        <v>1045</v>
      </c>
      <c r="W30" s="1031"/>
      <c r="X30" s="1031"/>
      <c r="Y30" s="1031"/>
      <c r="Z30" s="1031"/>
      <c r="AA30" s="1031">
        <v>61</v>
      </c>
      <c r="AB30" s="1031"/>
      <c r="AC30" s="1031"/>
      <c r="AD30" s="1031"/>
      <c r="AE30" s="1032"/>
      <c r="AF30" s="1024">
        <v>61</v>
      </c>
      <c r="AG30" s="1025"/>
      <c r="AH30" s="1025"/>
      <c r="AI30" s="1025"/>
      <c r="AJ30" s="1026"/>
      <c r="AK30" s="967">
        <v>139</v>
      </c>
      <c r="AL30" s="958"/>
      <c r="AM30" s="958"/>
      <c r="AN30" s="958"/>
      <c r="AO30" s="958"/>
      <c r="AP30" s="958" t="s">
        <v>327</v>
      </c>
      <c r="AQ30" s="958"/>
      <c r="AR30" s="958"/>
      <c r="AS30" s="958"/>
      <c r="AT30" s="958"/>
      <c r="AU30" s="958" t="s">
        <v>327</v>
      </c>
      <c r="AV30" s="958"/>
      <c r="AW30" s="958"/>
      <c r="AX30" s="958"/>
      <c r="AY30" s="958"/>
      <c r="AZ30" s="1029" t="s">
        <v>327</v>
      </c>
      <c r="BA30" s="1029"/>
      <c r="BB30" s="1029"/>
      <c r="BC30" s="1029"/>
      <c r="BD30" s="1029"/>
      <c r="BE30" s="1013"/>
      <c r="BF30" s="1013"/>
      <c r="BG30" s="1013"/>
      <c r="BH30" s="1013"/>
      <c r="BI30" s="1014"/>
      <c r="BJ30" s="110"/>
      <c r="BK30" s="110"/>
      <c r="BL30" s="110"/>
      <c r="BM30" s="110"/>
      <c r="BN30" s="110"/>
      <c r="BO30" s="123"/>
      <c r="BP30" s="123"/>
      <c r="BQ30" s="120">
        <v>24</v>
      </c>
      <c r="BR30" s="121"/>
      <c r="BS30" s="1003"/>
      <c r="BT30" s="1004"/>
      <c r="BU30" s="1004"/>
      <c r="BV30" s="1004"/>
      <c r="BW30" s="1004"/>
      <c r="BX30" s="1004"/>
      <c r="BY30" s="1004"/>
      <c r="BZ30" s="1004"/>
      <c r="CA30" s="1004"/>
      <c r="CB30" s="1004"/>
      <c r="CC30" s="1004"/>
      <c r="CD30" s="1004"/>
      <c r="CE30" s="1004"/>
      <c r="CF30" s="1004"/>
      <c r="CG30" s="1005"/>
      <c r="CH30" s="984"/>
      <c r="CI30" s="985"/>
      <c r="CJ30" s="985"/>
      <c r="CK30" s="985"/>
      <c r="CL30" s="986"/>
      <c r="CM30" s="984"/>
      <c r="CN30" s="985"/>
      <c r="CO30" s="985"/>
      <c r="CP30" s="985"/>
      <c r="CQ30" s="986"/>
      <c r="CR30" s="984"/>
      <c r="CS30" s="985"/>
      <c r="CT30" s="985"/>
      <c r="CU30" s="985"/>
      <c r="CV30" s="986"/>
      <c r="CW30" s="984"/>
      <c r="CX30" s="985"/>
      <c r="CY30" s="985"/>
      <c r="CZ30" s="985"/>
      <c r="DA30" s="986"/>
      <c r="DB30" s="984"/>
      <c r="DC30" s="985"/>
      <c r="DD30" s="985"/>
      <c r="DE30" s="985"/>
      <c r="DF30" s="986"/>
      <c r="DG30" s="984"/>
      <c r="DH30" s="985"/>
      <c r="DI30" s="985"/>
      <c r="DJ30" s="985"/>
      <c r="DK30" s="986"/>
      <c r="DL30" s="984"/>
      <c r="DM30" s="985"/>
      <c r="DN30" s="985"/>
      <c r="DO30" s="985"/>
      <c r="DP30" s="986"/>
      <c r="DQ30" s="984"/>
      <c r="DR30" s="985"/>
      <c r="DS30" s="985"/>
      <c r="DT30" s="985"/>
      <c r="DU30" s="986"/>
      <c r="DV30" s="987"/>
      <c r="DW30" s="988"/>
      <c r="DX30" s="988"/>
      <c r="DY30" s="988"/>
      <c r="DZ30" s="989"/>
      <c r="EA30" s="104"/>
    </row>
    <row r="31" spans="1:131" s="105" customFormat="1" ht="26.25" customHeight="1" x14ac:dyDescent="0.2">
      <c r="A31" s="124">
        <v>4</v>
      </c>
      <c r="B31" s="1018" t="s">
        <v>347</v>
      </c>
      <c r="C31" s="1019"/>
      <c r="D31" s="1019"/>
      <c r="E31" s="1019"/>
      <c r="F31" s="1019"/>
      <c r="G31" s="1019"/>
      <c r="H31" s="1019"/>
      <c r="I31" s="1019"/>
      <c r="J31" s="1019"/>
      <c r="K31" s="1019"/>
      <c r="L31" s="1019"/>
      <c r="M31" s="1019"/>
      <c r="N31" s="1019"/>
      <c r="O31" s="1019"/>
      <c r="P31" s="1020"/>
      <c r="Q31" s="1030">
        <v>127</v>
      </c>
      <c r="R31" s="1031"/>
      <c r="S31" s="1031"/>
      <c r="T31" s="1031"/>
      <c r="U31" s="1031"/>
      <c r="V31" s="1031">
        <v>125</v>
      </c>
      <c r="W31" s="1031"/>
      <c r="X31" s="1031"/>
      <c r="Y31" s="1031"/>
      <c r="Z31" s="1031"/>
      <c r="AA31" s="1031">
        <v>2</v>
      </c>
      <c r="AB31" s="1031"/>
      <c r="AC31" s="1031"/>
      <c r="AD31" s="1031"/>
      <c r="AE31" s="1032"/>
      <c r="AF31" s="1024">
        <v>2</v>
      </c>
      <c r="AG31" s="1025"/>
      <c r="AH31" s="1025"/>
      <c r="AI31" s="1025"/>
      <c r="AJ31" s="1026"/>
      <c r="AK31" s="967">
        <v>40</v>
      </c>
      <c r="AL31" s="958"/>
      <c r="AM31" s="958"/>
      <c r="AN31" s="958"/>
      <c r="AO31" s="958"/>
      <c r="AP31" s="958" t="s">
        <v>327</v>
      </c>
      <c r="AQ31" s="958"/>
      <c r="AR31" s="958"/>
      <c r="AS31" s="958"/>
      <c r="AT31" s="958"/>
      <c r="AU31" s="958" t="s">
        <v>327</v>
      </c>
      <c r="AV31" s="958"/>
      <c r="AW31" s="958"/>
      <c r="AX31" s="958"/>
      <c r="AY31" s="958"/>
      <c r="AZ31" s="1029" t="s">
        <v>327</v>
      </c>
      <c r="BA31" s="1029"/>
      <c r="BB31" s="1029"/>
      <c r="BC31" s="1029"/>
      <c r="BD31" s="1029"/>
      <c r="BE31" s="1013"/>
      <c r="BF31" s="1013"/>
      <c r="BG31" s="1013"/>
      <c r="BH31" s="1013"/>
      <c r="BI31" s="1014"/>
      <c r="BJ31" s="110"/>
      <c r="BK31" s="110"/>
      <c r="BL31" s="110"/>
      <c r="BM31" s="110"/>
      <c r="BN31" s="110"/>
      <c r="BO31" s="123"/>
      <c r="BP31" s="123"/>
      <c r="BQ31" s="120">
        <v>25</v>
      </c>
      <c r="BR31" s="121"/>
      <c r="BS31" s="1003"/>
      <c r="BT31" s="1004"/>
      <c r="BU31" s="1004"/>
      <c r="BV31" s="1004"/>
      <c r="BW31" s="1004"/>
      <c r="BX31" s="1004"/>
      <c r="BY31" s="1004"/>
      <c r="BZ31" s="1004"/>
      <c r="CA31" s="1004"/>
      <c r="CB31" s="1004"/>
      <c r="CC31" s="1004"/>
      <c r="CD31" s="1004"/>
      <c r="CE31" s="1004"/>
      <c r="CF31" s="1004"/>
      <c r="CG31" s="1005"/>
      <c r="CH31" s="984"/>
      <c r="CI31" s="985"/>
      <c r="CJ31" s="985"/>
      <c r="CK31" s="985"/>
      <c r="CL31" s="986"/>
      <c r="CM31" s="984"/>
      <c r="CN31" s="985"/>
      <c r="CO31" s="985"/>
      <c r="CP31" s="985"/>
      <c r="CQ31" s="986"/>
      <c r="CR31" s="984"/>
      <c r="CS31" s="985"/>
      <c r="CT31" s="985"/>
      <c r="CU31" s="985"/>
      <c r="CV31" s="986"/>
      <c r="CW31" s="984"/>
      <c r="CX31" s="985"/>
      <c r="CY31" s="985"/>
      <c r="CZ31" s="985"/>
      <c r="DA31" s="986"/>
      <c r="DB31" s="984"/>
      <c r="DC31" s="985"/>
      <c r="DD31" s="985"/>
      <c r="DE31" s="985"/>
      <c r="DF31" s="986"/>
      <c r="DG31" s="984"/>
      <c r="DH31" s="985"/>
      <c r="DI31" s="985"/>
      <c r="DJ31" s="985"/>
      <c r="DK31" s="986"/>
      <c r="DL31" s="984"/>
      <c r="DM31" s="985"/>
      <c r="DN31" s="985"/>
      <c r="DO31" s="985"/>
      <c r="DP31" s="986"/>
      <c r="DQ31" s="984"/>
      <c r="DR31" s="985"/>
      <c r="DS31" s="985"/>
      <c r="DT31" s="985"/>
      <c r="DU31" s="986"/>
      <c r="DV31" s="987"/>
      <c r="DW31" s="988"/>
      <c r="DX31" s="988"/>
      <c r="DY31" s="988"/>
      <c r="DZ31" s="989"/>
      <c r="EA31" s="104"/>
    </row>
    <row r="32" spans="1:131" s="105" customFormat="1" ht="26.25" customHeight="1" x14ac:dyDescent="0.2">
      <c r="A32" s="124">
        <v>5</v>
      </c>
      <c r="B32" s="1018" t="s">
        <v>348</v>
      </c>
      <c r="C32" s="1019"/>
      <c r="D32" s="1019"/>
      <c r="E32" s="1019"/>
      <c r="F32" s="1019"/>
      <c r="G32" s="1019"/>
      <c r="H32" s="1019"/>
      <c r="I32" s="1019"/>
      <c r="J32" s="1019"/>
      <c r="K32" s="1019"/>
      <c r="L32" s="1019"/>
      <c r="M32" s="1019"/>
      <c r="N32" s="1019"/>
      <c r="O32" s="1019"/>
      <c r="P32" s="1020"/>
      <c r="Q32" s="1030">
        <v>341</v>
      </c>
      <c r="R32" s="1031"/>
      <c r="S32" s="1031"/>
      <c r="T32" s="1031"/>
      <c r="U32" s="1031"/>
      <c r="V32" s="1031">
        <v>243</v>
      </c>
      <c r="W32" s="1031"/>
      <c r="X32" s="1031"/>
      <c r="Y32" s="1031"/>
      <c r="Z32" s="1031"/>
      <c r="AA32" s="1031">
        <v>97</v>
      </c>
      <c r="AB32" s="1031"/>
      <c r="AC32" s="1031"/>
      <c r="AD32" s="1031"/>
      <c r="AE32" s="1032"/>
      <c r="AF32" s="1024">
        <v>1011</v>
      </c>
      <c r="AG32" s="1025"/>
      <c r="AH32" s="1025"/>
      <c r="AI32" s="1025"/>
      <c r="AJ32" s="1026"/>
      <c r="AK32" s="967" t="s">
        <v>327</v>
      </c>
      <c r="AL32" s="958"/>
      <c r="AM32" s="958"/>
      <c r="AN32" s="958"/>
      <c r="AO32" s="958"/>
      <c r="AP32" s="958">
        <v>537</v>
      </c>
      <c r="AQ32" s="958"/>
      <c r="AR32" s="958"/>
      <c r="AS32" s="958"/>
      <c r="AT32" s="958"/>
      <c r="AU32" s="958" t="s">
        <v>327</v>
      </c>
      <c r="AV32" s="958"/>
      <c r="AW32" s="958"/>
      <c r="AX32" s="958"/>
      <c r="AY32" s="958"/>
      <c r="AZ32" s="1029" t="s">
        <v>327</v>
      </c>
      <c r="BA32" s="1029"/>
      <c r="BB32" s="1029"/>
      <c r="BC32" s="1029"/>
      <c r="BD32" s="1029"/>
      <c r="BE32" s="1013" t="s">
        <v>349</v>
      </c>
      <c r="BF32" s="1013"/>
      <c r="BG32" s="1013"/>
      <c r="BH32" s="1013"/>
      <c r="BI32" s="1014"/>
      <c r="BJ32" s="110"/>
      <c r="BK32" s="110"/>
      <c r="BL32" s="110"/>
      <c r="BM32" s="110"/>
      <c r="BN32" s="110"/>
      <c r="BO32" s="123"/>
      <c r="BP32" s="123"/>
      <c r="BQ32" s="120">
        <v>26</v>
      </c>
      <c r="BR32" s="121"/>
      <c r="BS32" s="1003"/>
      <c r="BT32" s="1004"/>
      <c r="BU32" s="1004"/>
      <c r="BV32" s="1004"/>
      <c r="BW32" s="1004"/>
      <c r="BX32" s="1004"/>
      <c r="BY32" s="1004"/>
      <c r="BZ32" s="1004"/>
      <c r="CA32" s="1004"/>
      <c r="CB32" s="1004"/>
      <c r="CC32" s="1004"/>
      <c r="CD32" s="1004"/>
      <c r="CE32" s="1004"/>
      <c r="CF32" s="1004"/>
      <c r="CG32" s="1005"/>
      <c r="CH32" s="984"/>
      <c r="CI32" s="985"/>
      <c r="CJ32" s="985"/>
      <c r="CK32" s="985"/>
      <c r="CL32" s="986"/>
      <c r="CM32" s="984"/>
      <c r="CN32" s="985"/>
      <c r="CO32" s="985"/>
      <c r="CP32" s="985"/>
      <c r="CQ32" s="986"/>
      <c r="CR32" s="984"/>
      <c r="CS32" s="985"/>
      <c r="CT32" s="985"/>
      <c r="CU32" s="985"/>
      <c r="CV32" s="986"/>
      <c r="CW32" s="984"/>
      <c r="CX32" s="985"/>
      <c r="CY32" s="985"/>
      <c r="CZ32" s="985"/>
      <c r="DA32" s="986"/>
      <c r="DB32" s="984"/>
      <c r="DC32" s="985"/>
      <c r="DD32" s="985"/>
      <c r="DE32" s="985"/>
      <c r="DF32" s="986"/>
      <c r="DG32" s="984"/>
      <c r="DH32" s="985"/>
      <c r="DI32" s="985"/>
      <c r="DJ32" s="985"/>
      <c r="DK32" s="986"/>
      <c r="DL32" s="984"/>
      <c r="DM32" s="985"/>
      <c r="DN32" s="985"/>
      <c r="DO32" s="985"/>
      <c r="DP32" s="986"/>
      <c r="DQ32" s="984"/>
      <c r="DR32" s="985"/>
      <c r="DS32" s="985"/>
      <c r="DT32" s="985"/>
      <c r="DU32" s="986"/>
      <c r="DV32" s="987"/>
      <c r="DW32" s="988"/>
      <c r="DX32" s="988"/>
      <c r="DY32" s="988"/>
      <c r="DZ32" s="989"/>
      <c r="EA32" s="104"/>
    </row>
    <row r="33" spans="1:131" s="105" customFormat="1" ht="26.25" customHeight="1" x14ac:dyDescent="0.2">
      <c r="A33" s="124">
        <v>6</v>
      </c>
      <c r="B33" s="1018" t="s">
        <v>350</v>
      </c>
      <c r="C33" s="1019"/>
      <c r="D33" s="1019"/>
      <c r="E33" s="1019"/>
      <c r="F33" s="1019"/>
      <c r="G33" s="1019"/>
      <c r="H33" s="1019"/>
      <c r="I33" s="1019"/>
      <c r="J33" s="1019"/>
      <c r="K33" s="1019"/>
      <c r="L33" s="1019"/>
      <c r="M33" s="1019"/>
      <c r="N33" s="1019"/>
      <c r="O33" s="1019"/>
      <c r="P33" s="1020"/>
      <c r="Q33" s="1030">
        <v>693</v>
      </c>
      <c r="R33" s="1031"/>
      <c r="S33" s="1031"/>
      <c r="T33" s="1031"/>
      <c r="U33" s="1031"/>
      <c r="V33" s="1031">
        <v>656</v>
      </c>
      <c r="W33" s="1031"/>
      <c r="X33" s="1031"/>
      <c r="Y33" s="1031"/>
      <c r="Z33" s="1031"/>
      <c r="AA33" s="1031">
        <v>37</v>
      </c>
      <c r="AB33" s="1031"/>
      <c r="AC33" s="1031"/>
      <c r="AD33" s="1031"/>
      <c r="AE33" s="1032"/>
      <c r="AF33" s="1024">
        <v>35</v>
      </c>
      <c r="AG33" s="1025"/>
      <c r="AH33" s="1025"/>
      <c r="AI33" s="1025"/>
      <c r="AJ33" s="1026"/>
      <c r="AK33" s="967">
        <v>300</v>
      </c>
      <c r="AL33" s="958"/>
      <c r="AM33" s="958"/>
      <c r="AN33" s="958"/>
      <c r="AO33" s="958"/>
      <c r="AP33" s="958">
        <v>4687</v>
      </c>
      <c r="AQ33" s="958"/>
      <c r="AR33" s="958"/>
      <c r="AS33" s="958"/>
      <c r="AT33" s="958"/>
      <c r="AU33" s="958">
        <v>3511</v>
      </c>
      <c r="AV33" s="958"/>
      <c r="AW33" s="958"/>
      <c r="AX33" s="958"/>
      <c r="AY33" s="958"/>
      <c r="AZ33" s="1029" t="s">
        <v>327</v>
      </c>
      <c r="BA33" s="1029"/>
      <c r="BB33" s="1029"/>
      <c r="BC33" s="1029"/>
      <c r="BD33" s="1029"/>
      <c r="BE33" s="1013" t="s">
        <v>351</v>
      </c>
      <c r="BF33" s="1013"/>
      <c r="BG33" s="1013"/>
      <c r="BH33" s="1013"/>
      <c r="BI33" s="1014"/>
      <c r="BJ33" s="110"/>
      <c r="BK33" s="110"/>
      <c r="BL33" s="110"/>
      <c r="BM33" s="110"/>
      <c r="BN33" s="110"/>
      <c r="BO33" s="123"/>
      <c r="BP33" s="123"/>
      <c r="BQ33" s="120">
        <v>27</v>
      </c>
      <c r="BR33" s="121"/>
      <c r="BS33" s="1003"/>
      <c r="BT33" s="1004"/>
      <c r="BU33" s="1004"/>
      <c r="BV33" s="1004"/>
      <c r="BW33" s="1004"/>
      <c r="BX33" s="1004"/>
      <c r="BY33" s="1004"/>
      <c r="BZ33" s="1004"/>
      <c r="CA33" s="1004"/>
      <c r="CB33" s="1004"/>
      <c r="CC33" s="1004"/>
      <c r="CD33" s="1004"/>
      <c r="CE33" s="1004"/>
      <c r="CF33" s="1004"/>
      <c r="CG33" s="1005"/>
      <c r="CH33" s="984"/>
      <c r="CI33" s="985"/>
      <c r="CJ33" s="985"/>
      <c r="CK33" s="985"/>
      <c r="CL33" s="986"/>
      <c r="CM33" s="984"/>
      <c r="CN33" s="985"/>
      <c r="CO33" s="985"/>
      <c r="CP33" s="985"/>
      <c r="CQ33" s="986"/>
      <c r="CR33" s="984"/>
      <c r="CS33" s="985"/>
      <c r="CT33" s="985"/>
      <c r="CU33" s="985"/>
      <c r="CV33" s="986"/>
      <c r="CW33" s="984"/>
      <c r="CX33" s="985"/>
      <c r="CY33" s="985"/>
      <c r="CZ33" s="985"/>
      <c r="DA33" s="986"/>
      <c r="DB33" s="984"/>
      <c r="DC33" s="985"/>
      <c r="DD33" s="985"/>
      <c r="DE33" s="985"/>
      <c r="DF33" s="986"/>
      <c r="DG33" s="984"/>
      <c r="DH33" s="985"/>
      <c r="DI33" s="985"/>
      <c r="DJ33" s="985"/>
      <c r="DK33" s="986"/>
      <c r="DL33" s="984"/>
      <c r="DM33" s="985"/>
      <c r="DN33" s="985"/>
      <c r="DO33" s="985"/>
      <c r="DP33" s="986"/>
      <c r="DQ33" s="984"/>
      <c r="DR33" s="985"/>
      <c r="DS33" s="985"/>
      <c r="DT33" s="985"/>
      <c r="DU33" s="986"/>
      <c r="DV33" s="987"/>
      <c r="DW33" s="988"/>
      <c r="DX33" s="988"/>
      <c r="DY33" s="988"/>
      <c r="DZ33" s="989"/>
      <c r="EA33" s="104"/>
    </row>
    <row r="34" spans="1:131" s="105" customFormat="1" ht="26.25" customHeight="1" x14ac:dyDescent="0.2">
      <c r="A34" s="124">
        <v>7</v>
      </c>
      <c r="B34" s="1018" t="s">
        <v>352</v>
      </c>
      <c r="C34" s="1019"/>
      <c r="D34" s="1019"/>
      <c r="E34" s="1019"/>
      <c r="F34" s="1019"/>
      <c r="G34" s="1019"/>
      <c r="H34" s="1019"/>
      <c r="I34" s="1019"/>
      <c r="J34" s="1019"/>
      <c r="K34" s="1019"/>
      <c r="L34" s="1019"/>
      <c r="M34" s="1019"/>
      <c r="N34" s="1019"/>
      <c r="O34" s="1019"/>
      <c r="P34" s="1020"/>
      <c r="Q34" s="1030">
        <v>24</v>
      </c>
      <c r="R34" s="1031"/>
      <c r="S34" s="1031"/>
      <c r="T34" s="1031"/>
      <c r="U34" s="1031"/>
      <c r="V34" s="1031">
        <v>23</v>
      </c>
      <c r="W34" s="1031"/>
      <c r="X34" s="1031"/>
      <c r="Y34" s="1031"/>
      <c r="Z34" s="1031"/>
      <c r="AA34" s="1031">
        <v>1</v>
      </c>
      <c r="AB34" s="1031"/>
      <c r="AC34" s="1031"/>
      <c r="AD34" s="1031"/>
      <c r="AE34" s="1032"/>
      <c r="AF34" s="1024">
        <v>1</v>
      </c>
      <c r="AG34" s="1025"/>
      <c r="AH34" s="1025"/>
      <c r="AI34" s="1025"/>
      <c r="AJ34" s="1026"/>
      <c r="AK34" s="967">
        <v>21</v>
      </c>
      <c r="AL34" s="958"/>
      <c r="AM34" s="958"/>
      <c r="AN34" s="958"/>
      <c r="AO34" s="958"/>
      <c r="AP34" s="958">
        <v>153</v>
      </c>
      <c r="AQ34" s="958"/>
      <c r="AR34" s="958"/>
      <c r="AS34" s="958"/>
      <c r="AT34" s="958"/>
      <c r="AU34" s="958">
        <v>150</v>
      </c>
      <c r="AV34" s="958"/>
      <c r="AW34" s="958"/>
      <c r="AX34" s="958"/>
      <c r="AY34" s="958"/>
      <c r="AZ34" s="1029" t="s">
        <v>327</v>
      </c>
      <c r="BA34" s="1029"/>
      <c r="BB34" s="1029"/>
      <c r="BC34" s="1029"/>
      <c r="BD34" s="1029"/>
      <c r="BE34" s="1013" t="s">
        <v>351</v>
      </c>
      <c r="BF34" s="1013"/>
      <c r="BG34" s="1013"/>
      <c r="BH34" s="1013"/>
      <c r="BI34" s="1014"/>
      <c r="BJ34" s="110"/>
      <c r="BK34" s="110"/>
      <c r="BL34" s="110"/>
      <c r="BM34" s="110"/>
      <c r="BN34" s="110"/>
      <c r="BO34" s="123"/>
      <c r="BP34" s="123"/>
      <c r="BQ34" s="120">
        <v>28</v>
      </c>
      <c r="BR34" s="121"/>
      <c r="BS34" s="1003"/>
      <c r="BT34" s="1004"/>
      <c r="BU34" s="1004"/>
      <c r="BV34" s="1004"/>
      <c r="BW34" s="1004"/>
      <c r="BX34" s="1004"/>
      <c r="BY34" s="1004"/>
      <c r="BZ34" s="1004"/>
      <c r="CA34" s="1004"/>
      <c r="CB34" s="1004"/>
      <c r="CC34" s="1004"/>
      <c r="CD34" s="1004"/>
      <c r="CE34" s="1004"/>
      <c r="CF34" s="1004"/>
      <c r="CG34" s="1005"/>
      <c r="CH34" s="984"/>
      <c r="CI34" s="985"/>
      <c r="CJ34" s="985"/>
      <c r="CK34" s="985"/>
      <c r="CL34" s="986"/>
      <c r="CM34" s="984"/>
      <c r="CN34" s="985"/>
      <c r="CO34" s="985"/>
      <c r="CP34" s="985"/>
      <c r="CQ34" s="986"/>
      <c r="CR34" s="984"/>
      <c r="CS34" s="985"/>
      <c r="CT34" s="985"/>
      <c r="CU34" s="985"/>
      <c r="CV34" s="986"/>
      <c r="CW34" s="984"/>
      <c r="CX34" s="985"/>
      <c r="CY34" s="985"/>
      <c r="CZ34" s="985"/>
      <c r="DA34" s="986"/>
      <c r="DB34" s="984"/>
      <c r="DC34" s="985"/>
      <c r="DD34" s="985"/>
      <c r="DE34" s="985"/>
      <c r="DF34" s="986"/>
      <c r="DG34" s="984"/>
      <c r="DH34" s="985"/>
      <c r="DI34" s="985"/>
      <c r="DJ34" s="985"/>
      <c r="DK34" s="986"/>
      <c r="DL34" s="984"/>
      <c r="DM34" s="985"/>
      <c r="DN34" s="985"/>
      <c r="DO34" s="985"/>
      <c r="DP34" s="986"/>
      <c r="DQ34" s="984"/>
      <c r="DR34" s="985"/>
      <c r="DS34" s="985"/>
      <c r="DT34" s="985"/>
      <c r="DU34" s="986"/>
      <c r="DV34" s="987"/>
      <c r="DW34" s="988"/>
      <c r="DX34" s="988"/>
      <c r="DY34" s="988"/>
      <c r="DZ34" s="989"/>
      <c r="EA34" s="104"/>
    </row>
    <row r="35" spans="1:131" s="105" customFormat="1" ht="26.25" customHeight="1" x14ac:dyDescent="0.2">
      <c r="A35" s="124">
        <v>8</v>
      </c>
      <c r="B35" s="1018"/>
      <c r="C35" s="1019"/>
      <c r="D35" s="1019"/>
      <c r="E35" s="1019"/>
      <c r="F35" s="1019"/>
      <c r="G35" s="1019"/>
      <c r="H35" s="1019"/>
      <c r="I35" s="1019"/>
      <c r="J35" s="1019"/>
      <c r="K35" s="1019"/>
      <c r="L35" s="1019"/>
      <c r="M35" s="1019"/>
      <c r="N35" s="1019"/>
      <c r="O35" s="1019"/>
      <c r="P35" s="1020"/>
      <c r="Q35" s="1030"/>
      <c r="R35" s="1031"/>
      <c r="S35" s="1031"/>
      <c r="T35" s="1031"/>
      <c r="U35" s="1031"/>
      <c r="V35" s="1031"/>
      <c r="W35" s="1031"/>
      <c r="X35" s="1031"/>
      <c r="Y35" s="1031"/>
      <c r="Z35" s="1031"/>
      <c r="AA35" s="1031"/>
      <c r="AB35" s="1031"/>
      <c r="AC35" s="1031"/>
      <c r="AD35" s="1031"/>
      <c r="AE35" s="1032"/>
      <c r="AF35" s="1024"/>
      <c r="AG35" s="1025"/>
      <c r="AH35" s="1025"/>
      <c r="AI35" s="1025"/>
      <c r="AJ35" s="1026"/>
      <c r="AK35" s="967"/>
      <c r="AL35" s="958"/>
      <c r="AM35" s="958"/>
      <c r="AN35" s="958"/>
      <c r="AO35" s="958"/>
      <c r="AP35" s="958"/>
      <c r="AQ35" s="958"/>
      <c r="AR35" s="958"/>
      <c r="AS35" s="958"/>
      <c r="AT35" s="958"/>
      <c r="AU35" s="958"/>
      <c r="AV35" s="958"/>
      <c r="AW35" s="958"/>
      <c r="AX35" s="958"/>
      <c r="AY35" s="958"/>
      <c r="AZ35" s="1029"/>
      <c r="BA35" s="1029"/>
      <c r="BB35" s="1029"/>
      <c r="BC35" s="1029"/>
      <c r="BD35" s="1029"/>
      <c r="BE35" s="1013"/>
      <c r="BF35" s="1013"/>
      <c r="BG35" s="1013"/>
      <c r="BH35" s="1013"/>
      <c r="BI35" s="1014"/>
      <c r="BJ35" s="110"/>
      <c r="BK35" s="110"/>
      <c r="BL35" s="110"/>
      <c r="BM35" s="110"/>
      <c r="BN35" s="110"/>
      <c r="BO35" s="123"/>
      <c r="BP35" s="123"/>
      <c r="BQ35" s="120">
        <v>29</v>
      </c>
      <c r="BR35" s="121"/>
      <c r="BS35" s="1003"/>
      <c r="BT35" s="1004"/>
      <c r="BU35" s="1004"/>
      <c r="BV35" s="1004"/>
      <c r="BW35" s="1004"/>
      <c r="BX35" s="1004"/>
      <c r="BY35" s="1004"/>
      <c r="BZ35" s="1004"/>
      <c r="CA35" s="1004"/>
      <c r="CB35" s="1004"/>
      <c r="CC35" s="1004"/>
      <c r="CD35" s="1004"/>
      <c r="CE35" s="1004"/>
      <c r="CF35" s="1004"/>
      <c r="CG35" s="1005"/>
      <c r="CH35" s="984"/>
      <c r="CI35" s="985"/>
      <c r="CJ35" s="985"/>
      <c r="CK35" s="985"/>
      <c r="CL35" s="986"/>
      <c r="CM35" s="984"/>
      <c r="CN35" s="985"/>
      <c r="CO35" s="985"/>
      <c r="CP35" s="985"/>
      <c r="CQ35" s="986"/>
      <c r="CR35" s="984"/>
      <c r="CS35" s="985"/>
      <c r="CT35" s="985"/>
      <c r="CU35" s="985"/>
      <c r="CV35" s="986"/>
      <c r="CW35" s="984"/>
      <c r="CX35" s="985"/>
      <c r="CY35" s="985"/>
      <c r="CZ35" s="985"/>
      <c r="DA35" s="986"/>
      <c r="DB35" s="984"/>
      <c r="DC35" s="985"/>
      <c r="DD35" s="985"/>
      <c r="DE35" s="985"/>
      <c r="DF35" s="986"/>
      <c r="DG35" s="984"/>
      <c r="DH35" s="985"/>
      <c r="DI35" s="985"/>
      <c r="DJ35" s="985"/>
      <c r="DK35" s="986"/>
      <c r="DL35" s="984"/>
      <c r="DM35" s="985"/>
      <c r="DN35" s="985"/>
      <c r="DO35" s="985"/>
      <c r="DP35" s="986"/>
      <c r="DQ35" s="984"/>
      <c r="DR35" s="985"/>
      <c r="DS35" s="985"/>
      <c r="DT35" s="985"/>
      <c r="DU35" s="986"/>
      <c r="DV35" s="987"/>
      <c r="DW35" s="988"/>
      <c r="DX35" s="988"/>
      <c r="DY35" s="988"/>
      <c r="DZ35" s="989"/>
      <c r="EA35" s="104"/>
    </row>
    <row r="36" spans="1:131" s="105" customFormat="1" ht="26.25" customHeight="1" x14ac:dyDescent="0.2">
      <c r="A36" s="124">
        <v>9</v>
      </c>
      <c r="B36" s="1018"/>
      <c r="C36" s="1019"/>
      <c r="D36" s="1019"/>
      <c r="E36" s="1019"/>
      <c r="F36" s="1019"/>
      <c r="G36" s="1019"/>
      <c r="H36" s="1019"/>
      <c r="I36" s="1019"/>
      <c r="J36" s="1019"/>
      <c r="K36" s="1019"/>
      <c r="L36" s="1019"/>
      <c r="M36" s="1019"/>
      <c r="N36" s="1019"/>
      <c r="O36" s="1019"/>
      <c r="P36" s="1020"/>
      <c r="Q36" s="1030"/>
      <c r="R36" s="1031"/>
      <c r="S36" s="1031"/>
      <c r="T36" s="1031"/>
      <c r="U36" s="1031"/>
      <c r="V36" s="1031"/>
      <c r="W36" s="1031"/>
      <c r="X36" s="1031"/>
      <c r="Y36" s="1031"/>
      <c r="Z36" s="1031"/>
      <c r="AA36" s="1031"/>
      <c r="AB36" s="1031"/>
      <c r="AC36" s="1031"/>
      <c r="AD36" s="1031"/>
      <c r="AE36" s="1032"/>
      <c r="AF36" s="1024"/>
      <c r="AG36" s="1025"/>
      <c r="AH36" s="1025"/>
      <c r="AI36" s="1025"/>
      <c r="AJ36" s="1026"/>
      <c r="AK36" s="967"/>
      <c r="AL36" s="958"/>
      <c r="AM36" s="958"/>
      <c r="AN36" s="958"/>
      <c r="AO36" s="958"/>
      <c r="AP36" s="958"/>
      <c r="AQ36" s="958"/>
      <c r="AR36" s="958"/>
      <c r="AS36" s="958"/>
      <c r="AT36" s="958"/>
      <c r="AU36" s="958"/>
      <c r="AV36" s="958"/>
      <c r="AW36" s="958"/>
      <c r="AX36" s="958"/>
      <c r="AY36" s="958"/>
      <c r="AZ36" s="1029"/>
      <c r="BA36" s="1029"/>
      <c r="BB36" s="1029"/>
      <c r="BC36" s="1029"/>
      <c r="BD36" s="1029"/>
      <c r="BE36" s="1013"/>
      <c r="BF36" s="1013"/>
      <c r="BG36" s="1013"/>
      <c r="BH36" s="1013"/>
      <c r="BI36" s="1014"/>
      <c r="BJ36" s="110"/>
      <c r="BK36" s="110"/>
      <c r="BL36" s="110"/>
      <c r="BM36" s="110"/>
      <c r="BN36" s="110"/>
      <c r="BO36" s="123"/>
      <c r="BP36" s="123"/>
      <c r="BQ36" s="120">
        <v>30</v>
      </c>
      <c r="BR36" s="121"/>
      <c r="BS36" s="1003"/>
      <c r="BT36" s="1004"/>
      <c r="BU36" s="1004"/>
      <c r="BV36" s="1004"/>
      <c r="BW36" s="1004"/>
      <c r="BX36" s="1004"/>
      <c r="BY36" s="1004"/>
      <c r="BZ36" s="1004"/>
      <c r="CA36" s="1004"/>
      <c r="CB36" s="1004"/>
      <c r="CC36" s="1004"/>
      <c r="CD36" s="1004"/>
      <c r="CE36" s="1004"/>
      <c r="CF36" s="1004"/>
      <c r="CG36" s="1005"/>
      <c r="CH36" s="984"/>
      <c r="CI36" s="985"/>
      <c r="CJ36" s="985"/>
      <c r="CK36" s="985"/>
      <c r="CL36" s="986"/>
      <c r="CM36" s="984"/>
      <c r="CN36" s="985"/>
      <c r="CO36" s="985"/>
      <c r="CP36" s="985"/>
      <c r="CQ36" s="986"/>
      <c r="CR36" s="984"/>
      <c r="CS36" s="985"/>
      <c r="CT36" s="985"/>
      <c r="CU36" s="985"/>
      <c r="CV36" s="986"/>
      <c r="CW36" s="984"/>
      <c r="CX36" s="985"/>
      <c r="CY36" s="985"/>
      <c r="CZ36" s="985"/>
      <c r="DA36" s="986"/>
      <c r="DB36" s="984"/>
      <c r="DC36" s="985"/>
      <c r="DD36" s="985"/>
      <c r="DE36" s="985"/>
      <c r="DF36" s="986"/>
      <c r="DG36" s="984"/>
      <c r="DH36" s="985"/>
      <c r="DI36" s="985"/>
      <c r="DJ36" s="985"/>
      <c r="DK36" s="986"/>
      <c r="DL36" s="984"/>
      <c r="DM36" s="985"/>
      <c r="DN36" s="985"/>
      <c r="DO36" s="985"/>
      <c r="DP36" s="986"/>
      <c r="DQ36" s="984"/>
      <c r="DR36" s="985"/>
      <c r="DS36" s="985"/>
      <c r="DT36" s="985"/>
      <c r="DU36" s="986"/>
      <c r="DV36" s="987"/>
      <c r="DW36" s="988"/>
      <c r="DX36" s="988"/>
      <c r="DY36" s="988"/>
      <c r="DZ36" s="989"/>
      <c r="EA36" s="104"/>
    </row>
    <row r="37" spans="1:131" s="105" customFormat="1" ht="26.25" customHeight="1" x14ac:dyDescent="0.2">
      <c r="A37" s="124">
        <v>10</v>
      </c>
      <c r="B37" s="1018"/>
      <c r="C37" s="1019"/>
      <c r="D37" s="1019"/>
      <c r="E37" s="1019"/>
      <c r="F37" s="1019"/>
      <c r="G37" s="1019"/>
      <c r="H37" s="1019"/>
      <c r="I37" s="1019"/>
      <c r="J37" s="1019"/>
      <c r="K37" s="1019"/>
      <c r="L37" s="1019"/>
      <c r="M37" s="1019"/>
      <c r="N37" s="1019"/>
      <c r="O37" s="1019"/>
      <c r="P37" s="1020"/>
      <c r="Q37" s="1030"/>
      <c r="R37" s="1031"/>
      <c r="S37" s="1031"/>
      <c r="T37" s="1031"/>
      <c r="U37" s="1031"/>
      <c r="V37" s="1031"/>
      <c r="W37" s="1031"/>
      <c r="X37" s="1031"/>
      <c r="Y37" s="1031"/>
      <c r="Z37" s="1031"/>
      <c r="AA37" s="1031"/>
      <c r="AB37" s="1031"/>
      <c r="AC37" s="1031"/>
      <c r="AD37" s="1031"/>
      <c r="AE37" s="1032"/>
      <c r="AF37" s="1024"/>
      <c r="AG37" s="1025"/>
      <c r="AH37" s="1025"/>
      <c r="AI37" s="1025"/>
      <c r="AJ37" s="1026"/>
      <c r="AK37" s="967"/>
      <c r="AL37" s="958"/>
      <c r="AM37" s="958"/>
      <c r="AN37" s="958"/>
      <c r="AO37" s="958"/>
      <c r="AP37" s="958"/>
      <c r="AQ37" s="958"/>
      <c r="AR37" s="958"/>
      <c r="AS37" s="958"/>
      <c r="AT37" s="958"/>
      <c r="AU37" s="958"/>
      <c r="AV37" s="958"/>
      <c r="AW37" s="958"/>
      <c r="AX37" s="958"/>
      <c r="AY37" s="958"/>
      <c r="AZ37" s="1029"/>
      <c r="BA37" s="1029"/>
      <c r="BB37" s="1029"/>
      <c r="BC37" s="1029"/>
      <c r="BD37" s="1029"/>
      <c r="BE37" s="1013"/>
      <c r="BF37" s="1013"/>
      <c r="BG37" s="1013"/>
      <c r="BH37" s="1013"/>
      <c r="BI37" s="1014"/>
      <c r="BJ37" s="110"/>
      <c r="BK37" s="110"/>
      <c r="BL37" s="110"/>
      <c r="BM37" s="110"/>
      <c r="BN37" s="110"/>
      <c r="BO37" s="123"/>
      <c r="BP37" s="123"/>
      <c r="BQ37" s="120">
        <v>31</v>
      </c>
      <c r="BR37" s="121"/>
      <c r="BS37" s="1003"/>
      <c r="BT37" s="1004"/>
      <c r="BU37" s="1004"/>
      <c r="BV37" s="1004"/>
      <c r="BW37" s="1004"/>
      <c r="BX37" s="1004"/>
      <c r="BY37" s="1004"/>
      <c r="BZ37" s="1004"/>
      <c r="CA37" s="1004"/>
      <c r="CB37" s="1004"/>
      <c r="CC37" s="1004"/>
      <c r="CD37" s="1004"/>
      <c r="CE37" s="1004"/>
      <c r="CF37" s="1004"/>
      <c r="CG37" s="1005"/>
      <c r="CH37" s="984"/>
      <c r="CI37" s="985"/>
      <c r="CJ37" s="985"/>
      <c r="CK37" s="985"/>
      <c r="CL37" s="986"/>
      <c r="CM37" s="984"/>
      <c r="CN37" s="985"/>
      <c r="CO37" s="985"/>
      <c r="CP37" s="985"/>
      <c r="CQ37" s="986"/>
      <c r="CR37" s="984"/>
      <c r="CS37" s="985"/>
      <c r="CT37" s="985"/>
      <c r="CU37" s="985"/>
      <c r="CV37" s="986"/>
      <c r="CW37" s="984"/>
      <c r="CX37" s="985"/>
      <c r="CY37" s="985"/>
      <c r="CZ37" s="985"/>
      <c r="DA37" s="986"/>
      <c r="DB37" s="984"/>
      <c r="DC37" s="985"/>
      <c r="DD37" s="985"/>
      <c r="DE37" s="985"/>
      <c r="DF37" s="986"/>
      <c r="DG37" s="984"/>
      <c r="DH37" s="985"/>
      <c r="DI37" s="985"/>
      <c r="DJ37" s="985"/>
      <c r="DK37" s="986"/>
      <c r="DL37" s="984"/>
      <c r="DM37" s="985"/>
      <c r="DN37" s="985"/>
      <c r="DO37" s="985"/>
      <c r="DP37" s="986"/>
      <c r="DQ37" s="984"/>
      <c r="DR37" s="985"/>
      <c r="DS37" s="985"/>
      <c r="DT37" s="985"/>
      <c r="DU37" s="986"/>
      <c r="DV37" s="987"/>
      <c r="DW37" s="988"/>
      <c r="DX37" s="988"/>
      <c r="DY37" s="988"/>
      <c r="DZ37" s="989"/>
      <c r="EA37" s="104"/>
    </row>
    <row r="38" spans="1:131" s="105" customFormat="1" ht="26.25" customHeight="1" x14ac:dyDescent="0.2">
      <c r="A38" s="124">
        <v>11</v>
      </c>
      <c r="B38" s="1018"/>
      <c r="C38" s="1019"/>
      <c r="D38" s="1019"/>
      <c r="E38" s="1019"/>
      <c r="F38" s="1019"/>
      <c r="G38" s="1019"/>
      <c r="H38" s="1019"/>
      <c r="I38" s="1019"/>
      <c r="J38" s="1019"/>
      <c r="K38" s="1019"/>
      <c r="L38" s="1019"/>
      <c r="M38" s="1019"/>
      <c r="N38" s="1019"/>
      <c r="O38" s="1019"/>
      <c r="P38" s="1020"/>
      <c r="Q38" s="1030"/>
      <c r="R38" s="1031"/>
      <c r="S38" s="1031"/>
      <c r="T38" s="1031"/>
      <c r="U38" s="1031"/>
      <c r="V38" s="1031"/>
      <c r="W38" s="1031"/>
      <c r="X38" s="1031"/>
      <c r="Y38" s="1031"/>
      <c r="Z38" s="1031"/>
      <c r="AA38" s="1031"/>
      <c r="AB38" s="1031"/>
      <c r="AC38" s="1031"/>
      <c r="AD38" s="1031"/>
      <c r="AE38" s="1032"/>
      <c r="AF38" s="1024"/>
      <c r="AG38" s="1025"/>
      <c r="AH38" s="1025"/>
      <c r="AI38" s="1025"/>
      <c r="AJ38" s="1026"/>
      <c r="AK38" s="967"/>
      <c r="AL38" s="958"/>
      <c r="AM38" s="958"/>
      <c r="AN38" s="958"/>
      <c r="AO38" s="958"/>
      <c r="AP38" s="958"/>
      <c r="AQ38" s="958"/>
      <c r="AR38" s="958"/>
      <c r="AS38" s="958"/>
      <c r="AT38" s="958"/>
      <c r="AU38" s="958"/>
      <c r="AV38" s="958"/>
      <c r="AW38" s="958"/>
      <c r="AX38" s="958"/>
      <c r="AY38" s="958"/>
      <c r="AZ38" s="1029"/>
      <c r="BA38" s="1029"/>
      <c r="BB38" s="1029"/>
      <c r="BC38" s="1029"/>
      <c r="BD38" s="1029"/>
      <c r="BE38" s="1013"/>
      <c r="BF38" s="1013"/>
      <c r="BG38" s="1013"/>
      <c r="BH38" s="1013"/>
      <c r="BI38" s="1014"/>
      <c r="BJ38" s="110"/>
      <c r="BK38" s="110"/>
      <c r="BL38" s="110"/>
      <c r="BM38" s="110"/>
      <c r="BN38" s="110"/>
      <c r="BO38" s="123"/>
      <c r="BP38" s="123"/>
      <c r="BQ38" s="120">
        <v>32</v>
      </c>
      <c r="BR38" s="121"/>
      <c r="BS38" s="1003"/>
      <c r="BT38" s="1004"/>
      <c r="BU38" s="1004"/>
      <c r="BV38" s="1004"/>
      <c r="BW38" s="1004"/>
      <c r="BX38" s="1004"/>
      <c r="BY38" s="1004"/>
      <c r="BZ38" s="1004"/>
      <c r="CA38" s="1004"/>
      <c r="CB38" s="1004"/>
      <c r="CC38" s="1004"/>
      <c r="CD38" s="1004"/>
      <c r="CE38" s="1004"/>
      <c r="CF38" s="1004"/>
      <c r="CG38" s="1005"/>
      <c r="CH38" s="984"/>
      <c r="CI38" s="985"/>
      <c r="CJ38" s="985"/>
      <c r="CK38" s="985"/>
      <c r="CL38" s="986"/>
      <c r="CM38" s="984"/>
      <c r="CN38" s="985"/>
      <c r="CO38" s="985"/>
      <c r="CP38" s="985"/>
      <c r="CQ38" s="986"/>
      <c r="CR38" s="984"/>
      <c r="CS38" s="985"/>
      <c r="CT38" s="985"/>
      <c r="CU38" s="985"/>
      <c r="CV38" s="986"/>
      <c r="CW38" s="984"/>
      <c r="CX38" s="985"/>
      <c r="CY38" s="985"/>
      <c r="CZ38" s="985"/>
      <c r="DA38" s="986"/>
      <c r="DB38" s="984"/>
      <c r="DC38" s="985"/>
      <c r="DD38" s="985"/>
      <c r="DE38" s="985"/>
      <c r="DF38" s="986"/>
      <c r="DG38" s="984"/>
      <c r="DH38" s="985"/>
      <c r="DI38" s="985"/>
      <c r="DJ38" s="985"/>
      <c r="DK38" s="986"/>
      <c r="DL38" s="984"/>
      <c r="DM38" s="985"/>
      <c r="DN38" s="985"/>
      <c r="DO38" s="985"/>
      <c r="DP38" s="986"/>
      <c r="DQ38" s="984"/>
      <c r="DR38" s="985"/>
      <c r="DS38" s="985"/>
      <c r="DT38" s="985"/>
      <c r="DU38" s="986"/>
      <c r="DV38" s="987"/>
      <c r="DW38" s="988"/>
      <c r="DX38" s="988"/>
      <c r="DY38" s="988"/>
      <c r="DZ38" s="989"/>
      <c r="EA38" s="104"/>
    </row>
    <row r="39" spans="1:131" s="105" customFormat="1" ht="26.25" customHeight="1" x14ac:dyDescent="0.2">
      <c r="A39" s="124">
        <v>12</v>
      </c>
      <c r="B39" s="1018"/>
      <c r="C39" s="1019"/>
      <c r="D39" s="1019"/>
      <c r="E39" s="1019"/>
      <c r="F39" s="1019"/>
      <c r="G39" s="1019"/>
      <c r="H39" s="1019"/>
      <c r="I39" s="1019"/>
      <c r="J39" s="1019"/>
      <c r="K39" s="1019"/>
      <c r="L39" s="1019"/>
      <c r="M39" s="1019"/>
      <c r="N39" s="1019"/>
      <c r="O39" s="1019"/>
      <c r="P39" s="1020"/>
      <c r="Q39" s="1030"/>
      <c r="R39" s="1031"/>
      <c r="S39" s="1031"/>
      <c r="T39" s="1031"/>
      <c r="U39" s="1031"/>
      <c r="V39" s="1031"/>
      <c r="W39" s="1031"/>
      <c r="X39" s="1031"/>
      <c r="Y39" s="1031"/>
      <c r="Z39" s="1031"/>
      <c r="AA39" s="1031"/>
      <c r="AB39" s="1031"/>
      <c r="AC39" s="1031"/>
      <c r="AD39" s="1031"/>
      <c r="AE39" s="1032"/>
      <c r="AF39" s="1024"/>
      <c r="AG39" s="1025"/>
      <c r="AH39" s="1025"/>
      <c r="AI39" s="1025"/>
      <c r="AJ39" s="1026"/>
      <c r="AK39" s="967"/>
      <c r="AL39" s="958"/>
      <c r="AM39" s="958"/>
      <c r="AN39" s="958"/>
      <c r="AO39" s="958"/>
      <c r="AP39" s="958"/>
      <c r="AQ39" s="958"/>
      <c r="AR39" s="958"/>
      <c r="AS39" s="958"/>
      <c r="AT39" s="958"/>
      <c r="AU39" s="958"/>
      <c r="AV39" s="958"/>
      <c r="AW39" s="958"/>
      <c r="AX39" s="958"/>
      <c r="AY39" s="958"/>
      <c r="AZ39" s="1029"/>
      <c r="BA39" s="1029"/>
      <c r="BB39" s="1029"/>
      <c r="BC39" s="1029"/>
      <c r="BD39" s="1029"/>
      <c r="BE39" s="1013"/>
      <c r="BF39" s="1013"/>
      <c r="BG39" s="1013"/>
      <c r="BH39" s="1013"/>
      <c r="BI39" s="1014"/>
      <c r="BJ39" s="110"/>
      <c r="BK39" s="110"/>
      <c r="BL39" s="110"/>
      <c r="BM39" s="110"/>
      <c r="BN39" s="110"/>
      <c r="BO39" s="123"/>
      <c r="BP39" s="123"/>
      <c r="BQ39" s="120">
        <v>33</v>
      </c>
      <c r="BR39" s="121"/>
      <c r="BS39" s="1003"/>
      <c r="BT39" s="1004"/>
      <c r="BU39" s="1004"/>
      <c r="BV39" s="1004"/>
      <c r="BW39" s="1004"/>
      <c r="BX39" s="1004"/>
      <c r="BY39" s="1004"/>
      <c r="BZ39" s="1004"/>
      <c r="CA39" s="1004"/>
      <c r="CB39" s="1004"/>
      <c r="CC39" s="1004"/>
      <c r="CD39" s="1004"/>
      <c r="CE39" s="1004"/>
      <c r="CF39" s="1004"/>
      <c r="CG39" s="1005"/>
      <c r="CH39" s="984"/>
      <c r="CI39" s="985"/>
      <c r="CJ39" s="985"/>
      <c r="CK39" s="985"/>
      <c r="CL39" s="986"/>
      <c r="CM39" s="984"/>
      <c r="CN39" s="985"/>
      <c r="CO39" s="985"/>
      <c r="CP39" s="985"/>
      <c r="CQ39" s="986"/>
      <c r="CR39" s="984"/>
      <c r="CS39" s="985"/>
      <c r="CT39" s="985"/>
      <c r="CU39" s="985"/>
      <c r="CV39" s="986"/>
      <c r="CW39" s="984"/>
      <c r="CX39" s="985"/>
      <c r="CY39" s="985"/>
      <c r="CZ39" s="985"/>
      <c r="DA39" s="986"/>
      <c r="DB39" s="984"/>
      <c r="DC39" s="985"/>
      <c r="DD39" s="985"/>
      <c r="DE39" s="985"/>
      <c r="DF39" s="986"/>
      <c r="DG39" s="984"/>
      <c r="DH39" s="985"/>
      <c r="DI39" s="985"/>
      <c r="DJ39" s="985"/>
      <c r="DK39" s="986"/>
      <c r="DL39" s="984"/>
      <c r="DM39" s="985"/>
      <c r="DN39" s="985"/>
      <c r="DO39" s="985"/>
      <c r="DP39" s="986"/>
      <c r="DQ39" s="984"/>
      <c r="DR39" s="985"/>
      <c r="DS39" s="985"/>
      <c r="DT39" s="985"/>
      <c r="DU39" s="986"/>
      <c r="DV39" s="987"/>
      <c r="DW39" s="988"/>
      <c r="DX39" s="988"/>
      <c r="DY39" s="988"/>
      <c r="DZ39" s="989"/>
      <c r="EA39" s="104"/>
    </row>
    <row r="40" spans="1:131" s="105" customFormat="1" ht="26.25" customHeight="1" x14ac:dyDescent="0.2">
      <c r="A40" s="119">
        <v>13</v>
      </c>
      <c r="B40" s="1018"/>
      <c r="C40" s="1019"/>
      <c r="D40" s="1019"/>
      <c r="E40" s="1019"/>
      <c r="F40" s="1019"/>
      <c r="G40" s="1019"/>
      <c r="H40" s="1019"/>
      <c r="I40" s="1019"/>
      <c r="J40" s="1019"/>
      <c r="K40" s="1019"/>
      <c r="L40" s="1019"/>
      <c r="M40" s="1019"/>
      <c r="N40" s="1019"/>
      <c r="O40" s="1019"/>
      <c r="P40" s="1020"/>
      <c r="Q40" s="1030"/>
      <c r="R40" s="1031"/>
      <c r="S40" s="1031"/>
      <c r="T40" s="1031"/>
      <c r="U40" s="1031"/>
      <c r="V40" s="1031"/>
      <c r="W40" s="1031"/>
      <c r="X40" s="1031"/>
      <c r="Y40" s="1031"/>
      <c r="Z40" s="1031"/>
      <c r="AA40" s="1031"/>
      <c r="AB40" s="1031"/>
      <c r="AC40" s="1031"/>
      <c r="AD40" s="1031"/>
      <c r="AE40" s="1032"/>
      <c r="AF40" s="1024"/>
      <c r="AG40" s="1025"/>
      <c r="AH40" s="1025"/>
      <c r="AI40" s="1025"/>
      <c r="AJ40" s="1026"/>
      <c r="AK40" s="967"/>
      <c r="AL40" s="958"/>
      <c r="AM40" s="958"/>
      <c r="AN40" s="958"/>
      <c r="AO40" s="958"/>
      <c r="AP40" s="958"/>
      <c r="AQ40" s="958"/>
      <c r="AR40" s="958"/>
      <c r="AS40" s="958"/>
      <c r="AT40" s="958"/>
      <c r="AU40" s="958"/>
      <c r="AV40" s="958"/>
      <c r="AW40" s="958"/>
      <c r="AX40" s="958"/>
      <c r="AY40" s="958"/>
      <c r="AZ40" s="1029"/>
      <c r="BA40" s="1029"/>
      <c r="BB40" s="1029"/>
      <c r="BC40" s="1029"/>
      <c r="BD40" s="1029"/>
      <c r="BE40" s="1013"/>
      <c r="BF40" s="1013"/>
      <c r="BG40" s="1013"/>
      <c r="BH40" s="1013"/>
      <c r="BI40" s="1014"/>
      <c r="BJ40" s="110"/>
      <c r="BK40" s="110"/>
      <c r="BL40" s="110"/>
      <c r="BM40" s="110"/>
      <c r="BN40" s="110"/>
      <c r="BO40" s="123"/>
      <c r="BP40" s="123"/>
      <c r="BQ40" s="120">
        <v>34</v>
      </c>
      <c r="BR40" s="121"/>
      <c r="BS40" s="1003"/>
      <c r="BT40" s="1004"/>
      <c r="BU40" s="1004"/>
      <c r="BV40" s="1004"/>
      <c r="BW40" s="1004"/>
      <c r="BX40" s="1004"/>
      <c r="BY40" s="1004"/>
      <c r="BZ40" s="1004"/>
      <c r="CA40" s="1004"/>
      <c r="CB40" s="1004"/>
      <c r="CC40" s="1004"/>
      <c r="CD40" s="1004"/>
      <c r="CE40" s="1004"/>
      <c r="CF40" s="1004"/>
      <c r="CG40" s="1005"/>
      <c r="CH40" s="984"/>
      <c r="CI40" s="985"/>
      <c r="CJ40" s="985"/>
      <c r="CK40" s="985"/>
      <c r="CL40" s="986"/>
      <c r="CM40" s="984"/>
      <c r="CN40" s="985"/>
      <c r="CO40" s="985"/>
      <c r="CP40" s="985"/>
      <c r="CQ40" s="986"/>
      <c r="CR40" s="984"/>
      <c r="CS40" s="985"/>
      <c r="CT40" s="985"/>
      <c r="CU40" s="985"/>
      <c r="CV40" s="986"/>
      <c r="CW40" s="984"/>
      <c r="CX40" s="985"/>
      <c r="CY40" s="985"/>
      <c r="CZ40" s="985"/>
      <c r="DA40" s="986"/>
      <c r="DB40" s="984"/>
      <c r="DC40" s="985"/>
      <c r="DD40" s="985"/>
      <c r="DE40" s="985"/>
      <c r="DF40" s="986"/>
      <c r="DG40" s="984"/>
      <c r="DH40" s="985"/>
      <c r="DI40" s="985"/>
      <c r="DJ40" s="985"/>
      <c r="DK40" s="986"/>
      <c r="DL40" s="984"/>
      <c r="DM40" s="985"/>
      <c r="DN40" s="985"/>
      <c r="DO40" s="985"/>
      <c r="DP40" s="986"/>
      <c r="DQ40" s="984"/>
      <c r="DR40" s="985"/>
      <c r="DS40" s="985"/>
      <c r="DT40" s="985"/>
      <c r="DU40" s="986"/>
      <c r="DV40" s="987"/>
      <c r="DW40" s="988"/>
      <c r="DX40" s="988"/>
      <c r="DY40" s="988"/>
      <c r="DZ40" s="989"/>
      <c r="EA40" s="104"/>
    </row>
    <row r="41" spans="1:131" s="105" customFormat="1" ht="26.25" customHeight="1" x14ac:dyDescent="0.2">
      <c r="A41" s="119">
        <v>14</v>
      </c>
      <c r="B41" s="1018"/>
      <c r="C41" s="1019"/>
      <c r="D41" s="1019"/>
      <c r="E41" s="1019"/>
      <c r="F41" s="1019"/>
      <c r="G41" s="1019"/>
      <c r="H41" s="1019"/>
      <c r="I41" s="1019"/>
      <c r="J41" s="1019"/>
      <c r="K41" s="1019"/>
      <c r="L41" s="1019"/>
      <c r="M41" s="1019"/>
      <c r="N41" s="1019"/>
      <c r="O41" s="1019"/>
      <c r="P41" s="1020"/>
      <c r="Q41" s="1030"/>
      <c r="R41" s="1031"/>
      <c r="S41" s="1031"/>
      <c r="T41" s="1031"/>
      <c r="U41" s="1031"/>
      <c r="V41" s="1031"/>
      <c r="W41" s="1031"/>
      <c r="X41" s="1031"/>
      <c r="Y41" s="1031"/>
      <c r="Z41" s="1031"/>
      <c r="AA41" s="1031"/>
      <c r="AB41" s="1031"/>
      <c r="AC41" s="1031"/>
      <c r="AD41" s="1031"/>
      <c r="AE41" s="1032"/>
      <c r="AF41" s="1024"/>
      <c r="AG41" s="1025"/>
      <c r="AH41" s="1025"/>
      <c r="AI41" s="1025"/>
      <c r="AJ41" s="1026"/>
      <c r="AK41" s="967"/>
      <c r="AL41" s="958"/>
      <c r="AM41" s="958"/>
      <c r="AN41" s="958"/>
      <c r="AO41" s="958"/>
      <c r="AP41" s="958"/>
      <c r="AQ41" s="958"/>
      <c r="AR41" s="958"/>
      <c r="AS41" s="958"/>
      <c r="AT41" s="958"/>
      <c r="AU41" s="958"/>
      <c r="AV41" s="958"/>
      <c r="AW41" s="958"/>
      <c r="AX41" s="958"/>
      <c r="AY41" s="958"/>
      <c r="AZ41" s="1029"/>
      <c r="BA41" s="1029"/>
      <c r="BB41" s="1029"/>
      <c r="BC41" s="1029"/>
      <c r="BD41" s="1029"/>
      <c r="BE41" s="1013"/>
      <c r="BF41" s="1013"/>
      <c r="BG41" s="1013"/>
      <c r="BH41" s="1013"/>
      <c r="BI41" s="1014"/>
      <c r="BJ41" s="110"/>
      <c r="BK41" s="110"/>
      <c r="BL41" s="110"/>
      <c r="BM41" s="110"/>
      <c r="BN41" s="110"/>
      <c r="BO41" s="123"/>
      <c r="BP41" s="123"/>
      <c r="BQ41" s="120">
        <v>35</v>
      </c>
      <c r="BR41" s="121"/>
      <c r="BS41" s="1003"/>
      <c r="BT41" s="1004"/>
      <c r="BU41" s="1004"/>
      <c r="BV41" s="1004"/>
      <c r="BW41" s="1004"/>
      <c r="BX41" s="1004"/>
      <c r="BY41" s="1004"/>
      <c r="BZ41" s="1004"/>
      <c r="CA41" s="1004"/>
      <c r="CB41" s="1004"/>
      <c r="CC41" s="1004"/>
      <c r="CD41" s="1004"/>
      <c r="CE41" s="1004"/>
      <c r="CF41" s="1004"/>
      <c r="CG41" s="1005"/>
      <c r="CH41" s="984"/>
      <c r="CI41" s="985"/>
      <c r="CJ41" s="985"/>
      <c r="CK41" s="985"/>
      <c r="CL41" s="986"/>
      <c r="CM41" s="984"/>
      <c r="CN41" s="985"/>
      <c r="CO41" s="985"/>
      <c r="CP41" s="985"/>
      <c r="CQ41" s="986"/>
      <c r="CR41" s="984"/>
      <c r="CS41" s="985"/>
      <c r="CT41" s="985"/>
      <c r="CU41" s="985"/>
      <c r="CV41" s="986"/>
      <c r="CW41" s="984"/>
      <c r="CX41" s="985"/>
      <c r="CY41" s="985"/>
      <c r="CZ41" s="985"/>
      <c r="DA41" s="986"/>
      <c r="DB41" s="984"/>
      <c r="DC41" s="985"/>
      <c r="DD41" s="985"/>
      <c r="DE41" s="985"/>
      <c r="DF41" s="986"/>
      <c r="DG41" s="984"/>
      <c r="DH41" s="985"/>
      <c r="DI41" s="985"/>
      <c r="DJ41" s="985"/>
      <c r="DK41" s="986"/>
      <c r="DL41" s="984"/>
      <c r="DM41" s="985"/>
      <c r="DN41" s="985"/>
      <c r="DO41" s="985"/>
      <c r="DP41" s="986"/>
      <c r="DQ41" s="984"/>
      <c r="DR41" s="985"/>
      <c r="DS41" s="985"/>
      <c r="DT41" s="985"/>
      <c r="DU41" s="986"/>
      <c r="DV41" s="987"/>
      <c r="DW41" s="988"/>
      <c r="DX41" s="988"/>
      <c r="DY41" s="988"/>
      <c r="DZ41" s="989"/>
      <c r="EA41" s="104"/>
    </row>
    <row r="42" spans="1:131" s="105" customFormat="1" ht="26.25" customHeight="1" x14ac:dyDescent="0.2">
      <c r="A42" s="119">
        <v>15</v>
      </c>
      <c r="B42" s="1018"/>
      <c r="C42" s="1019"/>
      <c r="D42" s="1019"/>
      <c r="E42" s="1019"/>
      <c r="F42" s="1019"/>
      <c r="G42" s="1019"/>
      <c r="H42" s="1019"/>
      <c r="I42" s="1019"/>
      <c r="J42" s="1019"/>
      <c r="K42" s="1019"/>
      <c r="L42" s="1019"/>
      <c r="M42" s="1019"/>
      <c r="N42" s="1019"/>
      <c r="O42" s="1019"/>
      <c r="P42" s="1020"/>
      <c r="Q42" s="1030"/>
      <c r="R42" s="1031"/>
      <c r="S42" s="1031"/>
      <c r="T42" s="1031"/>
      <c r="U42" s="1031"/>
      <c r="V42" s="1031"/>
      <c r="W42" s="1031"/>
      <c r="X42" s="1031"/>
      <c r="Y42" s="1031"/>
      <c r="Z42" s="1031"/>
      <c r="AA42" s="1031"/>
      <c r="AB42" s="1031"/>
      <c r="AC42" s="1031"/>
      <c r="AD42" s="1031"/>
      <c r="AE42" s="1032"/>
      <c r="AF42" s="1024"/>
      <c r="AG42" s="1025"/>
      <c r="AH42" s="1025"/>
      <c r="AI42" s="1025"/>
      <c r="AJ42" s="1026"/>
      <c r="AK42" s="967"/>
      <c r="AL42" s="958"/>
      <c r="AM42" s="958"/>
      <c r="AN42" s="958"/>
      <c r="AO42" s="958"/>
      <c r="AP42" s="958"/>
      <c r="AQ42" s="958"/>
      <c r="AR42" s="958"/>
      <c r="AS42" s="958"/>
      <c r="AT42" s="958"/>
      <c r="AU42" s="958"/>
      <c r="AV42" s="958"/>
      <c r="AW42" s="958"/>
      <c r="AX42" s="958"/>
      <c r="AY42" s="958"/>
      <c r="AZ42" s="1029"/>
      <c r="BA42" s="1029"/>
      <c r="BB42" s="1029"/>
      <c r="BC42" s="1029"/>
      <c r="BD42" s="1029"/>
      <c r="BE42" s="1013"/>
      <c r="BF42" s="1013"/>
      <c r="BG42" s="1013"/>
      <c r="BH42" s="1013"/>
      <c r="BI42" s="1014"/>
      <c r="BJ42" s="110"/>
      <c r="BK42" s="110"/>
      <c r="BL42" s="110"/>
      <c r="BM42" s="110"/>
      <c r="BN42" s="110"/>
      <c r="BO42" s="123"/>
      <c r="BP42" s="123"/>
      <c r="BQ42" s="120">
        <v>36</v>
      </c>
      <c r="BR42" s="121"/>
      <c r="BS42" s="1003"/>
      <c r="BT42" s="1004"/>
      <c r="BU42" s="1004"/>
      <c r="BV42" s="1004"/>
      <c r="BW42" s="1004"/>
      <c r="BX42" s="1004"/>
      <c r="BY42" s="1004"/>
      <c r="BZ42" s="1004"/>
      <c r="CA42" s="1004"/>
      <c r="CB42" s="1004"/>
      <c r="CC42" s="1004"/>
      <c r="CD42" s="1004"/>
      <c r="CE42" s="1004"/>
      <c r="CF42" s="1004"/>
      <c r="CG42" s="1005"/>
      <c r="CH42" s="984"/>
      <c r="CI42" s="985"/>
      <c r="CJ42" s="985"/>
      <c r="CK42" s="985"/>
      <c r="CL42" s="986"/>
      <c r="CM42" s="984"/>
      <c r="CN42" s="985"/>
      <c r="CO42" s="985"/>
      <c r="CP42" s="985"/>
      <c r="CQ42" s="986"/>
      <c r="CR42" s="984"/>
      <c r="CS42" s="985"/>
      <c r="CT42" s="985"/>
      <c r="CU42" s="985"/>
      <c r="CV42" s="986"/>
      <c r="CW42" s="984"/>
      <c r="CX42" s="985"/>
      <c r="CY42" s="985"/>
      <c r="CZ42" s="985"/>
      <c r="DA42" s="986"/>
      <c r="DB42" s="984"/>
      <c r="DC42" s="985"/>
      <c r="DD42" s="985"/>
      <c r="DE42" s="985"/>
      <c r="DF42" s="986"/>
      <c r="DG42" s="984"/>
      <c r="DH42" s="985"/>
      <c r="DI42" s="985"/>
      <c r="DJ42" s="985"/>
      <c r="DK42" s="986"/>
      <c r="DL42" s="984"/>
      <c r="DM42" s="985"/>
      <c r="DN42" s="985"/>
      <c r="DO42" s="985"/>
      <c r="DP42" s="986"/>
      <c r="DQ42" s="984"/>
      <c r="DR42" s="985"/>
      <c r="DS42" s="985"/>
      <c r="DT42" s="985"/>
      <c r="DU42" s="986"/>
      <c r="DV42" s="987"/>
      <c r="DW42" s="988"/>
      <c r="DX42" s="988"/>
      <c r="DY42" s="988"/>
      <c r="DZ42" s="989"/>
      <c r="EA42" s="104"/>
    </row>
    <row r="43" spans="1:131" s="105" customFormat="1" ht="26.25" customHeight="1" x14ac:dyDescent="0.2">
      <c r="A43" s="119">
        <v>16</v>
      </c>
      <c r="B43" s="1018"/>
      <c r="C43" s="1019"/>
      <c r="D43" s="1019"/>
      <c r="E43" s="1019"/>
      <c r="F43" s="1019"/>
      <c r="G43" s="1019"/>
      <c r="H43" s="1019"/>
      <c r="I43" s="1019"/>
      <c r="J43" s="1019"/>
      <c r="K43" s="1019"/>
      <c r="L43" s="1019"/>
      <c r="M43" s="1019"/>
      <c r="N43" s="1019"/>
      <c r="O43" s="1019"/>
      <c r="P43" s="1020"/>
      <c r="Q43" s="1030"/>
      <c r="R43" s="1031"/>
      <c r="S43" s="1031"/>
      <c r="T43" s="1031"/>
      <c r="U43" s="1031"/>
      <c r="V43" s="1031"/>
      <c r="W43" s="1031"/>
      <c r="X43" s="1031"/>
      <c r="Y43" s="1031"/>
      <c r="Z43" s="1031"/>
      <c r="AA43" s="1031"/>
      <c r="AB43" s="1031"/>
      <c r="AC43" s="1031"/>
      <c r="AD43" s="1031"/>
      <c r="AE43" s="1032"/>
      <c r="AF43" s="1024"/>
      <c r="AG43" s="1025"/>
      <c r="AH43" s="1025"/>
      <c r="AI43" s="1025"/>
      <c r="AJ43" s="1026"/>
      <c r="AK43" s="967"/>
      <c r="AL43" s="958"/>
      <c r="AM43" s="958"/>
      <c r="AN43" s="958"/>
      <c r="AO43" s="958"/>
      <c r="AP43" s="958"/>
      <c r="AQ43" s="958"/>
      <c r="AR43" s="958"/>
      <c r="AS43" s="958"/>
      <c r="AT43" s="958"/>
      <c r="AU43" s="958"/>
      <c r="AV43" s="958"/>
      <c r="AW43" s="958"/>
      <c r="AX43" s="958"/>
      <c r="AY43" s="958"/>
      <c r="AZ43" s="1029"/>
      <c r="BA43" s="1029"/>
      <c r="BB43" s="1029"/>
      <c r="BC43" s="1029"/>
      <c r="BD43" s="1029"/>
      <c r="BE43" s="1013"/>
      <c r="BF43" s="1013"/>
      <c r="BG43" s="1013"/>
      <c r="BH43" s="1013"/>
      <c r="BI43" s="1014"/>
      <c r="BJ43" s="110"/>
      <c r="BK43" s="110"/>
      <c r="BL43" s="110"/>
      <c r="BM43" s="110"/>
      <c r="BN43" s="110"/>
      <c r="BO43" s="123"/>
      <c r="BP43" s="123"/>
      <c r="BQ43" s="120">
        <v>37</v>
      </c>
      <c r="BR43" s="121"/>
      <c r="BS43" s="1003"/>
      <c r="BT43" s="1004"/>
      <c r="BU43" s="1004"/>
      <c r="BV43" s="1004"/>
      <c r="BW43" s="1004"/>
      <c r="BX43" s="1004"/>
      <c r="BY43" s="1004"/>
      <c r="BZ43" s="1004"/>
      <c r="CA43" s="1004"/>
      <c r="CB43" s="1004"/>
      <c r="CC43" s="1004"/>
      <c r="CD43" s="1004"/>
      <c r="CE43" s="1004"/>
      <c r="CF43" s="1004"/>
      <c r="CG43" s="1005"/>
      <c r="CH43" s="984"/>
      <c r="CI43" s="985"/>
      <c r="CJ43" s="985"/>
      <c r="CK43" s="985"/>
      <c r="CL43" s="986"/>
      <c r="CM43" s="984"/>
      <c r="CN43" s="985"/>
      <c r="CO43" s="985"/>
      <c r="CP43" s="985"/>
      <c r="CQ43" s="986"/>
      <c r="CR43" s="984"/>
      <c r="CS43" s="985"/>
      <c r="CT43" s="985"/>
      <c r="CU43" s="985"/>
      <c r="CV43" s="986"/>
      <c r="CW43" s="984"/>
      <c r="CX43" s="985"/>
      <c r="CY43" s="985"/>
      <c r="CZ43" s="985"/>
      <c r="DA43" s="986"/>
      <c r="DB43" s="984"/>
      <c r="DC43" s="985"/>
      <c r="DD43" s="985"/>
      <c r="DE43" s="985"/>
      <c r="DF43" s="986"/>
      <c r="DG43" s="984"/>
      <c r="DH43" s="985"/>
      <c r="DI43" s="985"/>
      <c r="DJ43" s="985"/>
      <c r="DK43" s="986"/>
      <c r="DL43" s="984"/>
      <c r="DM43" s="985"/>
      <c r="DN43" s="985"/>
      <c r="DO43" s="985"/>
      <c r="DP43" s="986"/>
      <c r="DQ43" s="984"/>
      <c r="DR43" s="985"/>
      <c r="DS43" s="985"/>
      <c r="DT43" s="985"/>
      <c r="DU43" s="986"/>
      <c r="DV43" s="987"/>
      <c r="DW43" s="988"/>
      <c r="DX43" s="988"/>
      <c r="DY43" s="988"/>
      <c r="DZ43" s="989"/>
      <c r="EA43" s="104"/>
    </row>
    <row r="44" spans="1:131" s="105" customFormat="1" ht="26.25" customHeight="1" x14ac:dyDescent="0.2">
      <c r="A44" s="119">
        <v>17</v>
      </c>
      <c r="B44" s="1018"/>
      <c r="C44" s="1019"/>
      <c r="D44" s="1019"/>
      <c r="E44" s="1019"/>
      <c r="F44" s="1019"/>
      <c r="G44" s="1019"/>
      <c r="H44" s="1019"/>
      <c r="I44" s="1019"/>
      <c r="J44" s="1019"/>
      <c r="K44" s="1019"/>
      <c r="L44" s="1019"/>
      <c r="M44" s="1019"/>
      <c r="N44" s="1019"/>
      <c r="O44" s="1019"/>
      <c r="P44" s="1020"/>
      <c r="Q44" s="1030"/>
      <c r="R44" s="1031"/>
      <c r="S44" s="1031"/>
      <c r="T44" s="1031"/>
      <c r="U44" s="1031"/>
      <c r="V44" s="1031"/>
      <c r="W44" s="1031"/>
      <c r="X44" s="1031"/>
      <c r="Y44" s="1031"/>
      <c r="Z44" s="1031"/>
      <c r="AA44" s="1031"/>
      <c r="AB44" s="1031"/>
      <c r="AC44" s="1031"/>
      <c r="AD44" s="1031"/>
      <c r="AE44" s="1032"/>
      <c r="AF44" s="1024"/>
      <c r="AG44" s="1025"/>
      <c r="AH44" s="1025"/>
      <c r="AI44" s="1025"/>
      <c r="AJ44" s="1026"/>
      <c r="AK44" s="967"/>
      <c r="AL44" s="958"/>
      <c r="AM44" s="958"/>
      <c r="AN44" s="958"/>
      <c r="AO44" s="958"/>
      <c r="AP44" s="958"/>
      <c r="AQ44" s="958"/>
      <c r="AR44" s="958"/>
      <c r="AS44" s="958"/>
      <c r="AT44" s="958"/>
      <c r="AU44" s="958"/>
      <c r="AV44" s="958"/>
      <c r="AW44" s="958"/>
      <c r="AX44" s="958"/>
      <c r="AY44" s="958"/>
      <c r="AZ44" s="1029"/>
      <c r="BA44" s="1029"/>
      <c r="BB44" s="1029"/>
      <c r="BC44" s="1029"/>
      <c r="BD44" s="1029"/>
      <c r="BE44" s="1013"/>
      <c r="BF44" s="1013"/>
      <c r="BG44" s="1013"/>
      <c r="BH44" s="1013"/>
      <c r="BI44" s="1014"/>
      <c r="BJ44" s="110"/>
      <c r="BK44" s="110"/>
      <c r="BL44" s="110"/>
      <c r="BM44" s="110"/>
      <c r="BN44" s="110"/>
      <c r="BO44" s="123"/>
      <c r="BP44" s="123"/>
      <c r="BQ44" s="120">
        <v>38</v>
      </c>
      <c r="BR44" s="121"/>
      <c r="BS44" s="1003"/>
      <c r="BT44" s="1004"/>
      <c r="BU44" s="1004"/>
      <c r="BV44" s="1004"/>
      <c r="BW44" s="1004"/>
      <c r="BX44" s="1004"/>
      <c r="BY44" s="1004"/>
      <c r="BZ44" s="1004"/>
      <c r="CA44" s="1004"/>
      <c r="CB44" s="1004"/>
      <c r="CC44" s="1004"/>
      <c r="CD44" s="1004"/>
      <c r="CE44" s="1004"/>
      <c r="CF44" s="1004"/>
      <c r="CG44" s="1005"/>
      <c r="CH44" s="984"/>
      <c r="CI44" s="985"/>
      <c r="CJ44" s="985"/>
      <c r="CK44" s="985"/>
      <c r="CL44" s="986"/>
      <c r="CM44" s="984"/>
      <c r="CN44" s="985"/>
      <c r="CO44" s="985"/>
      <c r="CP44" s="985"/>
      <c r="CQ44" s="986"/>
      <c r="CR44" s="984"/>
      <c r="CS44" s="985"/>
      <c r="CT44" s="985"/>
      <c r="CU44" s="985"/>
      <c r="CV44" s="986"/>
      <c r="CW44" s="984"/>
      <c r="CX44" s="985"/>
      <c r="CY44" s="985"/>
      <c r="CZ44" s="985"/>
      <c r="DA44" s="986"/>
      <c r="DB44" s="984"/>
      <c r="DC44" s="985"/>
      <c r="DD44" s="985"/>
      <c r="DE44" s="985"/>
      <c r="DF44" s="986"/>
      <c r="DG44" s="984"/>
      <c r="DH44" s="985"/>
      <c r="DI44" s="985"/>
      <c r="DJ44" s="985"/>
      <c r="DK44" s="986"/>
      <c r="DL44" s="984"/>
      <c r="DM44" s="985"/>
      <c r="DN44" s="985"/>
      <c r="DO44" s="985"/>
      <c r="DP44" s="986"/>
      <c r="DQ44" s="984"/>
      <c r="DR44" s="985"/>
      <c r="DS44" s="985"/>
      <c r="DT44" s="985"/>
      <c r="DU44" s="986"/>
      <c r="DV44" s="987"/>
      <c r="DW44" s="988"/>
      <c r="DX44" s="988"/>
      <c r="DY44" s="988"/>
      <c r="DZ44" s="989"/>
      <c r="EA44" s="104"/>
    </row>
    <row r="45" spans="1:131" s="105" customFormat="1" ht="26.25" customHeight="1" x14ac:dyDescent="0.2">
      <c r="A45" s="119">
        <v>18</v>
      </c>
      <c r="B45" s="1018"/>
      <c r="C45" s="1019"/>
      <c r="D45" s="1019"/>
      <c r="E45" s="1019"/>
      <c r="F45" s="1019"/>
      <c r="G45" s="1019"/>
      <c r="H45" s="1019"/>
      <c r="I45" s="1019"/>
      <c r="J45" s="1019"/>
      <c r="K45" s="1019"/>
      <c r="L45" s="1019"/>
      <c r="M45" s="1019"/>
      <c r="N45" s="1019"/>
      <c r="O45" s="1019"/>
      <c r="P45" s="1020"/>
      <c r="Q45" s="1030"/>
      <c r="R45" s="1031"/>
      <c r="S45" s="1031"/>
      <c r="T45" s="1031"/>
      <c r="U45" s="1031"/>
      <c r="V45" s="1031"/>
      <c r="W45" s="1031"/>
      <c r="X45" s="1031"/>
      <c r="Y45" s="1031"/>
      <c r="Z45" s="1031"/>
      <c r="AA45" s="1031"/>
      <c r="AB45" s="1031"/>
      <c r="AC45" s="1031"/>
      <c r="AD45" s="1031"/>
      <c r="AE45" s="1032"/>
      <c r="AF45" s="1024"/>
      <c r="AG45" s="1025"/>
      <c r="AH45" s="1025"/>
      <c r="AI45" s="1025"/>
      <c r="AJ45" s="1026"/>
      <c r="AK45" s="967"/>
      <c r="AL45" s="958"/>
      <c r="AM45" s="958"/>
      <c r="AN45" s="958"/>
      <c r="AO45" s="958"/>
      <c r="AP45" s="958"/>
      <c r="AQ45" s="958"/>
      <c r="AR45" s="958"/>
      <c r="AS45" s="958"/>
      <c r="AT45" s="958"/>
      <c r="AU45" s="958"/>
      <c r="AV45" s="958"/>
      <c r="AW45" s="958"/>
      <c r="AX45" s="958"/>
      <c r="AY45" s="958"/>
      <c r="AZ45" s="1029"/>
      <c r="BA45" s="1029"/>
      <c r="BB45" s="1029"/>
      <c r="BC45" s="1029"/>
      <c r="BD45" s="1029"/>
      <c r="BE45" s="1013"/>
      <c r="BF45" s="1013"/>
      <c r="BG45" s="1013"/>
      <c r="BH45" s="1013"/>
      <c r="BI45" s="1014"/>
      <c r="BJ45" s="110"/>
      <c r="BK45" s="110"/>
      <c r="BL45" s="110"/>
      <c r="BM45" s="110"/>
      <c r="BN45" s="110"/>
      <c r="BO45" s="123"/>
      <c r="BP45" s="123"/>
      <c r="BQ45" s="120">
        <v>39</v>
      </c>
      <c r="BR45" s="121"/>
      <c r="BS45" s="1003"/>
      <c r="BT45" s="1004"/>
      <c r="BU45" s="1004"/>
      <c r="BV45" s="1004"/>
      <c r="BW45" s="1004"/>
      <c r="BX45" s="1004"/>
      <c r="BY45" s="1004"/>
      <c r="BZ45" s="1004"/>
      <c r="CA45" s="1004"/>
      <c r="CB45" s="1004"/>
      <c r="CC45" s="1004"/>
      <c r="CD45" s="1004"/>
      <c r="CE45" s="1004"/>
      <c r="CF45" s="1004"/>
      <c r="CG45" s="1005"/>
      <c r="CH45" s="984"/>
      <c r="CI45" s="985"/>
      <c r="CJ45" s="985"/>
      <c r="CK45" s="985"/>
      <c r="CL45" s="986"/>
      <c r="CM45" s="984"/>
      <c r="CN45" s="985"/>
      <c r="CO45" s="985"/>
      <c r="CP45" s="985"/>
      <c r="CQ45" s="986"/>
      <c r="CR45" s="984"/>
      <c r="CS45" s="985"/>
      <c r="CT45" s="985"/>
      <c r="CU45" s="985"/>
      <c r="CV45" s="986"/>
      <c r="CW45" s="984"/>
      <c r="CX45" s="985"/>
      <c r="CY45" s="985"/>
      <c r="CZ45" s="985"/>
      <c r="DA45" s="986"/>
      <c r="DB45" s="984"/>
      <c r="DC45" s="985"/>
      <c r="DD45" s="985"/>
      <c r="DE45" s="985"/>
      <c r="DF45" s="986"/>
      <c r="DG45" s="984"/>
      <c r="DH45" s="985"/>
      <c r="DI45" s="985"/>
      <c r="DJ45" s="985"/>
      <c r="DK45" s="986"/>
      <c r="DL45" s="984"/>
      <c r="DM45" s="985"/>
      <c r="DN45" s="985"/>
      <c r="DO45" s="985"/>
      <c r="DP45" s="986"/>
      <c r="DQ45" s="984"/>
      <c r="DR45" s="985"/>
      <c r="DS45" s="985"/>
      <c r="DT45" s="985"/>
      <c r="DU45" s="986"/>
      <c r="DV45" s="987"/>
      <c r="DW45" s="988"/>
      <c r="DX45" s="988"/>
      <c r="DY45" s="988"/>
      <c r="DZ45" s="989"/>
      <c r="EA45" s="104"/>
    </row>
    <row r="46" spans="1:131" s="105" customFormat="1" ht="26.25" customHeight="1" x14ac:dyDescent="0.2">
      <c r="A46" s="119">
        <v>19</v>
      </c>
      <c r="B46" s="1018"/>
      <c r="C46" s="1019"/>
      <c r="D46" s="1019"/>
      <c r="E46" s="1019"/>
      <c r="F46" s="1019"/>
      <c r="G46" s="1019"/>
      <c r="H46" s="1019"/>
      <c r="I46" s="1019"/>
      <c r="J46" s="1019"/>
      <c r="K46" s="1019"/>
      <c r="L46" s="1019"/>
      <c r="M46" s="1019"/>
      <c r="N46" s="1019"/>
      <c r="O46" s="1019"/>
      <c r="P46" s="1020"/>
      <c r="Q46" s="1030"/>
      <c r="R46" s="1031"/>
      <c r="S46" s="1031"/>
      <c r="T46" s="1031"/>
      <c r="U46" s="1031"/>
      <c r="V46" s="1031"/>
      <c r="W46" s="1031"/>
      <c r="X46" s="1031"/>
      <c r="Y46" s="1031"/>
      <c r="Z46" s="1031"/>
      <c r="AA46" s="1031"/>
      <c r="AB46" s="1031"/>
      <c r="AC46" s="1031"/>
      <c r="AD46" s="1031"/>
      <c r="AE46" s="1032"/>
      <c r="AF46" s="1024"/>
      <c r="AG46" s="1025"/>
      <c r="AH46" s="1025"/>
      <c r="AI46" s="1025"/>
      <c r="AJ46" s="1026"/>
      <c r="AK46" s="967"/>
      <c r="AL46" s="958"/>
      <c r="AM46" s="958"/>
      <c r="AN46" s="958"/>
      <c r="AO46" s="958"/>
      <c r="AP46" s="958"/>
      <c r="AQ46" s="958"/>
      <c r="AR46" s="958"/>
      <c r="AS46" s="958"/>
      <c r="AT46" s="958"/>
      <c r="AU46" s="958"/>
      <c r="AV46" s="958"/>
      <c r="AW46" s="958"/>
      <c r="AX46" s="958"/>
      <c r="AY46" s="958"/>
      <c r="AZ46" s="1029"/>
      <c r="BA46" s="1029"/>
      <c r="BB46" s="1029"/>
      <c r="BC46" s="1029"/>
      <c r="BD46" s="1029"/>
      <c r="BE46" s="1013"/>
      <c r="BF46" s="1013"/>
      <c r="BG46" s="1013"/>
      <c r="BH46" s="1013"/>
      <c r="BI46" s="1014"/>
      <c r="BJ46" s="110"/>
      <c r="BK46" s="110"/>
      <c r="BL46" s="110"/>
      <c r="BM46" s="110"/>
      <c r="BN46" s="110"/>
      <c r="BO46" s="123"/>
      <c r="BP46" s="123"/>
      <c r="BQ46" s="120">
        <v>40</v>
      </c>
      <c r="BR46" s="121"/>
      <c r="BS46" s="1003"/>
      <c r="BT46" s="1004"/>
      <c r="BU46" s="1004"/>
      <c r="BV46" s="1004"/>
      <c r="BW46" s="1004"/>
      <c r="BX46" s="1004"/>
      <c r="BY46" s="1004"/>
      <c r="BZ46" s="1004"/>
      <c r="CA46" s="1004"/>
      <c r="CB46" s="1004"/>
      <c r="CC46" s="1004"/>
      <c r="CD46" s="1004"/>
      <c r="CE46" s="1004"/>
      <c r="CF46" s="1004"/>
      <c r="CG46" s="1005"/>
      <c r="CH46" s="984"/>
      <c r="CI46" s="985"/>
      <c r="CJ46" s="985"/>
      <c r="CK46" s="985"/>
      <c r="CL46" s="986"/>
      <c r="CM46" s="984"/>
      <c r="CN46" s="985"/>
      <c r="CO46" s="985"/>
      <c r="CP46" s="985"/>
      <c r="CQ46" s="986"/>
      <c r="CR46" s="984"/>
      <c r="CS46" s="985"/>
      <c r="CT46" s="985"/>
      <c r="CU46" s="985"/>
      <c r="CV46" s="986"/>
      <c r="CW46" s="984"/>
      <c r="CX46" s="985"/>
      <c r="CY46" s="985"/>
      <c r="CZ46" s="985"/>
      <c r="DA46" s="986"/>
      <c r="DB46" s="984"/>
      <c r="DC46" s="985"/>
      <c r="DD46" s="985"/>
      <c r="DE46" s="985"/>
      <c r="DF46" s="986"/>
      <c r="DG46" s="984"/>
      <c r="DH46" s="985"/>
      <c r="DI46" s="985"/>
      <c r="DJ46" s="985"/>
      <c r="DK46" s="986"/>
      <c r="DL46" s="984"/>
      <c r="DM46" s="985"/>
      <c r="DN46" s="985"/>
      <c r="DO46" s="985"/>
      <c r="DP46" s="986"/>
      <c r="DQ46" s="984"/>
      <c r="DR46" s="985"/>
      <c r="DS46" s="985"/>
      <c r="DT46" s="985"/>
      <c r="DU46" s="986"/>
      <c r="DV46" s="987"/>
      <c r="DW46" s="988"/>
      <c r="DX46" s="988"/>
      <c r="DY46" s="988"/>
      <c r="DZ46" s="989"/>
      <c r="EA46" s="104"/>
    </row>
    <row r="47" spans="1:131" s="105" customFormat="1" ht="26.25" customHeight="1" x14ac:dyDescent="0.2">
      <c r="A47" s="119">
        <v>20</v>
      </c>
      <c r="B47" s="1018"/>
      <c r="C47" s="1019"/>
      <c r="D47" s="1019"/>
      <c r="E47" s="1019"/>
      <c r="F47" s="1019"/>
      <c r="G47" s="1019"/>
      <c r="H47" s="1019"/>
      <c r="I47" s="1019"/>
      <c r="J47" s="1019"/>
      <c r="K47" s="1019"/>
      <c r="L47" s="1019"/>
      <c r="M47" s="1019"/>
      <c r="N47" s="1019"/>
      <c r="O47" s="1019"/>
      <c r="P47" s="1020"/>
      <c r="Q47" s="1030"/>
      <c r="R47" s="1031"/>
      <c r="S47" s="1031"/>
      <c r="T47" s="1031"/>
      <c r="U47" s="1031"/>
      <c r="V47" s="1031"/>
      <c r="W47" s="1031"/>
      <c r="X47" s="1031"/>
      <c r="Y47" s="1031"/>
      <c r="Z47" s="1031"/>
      <c r="AA47" s="1031"/>
      <c r="AB47" s="1031"/>
      <c r="AC47" s="1031"/>
      <c r="AD47" s="1031"/>
      <c r="AE47" s="1032"/>
      <c r="AF47" s="1024"/>
      <c r="AG47" s="1025"/>
      <c r="AH47" s="1025"/>
      <c r="AI47" s="1025"/>
      <c r="AJ47" s="1026"/>
      <c r="AK47" s="967"/>
      <c r="AL47" s="958"/>
      <c r="AM47" s="958"/>
      <c r="AN47" s="958"/>
      <c r="AO47" s="958"/>
      <c r="AP47" s="958"/>
      <c r="AQ47" s="958"/>
      <c r="AR47" s="958"/>
      <c r="AS47" s="958"/>
      <c r="AT47" s="958"/>
      <c r="AU47" s="958"/>
      <c r="AV47" s="958"/>
      <c r="AW47" s="958"/>
      <c r="AX47" s="958"/>
      <c r="AY47" s="958"/>
      <c r="AZ47" s="1029"/>
      <c r="BA47" s="1029"/>
      <c r="BB47" s="1029"/>
      <c r="BC47" s="1029"/>
      <c r="BD47" s="1029"/>
      <c r="BE47" s="1013"/>
      <c r="BF47" s="1013"/>
      <c r="BG47" s="1013"/>
      <c r="BH47" s="1013"/>
      <c r="BI47" s="1014"/>
      <c r="BJ47" s="110"/>
      <c r="BK47" s="110"/>
      <c r="BL47" s="110"/>
      <c r="BM47" s="110"/>
      <c r="BN47" s="110"/>
      <c r="BO47" s="123"/>
      <c r="BP47" s="123"/>
      <c r="BQ47" s="120">
        <v>41</v>
      </c>
      <c r="BR47" s="121"/>
      <c r="BS47" s="1003"/>
      <c r="BT47" s="1004"/>
      <c r="BU47" s="1004"/>
      <c r="BV47" s="1004"/>
      <c r="BW47" s="1004"/>
      <c r="BX47" s="1004"/>
      <c r="BY47" s="1004"/>
      <c r="BZ47" s="1004"/>
      <c r="CA47" s="1004"/>
      <c r="CB47" s="1004"/>
      <c r="CC47" s="1004"/>
      <c r="CD47" s="1004"/>
      <c r="CE47" s="1004"/>
      <c r="CF47" s="1004"/>
      <c r="CG47" s="1005"/>
      <c r="CH47" s="984"/>
      <c r="CI47" s="985"/>
      <c r="CJ47" s="985"/>
      <c r="CK47" s="985"/>
      <c r="CL47" s="986"/>
      <c r="CM47" s="984"/>
      <c r="CN47" s="985"/>
      <c r="CO47" s="985"/>
      <c r="CP47" s="985"/>
      <c r="CQ47" s="986"/>
      <c r="CR47" s="984"/>
      <c r="CS47" s="985"/>
      <c r="CT47" s="985"/>
      <c r="CU47" s="985"/>
      <c r="CV47" s="986"/>
      <c r="CW47" s="984"/>
      <c r="CX47" s="985"/>
      <c r="CY47" s="985"/>
      <c r="CZ47" s="985"/>
      <c r="DA47" s="986"/>
      <c r="DB47" s="984"/>
      <c r="DC47" s="985"/>
      <c r="DD47" s="985"/>
      <c r="DE47" s="985"/>
      <c r="DF47" s="986"/>
      <c r="DG47" s="984"/>
      <c r="DH47" s="985"/>
      <c r="DI47" s="985"/>
      <c r="DJ47" s="985"/>
      <c r="DK47" s="986"/>
      <c r="DL47" s="984"/>
      <c r="DM47" s="985"/>
      <c r="DN47" s="985"/>
      <c r="DO47" s="985"/>
      <c r="DP47" s="986"/>
      <c r="DQ47" s="984"/>
      <c r="DR47" s="985"/>
      <c r="DS47" s="985"/>
      <c r="DT47" s="985"/>
      <c r="DU47" s="986"/>
      <c r="DV47" s="987"/>
      <c r="DW47" s="988"/>
      <c r="DX47" s="988"/>
      <c r="DY47" s="988"/>
      <c r="DZ47" s="989"/>
      <c r="EA47" s="104"/>
    </row>
    <row r="48" spans="1:131" s="105" customFormat="1" ht="26.25" customHeight="1" x14ac:dyDescent="0.2">
      <c r="A48" s="119">
        <v>21</v>
      </c>
      <c r="B48" s="1018"/>
      <c r="C48" s="1019"/>
      <c r="D48" s="1019"/>
      <c r="E48" s="1019"/>
      <c r="F48" s="1019"/>
      <c r="G48" s="1019"/>
      <c r="H48" s="1019"/>
      <c r="I48" s="1019"/>
      <c r="J48" s="1019"/>
      <c r="K48" s="1019"/>
      <c r="L48" s="1019"/>
      <c r="M48" s="1019"/>
      <c r="N48" s="1019"/>
      <c r="O48" s="1019"/>
      <c r="P48" s="1020"/>
      <c r="Q48" s="1030"/>
      <c r="R48" s="1031"/>
      <c r="S48" s="1031"/>
      <c r="T48" s="1031"/>
      <c r="U48" s="1031"/>
      <c r="V48" s="1031"/>
      <c r="W48" s="1031"/>
      <c r="X48" s="1031"/>
      <c r="Y48" s="1031"/>
      <c r="Z48" s="1031"/>
      <c r="AA48" s="1031"/>
      <c r="AB48" s="1031"/>
      <c r="AC48" s="1031"/>
      <c r="AD48" s="1031"/>
      <c r="AE48" s="1032"/>
      <c r="AF48" s="1024"/>
      <c r="AG48" s="1025"/>
      <c r="AH48" s="1025"/>
      <c r="AI48" s="1025"/>
      <c r="AJ48" s="1026"/>
      <c r="AK48" s="967"/>
      <c r="AL48" s="958"/>
      <c r="AM48" s="958"/>
      <c r="AN48" s="958"/>
      <c r="AO48" s="958"/>
      <c r="AP48" s="958"/>
      <c r="AQ48" s="958"/>
      <c r="AR48" s="958"/>
      <c r="AS48" s="958"/>
      <c r="AT48" s="958"/>
      <c r="AU48" s="958"/>
      <c r="AV48" s="958"/>
      <c r="AW48" s="958"/>
      <c r="AX48" s="958"/>
      <c r="AY48" s="958"/>
      <c r="AZ48" s="1029"/>
      <c r="BA48" s="1029"/>
      <c r="BB48" s="1029"/>
      <c r="BC48" s="1029"/>
      <c r="BD48" s="1029"/>
      <c r="BE48" s="1013"/>
      <c r="BF48" s="1013"/>
      <c r="BG48" s="1013"/>
      <c r="BH48" s="1013"/>
      <c r="BI48" s="1014"/>
      <c r="BJ48" s="110"/>
      <c r="BK48" s="110"/>
      <c r="BL48" s="110"/>
      <c r="BM48" s="110"/>
      <c r="BN48" s="110"/>
      <c r="BO48" s="123"/>
      <c r="BP48" s="123"/>
      <c r="BQ48" s="120">
        <v>42</v>
      </c>
      <c r="BR48" s="121"/>
      <c r="BS48" s="1003"/>
      <c r="BT48" s="1004"/>
      <c r="BU48" s="1004"/>
      <c r="BV48" s="1004"/>
      <c r="BW48" s="1004"/>
      <c r="BX48" s="1004"/>
      <c r="BY48" s="1004"/>
      <c r="BZ48" s="1004"/>
      <c r="CA48" s="1004"/>
      <c r="CB48" s="1004"/>
      <c r="CC48" s="1004"/>
      <c r="CD48" s="1004"/>
      <c r="CE48" s="1004"/>
      <c r="CF48" s="1004"/>
      <c r="CG48" s="1005"/>
      <c r="CH48" s="984"/>
      <c r="CI48" s="985"/>
      <c r="CJ48" s="985"/>
      <c r="CK48" s="985"/>
      <c r="CL48" s="986"/>
      <c r="CM48" s="984"/>
      <c r="CN48" s="985"/>
      <c r="CO48" s="985"/>
      <c r="CP48" s="985"/>
      <c r="CQ48" s="986"/>
      <c r="CR48" s="984"/>
      <c r="CS48" s="985"/>
      <c r="CT48" s="985"/>
      <c r="CU48" s="985"/>
      <c r="CV48" s="986"/>
      <c r="CW48" s="984"/>
      <c r="CX48" s="985"/>
      <c r="CY48" s="985"/>
      <c r="CZ48" s="985"/>
      <c r="DA48" s="986"/>
      <c r="DB48" s="984"/>
      <c r="DC48" s="985"/>
      <c r="DD48" s="985"/>
      <c r="DE48" s="985"/>
      <c r="DF48" s="986"/>
      <c r="DG48" s="984"/>
      <c r="DH48" s="985"/>
      <c r="DI48" s="985"/>
      <c r="DJ48" s="985"/>
      <c r="DK48" s="986"/>
      <c r="DL48" s="984"/>
      <c r="DM48" s="985"/>
      <c r="DN48" s="985"/>
      <c r="DO48" s="985"/>
      <c r="DP48" s="986"/>
      <c r="DQ48" s="984"/>
      <c r="DR48" s="985"/>
      <c r="DS48" s="985"/>
      <c r="DT48" s="985"/>
      <c r="DU48" s="986"/>
      <c r="DV48" s="987"/>
      <c r="DW48" s="988"/>
      <c r="DX48" s="988"/>
      <c r="DY48" s="988"/>
      <c r="DZ48" s="989"/>
      <c r="EA48" s="104"/>
    </row>
    <row r="49" spans="1:131" s="105" customFormat="1" ht="26.25" customHeight="1" x14ac:dyDescent="0.2">
      <c r="A49" s="119">
        <v>22</v>
      </c>
      <c r="B49" s="1018"/>
      <c r="C49" s="1019"/>
      <c r="D49" s="1019"/>
      <c r="E49" s="1019"/>
      <c r="F49" s="1019"/>
      <c r="G49" s="1019"/>
      <c r="H49" s="1019"/>
      <c r="I49" s="1019"/>
      <c r="J49" s="1019"/>
      <c r="K49" s="1019"/>
      <c r="L49" s="1019"/>
      <c r="M49" s="1019"/>
      <c r="N49" s="1019"/>
      <c r="O49" s="1019"/>
      <c r="P49" s="1020"/>
      <c r="Q49" s="1030"/>
      <c r="R49" s="1031"/>
      <c r="S49" s="1031"/>
      <c r="T49" s="1031"/>
      <c r="U49" s="1031"/>
      <c r="V49" s="1031"/>
      <c r="W49" s="1031"/>
      <c r="X49" s="1031"/>
      <c r="Y49" s="1031"/>
      <c r="Z49" s="1031"/>
      <c r="AA49" s="1031"/>
      <c r="AB49" s="1031"/>
      <c r="AC49" s="1031"/>
      <c r="AD49" s="1031"/>
      <c r="AE49" s="1032"/>
      <c r="AF49" s="1024"/>
      <c r="AG49" s="1025"/>
      <c r="AH49" s="1025"/>
      <c r="AI49" s="1025"/>
      <c r="AJ49" s="1026"/>
      <c r="AK49" s="967"/>
      <c r="AL49" s="958"/>
      <c r="AM49" s="958"/>
      <c r="AN49" s="958"/>
      <c r="AO49" s="958"/>
      <c r="AP49" s="958"/>
      <c r="AQ49" s="958"/>
      <c r="AR49" s="958"/>
      <c r="AS49" s="958"/>
      <c r="AT49" s="958"/>
      <c r="AU49" s="958"/>
      <c r="AV49" s="958"/>
      <c r="AW49" s="958"/>
      <c r="AX49" s="958"/>
      <c r="AY49" s="958"/>
      <c r="AZ49" s="1029"/>
      <c r="BA49" s="1029"/>
      <c r="BB49" s="1029"/>
      <c r="BC49" s="1029"/>
      <c r="BD49" s="1029"/>
      <c r="BE49" s="1013"/>
      <c r="BF49" s="1013"/>
      <c r="BG49" s="1013"/>
      <c r="BH49" s="1013"/>
      <c r="BI49" s="1014"/>
      <c r="BJ49" s="110"/>
      <c r="BK49" s="110"/>
      <c r="BL49" s="110"/>
      <c r="BM49" s="110"/>
      <c r="BN49" s="110"/>
      <c r="BO49" s="123"/>
      <c r="BP49" s="123"/>
      <c r="BQ49" s="120">
        <v>43</v>
      </c>
      <c r="BR49" s="121"/>
      <c r="BS49" s="1003"/>
      <c r="BT49" s="1004"/>
      <c r="BU49" s="1004"/>
      <c r="BV49" s="1004"/>
      <c r="BW49" s="1004"/>
      <c r="BX49" s="1004"/>
      <c r="BY49" s="1004"/>
      <c r="BZ49" s="1004"/>
      <c r="CA49" s="1004"/>
      <c r="CB49" s="1004"/>
      <c r="CC49" s="1004"/>
      <c r="CD49" s="1004"/>
      <c r="CE49" s="1004"/>
      <c r="CF49" s="1004"/>
      <c r="CG49" s="1005"/>
      <c r="CH49" s="984"/>
      <c r="CI49" s="985"/>
      <c r="CJ49" s="985"/>
      <c r="CK49" s="985"/>
      <c r="CL49" s="986"/>
      <c r="CM49" s="984"/>
      <c r="CN49" s="985"/>
      <c r="CO49" s="985"/>
      <c r="CP49" s="985"/>
      <c r="CQ49" s="986"/>
      <c r="CR49" s="984"/>
      <c r="CS49" s="985"/>
      <c r="CT49" s="985"/>
      <c r="CU49" s="985"/>
      <c r="CV49" s="986"/>
      <c r="CW49" s="984"/>
      <c r="CX49" s="985"/>
      <c r="CY49" s="985"/>
      <c r="CZ49" s="985"/>
      <c r="DA49" s="986"/>
      <c r="DB49" s="984"/>
      <c r="DC49" s="985"/>
      <c r="DD49" s="985"/>
      <c r="DE49" s="985"/>
      <c r="DF49" s="986"/>
      <c r="DG49" s="984"/>
      <c r="DH49" s="985"/>
      <c r="DI49" s="985"/>
      <c r="DJ49" s="985"/>
      <c r="DK49" s="986"/>
      <c r="DL49" s="984"/>
      <c r="DM49" s="985"/>
      <c r="DN49" s="985"/>
      <c r="DO49" s="985"/>
      <c r="DP49" s="986"/>
      <c r="DQ49" s="984"/>
      <c r="DR49" s="985"/>
      <c r="DS49" s="985"/>
      <c r="DT49" s="985"/>
      <c r="DU49" s="986"/>
      <c r="DV49" s="987"/>
      <c r="DW49" s="988"/>
      <c r="DX49" s="988"/>
      <c r="DY49" s="988"/>
      <c r="DZ49" s="989"/>
      <c r="EA49" s="104"/>
    </row>
    <row r="50" spans="1:131" s="105" customFormat="1" ht="26.25" customHeight="1" x14ac:dyDescent="0.2">
      <c r="A50" s="119">
        <v>23</v>
      </c>
      <c r="B50" s="1018"/>
      <c r="C50" s="1019"/>
      <c r="D50" s="1019"/>
      <c r="E50" s="1019"/>
      <c r="F50" s="1019"/>
      <c r="G50" s="1019"/>
      <c r="H50" s="1019"/>
      <c r="I50" s="1019"/>
      <c r="J50" s="1019"/>
      <c r="K50" s="1019"/>
      <c r="L50" s="1019"/>
      <c r="M50" s="1019"/>
      <c r="N50" s="1019"/>
      <c r="O50" s="1019"/>
      <c r="P50" s="1020"/>
      <c r="Q50" s="1021"/>
      <c r="R50" s="1022"/>
      <c r="S50" s="1022"/>
      <c r="T50" s="1022"/>
      <c r="U50" s="1022"/>
      <c r="V50" s="1022"/>
      <c r="W50" s="1022"/>
      <c r="X50" s="1022"/>
      <c r="Y50" s="1022"/>
      <c r="Z50" s="1022"/>
      <c r="AA50" s="1022"/>
      <c r="AB50" s="1022"/>
      <c r="AC50" s="1022"/>
      <c r="AD50" s="1022"/>
      <c r="AE50" s="1023"/>
      <c r="AF50" s="1024"/>
      <c r="AG50" s="1025"/>
      <c r="AH50" s="1025"/>
      <c r="AI50" s="1025"/>
      <c r="AJ50" s="1026"/>
      <c r="AK50" s="1027"/>
      <c r="AL50" s="1022"/>
      <c r="AM50" s="1022"/>
      <c r="AN50" s="1022"/>
      <c r="AO50" s="1022"/>
      <c r="AP50" s="1022"/>
      <c r="AQ50" s="1022"/>
      <c r="AR50" s="1022"/>
      <c r="AS50" s="1022"/>
      <c r="AT50" s="1022"/>
      <c r="AU50" s="1022"/>
      <c r="AV50" s="1022"/>
      <c r="AW50" s="1022"/>
      <c r="AX50" s="1022"/>
      <c r="AY50" s="1022"/>
      <c r="AZ50" s="1028"/>
      <c r="BA50" s="1028"/>
      <c r="BB50" s="1028"/>
      <c r="BC50" s="1028"/>
      <c r="BD50" s="1028"/>
      <c r="BE50" s="1013"/>
      <c r="BF50" s="1013"/>
      <c r="BG50" s="1013"/>
      <c r="BH50" s="1013"/>
      <c r="BI50" s="1014"/>
      <c r="BJ50" s="110"/>
      <c r="BK50" s="110"/>
      <c r="BL50" s="110"/>
      <c r="BM50" s="110"/>
      <c r="BN50" s="110"/>
      <c r="BO50" s="123"/>
      <c r="BP50" s="123"/>
      <c r="BQ50" s="120">
        <v>44</v>
      </c>
      <c r="BR50" s="121"/>
      <c r="BS50" s="1003"/>
      <c r="BT50" s="1004"/>
      <c r="BU50" s="1004"/>
      <c r="BV50" s="1004"/>
      <c r="BW50" s="1004"/>
      <c r="BX50" s="1004"/>
      <c r="BY50" s="1004"/>
      <c r="BZ50" s="1004"/>
      <c r="CA50" s="1004"/>
      <c r="CB50" s="1004"/>
      <c r="CC50" s="1004"/>
      <c r="CD50" s="1004"/>
      <c r="CE50" s="1004"/>
      <c r="CF50" s="1004"/>
      <c r="CG50" s="1005"/>
      <c r="CH50" s="984"/>
      <c r="CI50" s="985"/>
      <c r="CJ50" s="985"/>
      <c r="CK50" s="985"/>
      <c r="CL50" s="986"/>
      <c r="CM50" s="984"/>
      <c r="CN50" s="985"/>
      <c r="CO50" s="985"/>
      <c r="CP50" s="985"/>
      <c r="CQ50" s="986"/>
      <c r="CR50" s="984"/>
      <c r="CS50" s="985"/>
      <c r="CT50" s="985"/>
      <c r="CU50" s="985"/>
      <c r="CV50" s="986"/>
      <c r="CW50" s="984"/>
      <c r="CX50" s="985"/>
      <c r="CY50" s="985"/>
      <c r="CZ50" s="985"/>
      <c r="DA50" s="986"/>
      <c r="DB50" s="984"/>
      <c r="DC50" s="985"/>
      <c r="DD50" s="985"/>
      <c r="DE50" s="985"/>
      <c r="DF50" s="986"/>
      <c r="DG50" s="984"/>
      <c r="DH50" s="985"/>
      <c r="DI50" s="985"/>
      <c r="DJ50" s="985"/>
      <c r="DK50" s="986"/>
      <c r="DL50" s="984"/>
      <c r="DM50" s="985"/>
      <c r="DN50" s="985"/>
      <c r="DO50" s="985"/>
      <c r="DP50" s="986"/>
      <c r="DQ50" s="984"/>
      <c r="DR50" s="985"/>
      <c r="DS50" s="985"/>
      <c r="DT50" s="985"/>
      <c r="DU50" s="986"/>
      <c r="DV50" s="987"/>
      <c r="DW50" s="988"/>
      <c r="DX50" s="988"/>
      <c r="DY50" s="988"/>
      <c r="DZ50" s="989"/>
      <c r="EA50" s="104"/>
    </row>
    <row r="51" spans="1:131" s="105" customFormat="1" ht="26.25" customHeight="1" x14ac:dyDescent="0.2">
      <c r="A51" s="119">
        <v>24</v>
      </c>
      <c r="B51" s="1018"/>
      <c r="C51" s="1019"/>
      <c r="D51" s="1019"/>
      <c r="E51" s="1019"/>
      <c r="F51" s="1019"/>
      <c r="G51" s="1019"/>
      <c r="H51" s="1019"/>
      <c r="I51" s="1019"/>
      <c r="J51" s="1019"/>
      <c r="K51" s="1019"/>
      <c r="L51" s="1019"/>
      <c r="M51" s="1019"/>
      <c r="N51" s="1019"/>
      <c r="O51" s="1019"/>
      <c r="P51" s="1020"/>
      <c r="Q51" s="1021"/>
      <c r="R51" s="1022"/>
      <c r="S51" s="1022"/>
      <c r="T51" s="1022"/>
      <c r="U51" s="1022"/>
      <c r="V51" s="1022"/>
      <c r="W51" s="1022"/>
      <c r="X51" s="1022"/>
      <c r="Y51" s="1022"/>
      <c r="Z51" s="1022"/>
      <c r="AA51" s="1022"/>
      <c r="AB51" s="1022"/>
      <c r="AC51" s="1022"/>
      <c r="AD51" s="1022"/>
      <c r="AE51" s="1023"/>
      <c r="AF51" s="1024"/>
      <c r="AG51" s="1025"/>
      <c r="AH51" s="1025"/>
      <c r="AI51" s="1025"/>
      <c r="AJ51" s="1026"/>
      <c r="AK51" s="1027"/>
      <c r="AL51" s="1022"/>
      <c r="AM51" s="1022"/>
      <c r="AN51" s="1022"/>
      <c r="AO51" s="1022"/>
      <c r="AP51" s="1022"/>
      <c r="AQ51" s="1022"/>
      <c r="AR51" s="1022"/>
      <c r="AS51" s="1022"/>
      <c r="AT51" s="1022"/>
      <c r="AU51" s="1022"/>
      <c r="AV51" s="1022"/>
      <c r="AW51" s="1022"/>
      <c r="AX51" s="1022"/>
      <c r="AY51" s="1022"/>
      <c r="AZ51" s="1028"/>
      <c r="BA51" s="1028"/>
      <c r="BB51" s="1028"/>
      <c r="BC51" s="1028"/>
      <c r="BD51" s="1028"/>
      <c r="BE51" s="1013"/>
      <c r="BF51" s="1013"/>
      <c r="BG51" s="1013"/>
      <c r="BH51" s="1013"/>
      <c r="BI51" s="1014"/>
      <c r="BJ51" s="110"/>
      <c r="BK51" s="110"/>
      <c r="BL51" s="110"/>
      <c r="BM51" s="110"/>
      <c r="BN51" s="110"/>
      <c r="BO51" s="123"/>
      <c r="BP51" s="123"/>
      <c r="BQ51" s="120">
        <v>45</v>
      </c>
      <c r="BR51" s="121"/>
      <c r="BS51" s="1003"/>
      <c r="BT51" s="1004"/>
      <c r="BU51" s="1004"/>
      <c r="BV51" s="1004"/>
      <c r="BW51" s="1004"/>
      <c r="BX51" s="1004"/>
      <c r="BY51" s="1004"/>
      <c r="BZ51" s="1004"/>
      <c r="CA51" s="1004"/>
      <c r="CB51" s="1004"/>
      <c r="CC51" s="1004"/>
      <c r="CD51" s="1004"/>
      <c r="CE51" s="1004"/>
      <c r="CF51" s="1004"/>
      <c r="CG51" s="1005"/>
      <c r="CH51" s="984"/>
      <c r="CI51" s="985"/>
      <c r="CJ51" s="985"/>
      <c r="CK51" s="985"/>
      <c r="CL51" s="986"/>
      <c r="CM51" s="984"/>
      <c r="CN51" s="985"/>
      <c r="CO51" s="985"/>
      <c r="CP51" s="985"/>
      <c r="CQ51" s="986"/>
      <c r="CR51" s="984"/>
      <c r="CS51" s="985"/>
      <c r="CT51" s="985"/>
      <c r="CU51" s="985"/>
      <c r="CV51" s="986"/>
      <c r="CW51" s="984"/>
      <c r="CX51" s="985"/>
      <c r="CY51" s="985"/>
      <c r="CZ51" s="985"/>
      <c r="DA51" s="986"/>
      <c r="DB51" s="984"/>
      <c r="DC51" s="985"/>
      <c r="DD51" s="985"/>
      <c r="DE51" s="985"/>
      <c r="DF51" s="986"/>
      <c r="DG51" s="984"/>
      <c r="DH51" s="985"/>
      <c r="DI51" s="985"/>
      <c r="DJ51" s="985"/>
      <c r="DK51" s="986"/>
      <c r="DL51" s="984"/>
      <c r="DM51" s="985"/>
      <c r="DN51" s="985"/>
      <c r="DO51" s="985"/>
      <c r="DP51" s="986"/>
      <c r="DQ51" s="984"/>
      <c r="DR51" s="985"/>
      <c r="DS51" s="985"/>
      <c r="DT51" s="985"/>
      <c r="DU51" s="986"/>
      <c r="DV51" s="987"/>
      <c r="DW51" s="988"/>
      <c r="DX51" s="988"/>
      <c r="DY51" s="988"/>
      <c r="DZ51" s="989"/>
      <c r="EA51" s="104"/>
    </row>
    <row r="52" spans="1:131" s="105" customFormat="1" ht="26.25" customHeight="1" x14ac:dyDescent="0.2">
      <c r="A52" s="119">
        <v>25</v>
      </c>
      <c r="B52" s="1018"/>
      <c r="C52" s="1019"/>
      <c r="D52" s="1019"/>
      <c r="E52" s="1019"/>
      <c r="F52" s="1019"/>
      <c r="G52" s="1019"/>
      <c r="H52" s="1019"/>
      <c r="I52" s="1019"/>
      <c r="J52" s="1019"/>
      <c r="K52" s="1019"/>
      <c r="L52" s="1019"/>
      <c r="M52" s="1019"/>
      <c r="N52" s="1019"/>
      <c r="O52" s="1019"/>
      <c r="P52" s="1020"/>
      <c r="Q52" s="1021"/>
      <c r="R52" s="1022"/>
      <c r="S52" s="1022"/>
      <c r="T52" s="1022"/>
      <c r="U52" s="1022"/>
      <c r="V52" s="1022"/>
      <c r="W52" s="1022"/>
      <c r="X52" s="1022"/>
      <c r="Y52" s="1022"/>
      <c r="Z52" s="1022"/>
      <c r="AA52" s="1022"/>
      <c r="AB52" s="1022"/>
      <c r="AC52" s="1022"/>
      <c r="AD52" s="1022"/>
      <c r="AE52" s="1023"/>
      <c r="AF52" s="1024"/>
      <c r="AG52" s="1025"/>
      <c r="AH52" s="1025"/>
      <c r="AI52" s="1025"/>
      <c r="AJ52" s="1026"/>
      <c r="AK52" s="1027"/>
      <c r="AL52" s="1022"/>
      <c r="AM52" s="1022"/>
      <c r="AN52" s="1022"/>
      <c r="AO52" s="1022"/>
      <c r="AP52" s="1022"/>
      <c r="AQ52" s="1022"/>
      <c r="AR52" s="1022"/>
      <c r="AS52" s="1022"/>
      <c r="AT52" s="1022"/>
      <c r="AU52" s="1022"/>
      <c r="AV52" s="1022"/>
      <c r="AW52" s="1022"/>
      <c r="AX52" s="1022"/>
      <c r="AY52" s="1022"/>
      <c r="AZ52" s="1028"/>
      <c r="BA52" s="1028"/>
      <c r="BB52" s="1028"/>
      <c r="BC52" s="1028"/>
      <c r="BD52" s="1028"/>
      <c r="BE52" s="1013"/>
      <c r="BF52" s="1013"/>
      <c r="BG52" s="1013"/>
      <c r="BH52" s="1013"/>
      <c r="BI52" s="1014"/>
      <c r="BJ52" s="110"/>
      <c r="BK52" s="110"/>
      <c r="BL52" s="110"/>
      <c r="BM52" s="110"/>
      <c r="BN52" s="110"/>
      <c r="BO52" s="123"/>
      <c r="BP52" s="123"/>
      <c r="BQ52" s="120">
        <v>46</v>
      </c>
      <c r="BR52" s="121"/>
      <c r="BS52" s="1003"/>
      <c r="BT52" s="1004"/>
      <c r="BU52" s="1004"/>
      <c r="BV52" s="1004"/>
      <c r="BW52" s="1004"/>
      <c r="BX52" s="1004"/>
      <c r="BY52" s="1004"/>
      <c r="BZ52" s="1004"/>
      <c r="CA52" s="1004"/>
      <c r="CB52" s="1004"/>
      <c r="CC52" s="1004"/>
      <c r="CD52" s="1004"/>
      <c r="CE52" s="1004"/>
      <c r="CF52" s="1004"/>
      <c r="CG52" s="1005"/>
      <c r="CH52" s="984"/>
      <c r="CI52" s="985"/>
      <c r="CJ52" s="985"/>
      <c r="CK52" s="985"/>
      <c r="CL52" s="986"/>
      <c r="CM52" s="984"/>
      <c r="CN52" s="985"/>
      <c r="CO52" s="985"/>
      <c r="CP52" s="985"/>
      <c r="CQ52" s="986"/>
      <c r="CR52" s="984"/>
      <c r="CS52" s="985"/>
      <c r="CT52" s="985"/>
      <c r="CU52" s="985"/>
      <c r="CV52" s="986"/>
      <c r="CW52" s="984"/>
      <c r="CX52" s="985"/>
      <c r="CY52" s="985"/>
      <c r="CZ52" s="985"/>
      <c r="DA52" s="986"/>
      <c r="DB52" s="984"/>
      <c r="DC52" s="985"/>
      <c r="DD52" s="985"/>
      <c r="DE52" s="985"/>
      <c r="DF52" s="986"/>
      <c r="DG52" s="984"/>
      <c r="DH52" s="985"/>
      <c r="DI52" s="985"/>
      <c r="DJ52" s="985"/>
      <c r="DK52" s="986"/>
      <c r="DL52" s="984"/>
      <c r="DM52" s="985"/>
      <c r="DN52" s="985"/>
      <c r="DO52" s="985"/>
      <c r="DP52" s="986"/>
      <c r="DQ52" s="984"/>
      <c r="DR52" s="985"/>
      <c r="DS52" s="985"/>
      <c r="DT52" s="985"/>
      <c r="DU52" s="986"/>
      <c r="DV52" s="987"/>
      <c r="DW52" s="988"/>
      <c r="DX52" s="988"/>
      <c r="DY52" s="988"/>
      <c r="DZ52" s="989"/>
      <c r="EA52" s="104"/>
    </row>
    <row r="53" spans="1:131" s="105" customFormat="1" ht="26.25" customHeight="1" x14ac:dyDescent="0.2">
      <c r="A53" s="119">
        <v>26</v>
      </c>
      <c r="B53" s="1018"/>
      <c r="C53" s="1019"/>
      <c r="D53" s="1019"/>
      <c r="E53" s="1019"/>
      <c r="F53" s="1019"/>
      <c r="G53" s="1019"/>
      <c r="H53" s="1019"/>
      <c r="I53" s="1019"/>
      <c r="J53" s="1019"/>
      <c r="K53" s="1019"/>
      <c r="L53" s="1019"/>
      <c r="M53" s="1019"/>
      <c r="N53" s="1019"/>
      <c r="O53" s="1019"/>
      <c r="P53" s="1020"/>
      <c r="Q53" s="1021"/>
      <c r="R53" s="1022"/>
      <c r="S53" s="1022"/>
      <c r="T53" s="1022"/>
      <c r="U53" s="1022"/>
      <c r="V53" s="1022"/>
      <c r="W53" s="1022"/>
      <c r="X53" s="1022"/>
      <c r="Y53" s="1022"/>
      <c r="Z53" s="1022"/>
      <c r="AA53" s="1022"/>
      <c r="AB53" s="1022"/>
      <c r="AC53" s="1022"/>
      <c r="AD53" s="1022"/>
      <c r="AE53" s="1023"/>
      <c r="AF53" s="1024"/>
      <c r="AG53" s="1025"/>
      <c r="AH53" s="1025"/>
      <c r="AI53" s="1025"/>
      <c r="AJ53" s="1026"/>
      <c r="AK53" s="1027"/>
      <c r="AL53" s="1022"/>
      <c r="AM53" s="1022"/>
      <c r="AN53" s="1022"/>
      <c r="AO53" s="1022"/>
      <c r="AP53" s="1022"/>
      <c r="AQ53" s="1022"/>
      <c r="AR53" s="1022"/>
      <c r="AS53" s="1022"/>
      <c r="AT53" s="1022"/>
      <c r="AU53" s="1022"/>
      <c r="AV53" s="1022"/>
      <c r="AW53" s="1022"/>
      <c r="AX53" s="1022"/>
      <c r="AY53" s="1022"/>
      <c r="AZ53" s="1028"/>
      <c r="BA53" s="1028"/>
      <c r="BB53" s="1028"/>
      <c r="BC53" s="1028"/>
      <c r="BD53" s="1028"/>
      <c r="BE53" s="1013"/>
      <c r="BF53" s="1013"/>
      <c r="BG53" s="1013"/>
      <c r="BH53" s="1013"/>
      <c r="BI53" s="1014"/>
      <c r="BJ53" s="110"/>
      <c r="BK53" s="110"/>
      <c r="BL53" s="110"/>
      <c r="BM53" s="110"/>
      <c r="BN53" s="110"/>
      <c r="BO53" s="123"/>
      <c r="BP53" s="123"/>
      <c r="BQ53" s="120">
        <v>47</v>
      </c>
      <c r="BR53" s="121"/>
      <c r="BS53" s="1003"/>
      <c r="BT53" s="1004"/>
      <c r="BU53" s="1004"/>
      <c r="BV53" s="1004"/>
      <c r="BW53" s="1004"/>
      <c r="BX53" s="1004"/>
      <c r="BY53" s="1004"/>
      <c r="BZ53" s="1004"/>
      <c r="CA53" s="1004"/>
      <c r="CB53" s="1004"/>
      <c r="CC53" s="1004"/>
      <c r="CD53" s="1004"/>
      <c r="CE53" s="1004"/>
      <c r="CF53" s="1004"/>
      <c r="CG53" s="1005"/>
      <c r="CH53" s="984"/>
      <c r="CI53" s="985"/>
      <c r="CJ53" s="985"/>
      <c r="CK53" s="985"/>
      <c r="CL53" s="986"/>
      <c r="CM53" s="984"/>
      <c r="CN53" s="985"/>
      <c r="CO53" s="985"/>
      <c r="CP53" s="985"/>
      <c r="CQ53" s="986"/>
      <c r="CR53" s="984"/>
      <c r="CS53" s="985"/>
      <c r="CT53" s="985"/>
      <c r="CU53" s="985"/>
      <c r="CV53" s="986"/>
      <c r="CW53" s="984"/>
      <c r="CX53" s="985"/>
      <c r="CY53" s="985"/>
      <c r="CZ53" s="985"/>
      <c r="DA53" s="986"/>
      <c r="DB53" s="984"/>
      <c r="DC53" s="985"/>
      <c r="DD53" s="985"/>
      <c r="DE53" s="985"/>
      <c r="DF53" s="986"/>
      <c r="DG53" s="984"/>
      <c r="DH53" s="985"/>
      <c r="DI53" s="985"/>
      <c r="DJ53" s="985"/>
      <c r="DK53" s="986"/>
      <c r="DL53" s="984"/>
      <c r="DM53" s="985"/>
      <c r="DN53" s="985"/>
      <c r="DO53" s="985"/>
      <c r="DP53" s="986"/>
      <c r="DQ53" s="984"/>
      <c r="DR53" s="985"/>
      <c r="DS53" s="985"/>
      <c r="DT53" s="985"/>
      <c r="DU53" s="986"/>
      <c r="DV53" s="987"/>
      <c r="DW53" s="988"/>
      <c r="DX53" s="988"/>
      <c r="DY53" s="988"/>
      <c r="DZ53" s="989"/>
      <c r="EA53" s="104"/>
    </row>
    <row r="54" spans="1:131" s="105" customFormat="1" ht="26.25" customHeight="1" x14ac:dyDescent="0.2">
      <c r="A54" s="119">
        <v>27</v>
      </c>
      <c r="B54" s="1018"/>
      <c r="C54" s="1019"/>
      <c r="D54" s="1019"/>
      <c r="E54" s="1019"/>
      <c r="F54" s="1019"/>
      <c r="G54" s="1019"/>
      <c r="H54" s="1019"/>
      <c r="I54" s="1019"/>
      <c r="J54" s="1019"/>
      <c r="K54" s="1019"/>
      <c r="L54" s="1019"/>
      <c r="M54" s="1019"/>
      <c r="N54" s="1019"/>
      <c r="O54" s="1019"/>
      <c r="P54" s="1020"/>
      <c r="Q54" s="1021"/>
      <c r="R54" s="1022"/>
      <c r="S54" s="1022"/>
      <c r="T54" s="1022"/>
      <c r="U54" s="1022"/>
      <c r="V54" s="1022"/>
      <c r="W54" s="1022"/>
      <c r="X54" s="1022"/>
      <c r="Y54" s="1022"/>
      <c r="Z54" s="1022"/>
      <c r="AA54" s="1022"/>
      <c r="AB54" s="1022"/>
      <c r="AC54" s="1022"/>
      <c r="AD54" s="1022"/>
      <c r="AE54" s="1023"/>
      <c r="AF54" s="1024"/>
      <c r="AG54" s="1025"/>
      <c r="AH54" s="1025"/>
      <c r="AI54" s="1025"/>
      <c r="AJ54" s="1026"/>
      <c r="AK54" s="1027"/>
      <c r="AL54" s="1022"/>
      <c r="AM54" s="1022"/>
      <c r="AN54" s="1022"/>
      <c r="AO54" s="1022"/>
      <c r="AP54" s="1022"/>
      <c r="AQ54" s="1022"/>
      <c r="AR54" s="1022"/>
      <c r="AS54" s="1022"/>
      <c r="AT54" s="1022"/>
      <c r="AU54" s="1022"/>
      <c r="AV54" s="1022"/>
      <c r="AW54" s="1022"/>
      <c r="AX54" s="1022"/>
      <c r="AY54" s="1022"/>
      <c r="AZ54" s="1028"/>
      <c r="BA54" s="1028"/>
      <c r="BB54" s="1028"/>
      <c r="BC54" s="1028"/>
      <c r="BD54" s="1028"/>
      <c r="BE54" s="1013"/>
      <c r="BF54" s="1013"/>
      <c r="BG54" s="1013"/>
      <c r="BH54" s="1013"/>
      <c r="BI54" s="1014"/>
      <c r="BJ54" s="110"/>
      <c r="BK54" s="110"/>
      <c r="BL54" s="110"/>
      <c r="BM54" s="110"/>
      <c r="BN54" s="110"/>
      <c r="BO54" s="123"/>
      <c r="BP54" s="123"/>
      <c r="BQ54" s="120">
        <v>48</v>
      </c>
      <c r="BR54" s="121"/>
      <c r="BS54" s="1003"/>
      <c r="BT54" s="1004"/>
      <c r="BU54" s="1004"/>
      <c r="BV54" s="1004"/>
      <c r="BW54" s="1004"/>
      <c r="BX54" s="1004"/>
      <c r="BY54" s="1004"/>
      <c r="BZ54" s="1004"/>
      <c r="CA54" s="1004"/>
      <c r="CB54" s="1004"/>
      <c r="CC54" s="1004"/>
      <c r="CD54" s="1004"/>
      <c r="CE54" s="1004"/>
      <c r="CF54" s="1004"/>
      <c r="CG54" s="1005"/>
      <c r="CH54" s="984"/>
      <c r="CI54" s="985"/>
      <c r="CJ54" s="985"/>
      <c r="CK54" s="985"/>
      <c r="CL54" s="986"/>
      <c r="CM54" s="984"/>
      <c r="CN54" s="985"/>
      <c r="CO54" s="985"/>
      <c r="CP54" s="985"/>
      <c r="CQ54" s="986"/>
      <c r="CR54" s="984"/>
      <c r="CS54" s="985"/>
      <c r="CT54" s="985"/>
      <c r="CU54" s="985"/>
      <c r="CV54" s="986"/>
      <c r="CW54" s="984"/>
      <c r="CX54" s="985"/>
      <c r="CY54" s="985"/>
      <c r="CZ54" s="985"/>
      <c r="DA54" s="986"/>
      <c r="DB54" s="984"/>
      <c r="DC54" s="985"/>
      <c r="DD54" s="985"/>
      <c r="DE54" s="985"/>
      <c r="DF54" s="986"/>
      <c r="DG54" s="984"/>
      <c r="DH54" s="985"/>
      <c r="DI54" s="985"/>
      <c r="DJ54" s="985"/>
      <c r="DK54" s="986"/>
      <c r="DL54" s="984"/>
      <c r="DM54" s="985"/>
      <c r="DN54" s="985"/>
      <c r="DO54" s="985"/>
      <c r="DP54" s="986"/>
      <c r="DQ54" s="984"/>
      <c r="DR54" s="985"/>
      <c r="DS54" s="985"/>
      <c r="DT54" s="985"/>
      <c r="DU54" s="986"/>
      <c r="DV54" s="987"/>
      <c r="DW54" s="988"/>
      <c r="DX54" s="988"/>
      <c r="DY54" s="988"/>
      <c r="DZ54" s="989"/>
      <c r="EA54" s="104"/>
    </row>
    <row r="55" spans="1:131" s="105" customFormat="1" ht="26.25" customHeight="1" x14ac:dyDescent="0.2">
      <c r="A55" s="119">
        <v>28</v>
      </c>
      <c r="B55" s="1018"/>
      <c r="C55" s="1019"/>
      <c r="D55" s="1019"/>
      <c r="E55" s="1019"/>
      <c r="F55" s="1019"/>
      <c r="G55" s="1019"/>
      <c r="H55" s="1019"/>
      <c r="I55" s="1019"/>
      <c r="J55" s="1019"/>
      <c r="K55" s="1019"/>
      <c r="L55" s="1019"/>
      <c r="M55" s="1019"/>
      <c r="N55" s="1019"/>
      <c r="O55" s="1019"/>
      <c r="P55" s="1020"/>
      <c r="Q55" s="1021"/>
      <c r="R55" s="1022"/>
      <c r="S55" s="1022"/>
      <c r="T55" s="1022"/>
      <c r="U55" s="1022"/>
      <c r="V55" s="1022"/>
      <c r="W55" s="1022"/>
      <c r="X55" s="1022"/>
      <c r="Y55" s="1022"/>
      <c r="Z55" s="1022"/>
      <c r="AA55" s="1022"/>
      <c r="AB55" s="1022"/>
      <c r="AC55" s="1022"/>
      <c r="AD55" s="1022"/>
      <c r="AE55" s="1023"/>
      <c r="AF55" s="1024"/>
      <c r="AG55" s="1025"/>
      <c r="AH55" s="1025"/>
      <c r="AI55" s="1025"/>
      <c r="AJ55" s="1026"/>
      <c r="AK55" s="1027"/>
      <c r="AL55" s="1022"/>
      <c r="AM55" s="1022"/>
      <c r="AN55" s="1022"/>
      <c r="AO55" s="1022"/>
      <c r="AP55" s="1022"/>
      <c r="AQ55" s="1022"/>
      <c r="AR55" s="1022"/>
      <c r="AS55" s="1022"/>
      <c r="AT55" s="1022"/>
      <c r="AU55" s="1022"/>
      <c r="AV55" s="1022"/>
      <c r="AW55" s="1022"/>
      <c r="AX55" s="1022"/>
      <c r="AY55" s="1022"/>
      <c r="AZ55" s="1028"/>
      <c r="BA55" s="1028"/>
      <c r="BB55" s="1028"/>
      <c r="BC55" s="1028"/>
      <c r="BD55" s="1028"/>
      <c r="BE55" s="1013"/>
      <c r="BF55" s="1013"/>
      <c r="BG55" s="1013"/>
      <c r="BH55" s="1013"/>
      <c r="BI55" s="1014"/>
      <c r="BJ55" s="110"/>
      <c r="BK55" s="110"/>
      <c r="BL55" s="110"/>
      <c r="BM55" s="110"/>
      <c r="BN55" s="110"/>
      <c r="BO55" s="123"/>
      <c r="BP55" s="123"/>
      <c r="BQ55" s="120">
        <v>49</v>
      </c>
      <c r="BR55" s="121"/>
      <c r="BS55" s="1003"/>
      <c r="BT55" s="1004"/>
      <c r="BU55" s="1004"/>
      <c r="BV55" s="1004"/>
      <c r="BW55" s="1004"/>
      <c r="BX55" s="1004"/>
      <c r="BY55" s="1004"/>
      <c r="BZ55" s="1004"/>
      <c r="CA55" s="1004"/>
      <c r="CB55" s="1004"/>
      <c r="CC55" s="1004"/>
      <c r="CD55" s="1004"/>
      <c r="CE55" s="1004"/>
      <c r="CF55" s="1004"/>
      <c r="CG55" s="1005"/>
      <c r="CH55" s="984"/>
      <c r="CI55" s="985"/>
      <c r="CJ55" s="985"/>
      <c r="CK55" s="985"/>
      <c r="CL55" s="986"/>
      <c r="CM55" s="984"/>
      <c r="CN55" s="985"/>
      <c r="CO55" s="985"/>
      <c r="CP55" s="985"/>
      <c r="CQ55" s="986"/>
      <c r="CR55" s="984"/>
      <c r="CS55" s="985"/>
      <c r="CT55" s="985"/>
      <c r="CU55" s="985"/>
      <c r="CV55" s="986"/>
      <c r="CW55" s="984"/>
      <c r="CX55" s="985"/>
      <c r="CY55" s="985"/>
      <c r="CZ55" s="985"/>
      <c r="DA55" s="986"/>
      <c r="DB55" s="984"/>
      <c r="DC55" s="985"/>
      <c r="DD55" s="985"/>
      <c r="DE55" s="985"/>
      <c r="DF55" s="986"/>
      <c r="DG55" s="984"/>
      <c r="DH55" s="985"/>
      <c r="DI55" s="985"/>
      <c r="DJ55" s="985"/>
      <c r="DK55" s="986"/>
      <c r="DL55" s="984"/>
      <c r="DM55" s="985"/>
      <c r="DN55" s="985"/>
      <c r="DO55" s="985"/>
      <c r="DP55" s="986"/>
      <c r="DQ55" s="984"/>
      <c r="DR55" s="985"/>
      <c r="DS55" s="985"/>
      <c r="DT55" s="985"/>
      <c r="DU55" s="986"/>
      <c r="DV55" s="987"/>
      <c r="DW55" s="988"/>
      <c r="DX55" s="988"/>
      <c r="DY55" s="988"/>
      <c r="DZ55" s="989"/>
      <c r="EA55" s="104"/>
    </row>
    <row r="56" spans="1:131" s="105" customFormat="1" ht="26.25" customHeight="1" x14ac:dyDescent="0.2">
      <c r="A56" s="119">
        <v>29</v>
      </c>
      <c r="B56" s="1018"/>
      <c r="C56" s="1019"/>
      <c r="D56" s="1019"/>
      <c r="E56" s="1019"/>
      <c r="F56" s="1019"/>
      <c r="G56" s="1019"/>
      <c r="H56" s="1019"/>
      <c r="I56" s="1019"/>
      <c r="J56" s="1019"/>
      <c r="K56" s="1019"/>
      <c r="L56" s="1019"/>
      <c r="M56" s="1019"/>
      <c r="N56" s="1019"/>
      <c r="O56" s="1019"/>
      <c r="P56" s="1020"/>
      <c r="Q56" s="1021"/>
      <c r="R56" s="1022"/>
      <c r="S56" s="1022"/>
      <c r="T56" s="1022"/>
      <c r="U56" s="1022"/>
      <c r="V56" s="1022"/>
      <c r="W56" s="1022"/>
      <c r="X56" s="1022"/>
      <c r="Y56" s="1022"/>
      <c r="Z56" s="1022"/>
      <c r="AA56" s="1022"/>
      <c r="AB56" s="1022"/>
      <c r="AC56" s="1022"/>
      <c r="AD56" s="1022"/>
      <c r="AE56" s="1023"/>
      <c r="AF56" s="1024"/>
      <c r="AG56" s="1025"/>
      <c r="AH56" s="1025"/>
      <c r="AI56" s="1025"/>
      <c r="AJ56" s="1026"/>
      <c r="AK56" s="1027"/>
      <c r="AL56" s="1022"/>
      <c r="AM56" s="1022"/>
      <c r="AN56" s="1022"/>
      <c r="AO56" s="1022"/>
      <c r="AP56" s="1022"/>
      <c r="AQ56" s="1022"/>
      <c r="AR56" s="1022"/>
      <c r="AS56" s="1022"/>
      <c r="AT56" s="1022"/>
      <c r="AU56" s="1022"/>
      <c r="AV56" s="1022"/>
      <c r="AW56" s="1022"/>
      <c r="AX56" s="1022"/>
      <c r="AY56" s="1022"/>
      <c r="AZ56" s="1028"/>
      <c r="BA56" s="1028"/>
      <c r="BB56" s="1028"/>
      <c r="BC56" s="1028"/>
      <c r="BD56" s="1028"/>
      <c r="BE56" s="1013"/>
      <c r="BF56" s="1013"/>
      <c r="BG56" s="1013"/>
      <c r="BH56" s="1013"/>
      <c r="BI56" s="1014"/>
      <c r="BJ56" s="110"/>
      <c r="BK56" s="110"/>
      <c r="BL56" s="110"/>
      <c r="BM56" s="110"/>
      <c r="BN56" s="110"/>
      <c r="BO56" s="123"/>
      <c r="BP56" s="123"/>
      <c r="BQ56" s="120">
        <v>50</v>
      </c>
      <c r="BR56" s="121"/>
      <c r="BS56" s="1003"/>
      <c r="BT56" s="1004"/>
      <c r="BU56" s="1004"/>
      <c r="BV56" s="1004"/>
      <c r="BW56" s="1004"/>
      <c r="BX56" s="1004"/>
      <c r="BY56" s="1004"/>
      <c r="BZ56" s="1004"/>
      <c r="CA56" s="1004"/>
      <c r="CB56" s="1004"/>
      <c r="CC56" s="1004"/>
      <c r="CD56" s="1004"/>
      <c r="CE56" s="1004"/>
      <c r="CF56" s="1004"/>
      <c r="CG56" s="1005"/>
      <c r="CH56" s="984"/>
      <c r="CI56" s="985"/>
      <c r="CJ56" s="985"/>
      <c r="CK56" s="985"/>
      <c r="CL56" s="986"/>
      <c r="CM56" s="984"/>
      <c r="CN56" s="985"/>
      <c r="CO56" s="985"/>
      <c r="CP56" s="985"/>
      <c r="CQ56" s="986"/>
      <c r="CR56" s="984"/>
      <c r="CS56" s="985"/>
      <c r="CT56" s="985"/>
      <c r="CU56" s="985"/>
      <c r="CV56" s="986"/>
      <c r="CW56" s="984"/>
      <c r="CX56" s="985"/>
      <c r="CY56" s="985"/>
      <c r="CZ56" s="985"/>
      <c r="DA56" s="986"/>
      <c r="DB56" s="984"/>
      <c r="DC56" s="985"/>
      <c r="DD56" s="985"/>
      <c r="DE56" s="985"/>
      <c r="DF56" s="986"/>
      <c r="DG56" s="984"/>
      <c r="DH56" s="985"/>
      <c r="DI56" s="985"/>
      <c r="DJ56" s="985"/>
      <c r="DK56" s="986"/>
      <c r="DL56" s="984"/>
      <c r="DM56" s="985"/>
      <c r="DN56" s="985"/>
      <c r="DO56" s="985"/>
      <c r="DP56" s="986"/>
      <c r="DQ56" s="984"/>
      <c r="DR56" s="985"/>
      <c r="DS56" s="985"/>
      <c r="DT56" s="985"/>
      <c r="DU56" s="986"/>
      <c r="DV56" s="987"/>
      <c r="DW56" s="988"/>
      <c r="DX56" s="988"/>
      <c r="DY56" s="988"/>
      <c r="DZ56" s="989"/>
      <c r="EA56" s="104"/>
    </row>
    <row r="57" spans="1:131" s="105" customFormat="1" ht="26.25" customHeight="1" x14ac:dyDescent="0.2">
      <c r="A57" s="119">
        <v>30</v>
      </c>
      <c r="B57" s="1018"/>
      <c r="C57" s="1019"/>
      <c r="D57" s="1019"/>
      <c r="E57" s="1019"/>
      <c r="F57" s="1019"/>
      <c r="G57" s="1019"/>
      <c r="H57" s="1019"/>
      <c r="I57" s="1019"/>
      <c r="J57" s="1019"/>
      <c r="K57" s="1019"/>
      <c r="L57" s="1019"/>
      <c r="M57" s="1019"/>
      <c r="N57" s="1019"/>
      <c r="O57" s="1019"/>
      <c r="P57" s="1020"/>
      <c r="Q57" s="1021"/>
      <c r="R57" s="1022"/>
      <c r="S57" s="1022"/>
      <c r="T57" s="1022"/>
      <c r="U57" s="1022"/>
      <c r="V57" s="1022"/>
      <c r="W57" s="1022"/>
      <c r="X57" s="1022"/>
      <c r="Y57" s="1022"/>
      <c r="Z57" s="1022"/>
      <c r="AA57" s="1022"/>
      <c r="AB57" s="1022"/>
      <c r="AC57" s="1022"/>
      <c r="AD57" s="1022"/>
      <c r="AE57" s="1023"/>
      <c r="AF57" s="1024"/>
      <c r="AG57" s="1025"/>
      <c r="AH57" s="1025"/>
      <c r="AI57" s="1025"/>
      <c r="AJ57" s="1026"/>
      <c r="AK57" s="1027"/>
      <c r="AL57" s="1022"/>
      <c r="AM57" s="1022"/>
      <c r="AN57" s="1022"/>
      <c r="AO57" s="1022"/>
      <c r="AP57" s="1022"/>
      <c r="AQ57" s="1022"/>
      <c r="AR57" s="1022"/>
      <c r="AS57" s="1022"/>
      <c r="AT57" s="1022"/>
      <c r="AU57" s="1022"/>
      <c r="AV57" s="1022"/>
      <c r="AW57" s="1022"/>
      <c r="AX57" s="1022"/>
      <c r="AY57" s="1022"/>
      <c r="AZ57" s="1028"/>
      <c r="BA57" s="1028"/>
      <c r="BB57" s="1028"/>
      <c r="BC57" s="1028"/>
      <c r="BD57" s="1028"/>
      <c r="BE57" s="1013"/>
      <c r="BF57" s="1013"/>
      <c r="BG57" s="1013"/>
      <c r="BH57" s="1013"/>
      <c r="BI57" s="1014"/>
      <c r="BJ57" s="110"/>
      <c r="BK57" s="110"/>
      <c r="BL57" s="110"/>
      <c r="BM57" s="110"/>
      <c r="BN57" s="110"/>
      <c r="BO57" s="123"/>
      <c r="BP57" s="123"/>
      <c r="BQ57" s="120">
        <v>51</v>
      </c>
      <c r="BR57" s="121"/>
      <c r="BS57" s="1003"/>
      <c r="BT57" s="1004"/>
      <c r="BU57" s="1004"/>
      <c r="BV57" s="1004"/>
      <c r="BW57" s="1004"/>
      <c r="BX57" s="1004"/>
      <c r="BY57" s="1004"/>
      <c r="BZ57" s="1004"/>
      <c r="CA57" s="1004"/>
      <c r="CB57" s="1004"/>
      <c r="CC57" s="1004"/>
      <c r="CD57" s="1004"/>
      <c r="CE57" s="1004"/>
      <c r="CF57" s="1004"/>
      <c r="CG57" s="1005"/>
      <c r="CH57" s="984"/>
      <c r="CI57" s="985"/>
      <c r="CJ57" s="985"/>
      <c r="CK57" s="985"/>
      <c r="CL57" s="986"/>
      <c r="CM57" s="984"/>
      <c r="CN57" s="985"/>
      <c r="CO57" s="985"/>
      <c r="CP57" s="985"/>
      <c r="CQ57" s="986"/>
      <c r="CR57" s="984"/>
      <c r="CS57" s="985"/>
      <c r="CT57" s="985"/>
      <c r="CU57" s="985"/>
      <c r="CV57" s="986"/>
      <c r="CW57" s="984"/>
      <c r="CX57" s="985"/>
      <c r="CY57" s="985"/>
      <c r="CZ57" s="985"/>
      <c r="DA57" s="986"/>
      <c r="DB57" s="984"/>
      <c r="DC57" s="985"/>
      <c r="DD57" s="985"/>
      <c r="DE57" s="985"/>
      <c r="DF57" s="986"/>
      <c r="DG57" s="984"/>
      <c r="DH57" s="985"/>
      <c r="DI57" s="985"/>
      <c r="DJ57" s="985"/>
      <c r="DK57" s="986"/>
      <c r="DL57" s="984"/>
      <c r="DM57" s="985"/>
      <c r="DN57" s="985"/>
      <c r="DO57" s="985"/>
      <c r="DP57" s="986"/>
      <c r="DQ57" s="984"/>
      <c r="DR57" s="985"/>
      <c r="DS57" s="985"/>
      <c r="DT57" s="985"/>
      <c r="DU57" s="986"/>
      <c r="DV57" s="987"/>
      <c r="DW57" s="988"/>
      <c r="DX57" s="988"/>
      <c r="DY57" s="988"/>
      <c r="DZ57" s="989"/>
      <c r="EA57" s="104"/>
    </row>
    <row r="58" spans="1:131" s="105" customFormat="1" ht="26.25" customHeight="1" x14ac:dyDescent="0.2">
      <c r="A58" s="119">
        <v>31</v>
      </c>
      <c r="B58" s="1018"/>
      <c r="C58" s="1019"/>
      <c r="D58" s="1019"/>
      <c r="E58" s="1019"/>
      <c r="F58" s="1019"/>
      <c r="G58" s="1019"/>
      <c r="H58" s="1019"/>
      <c r="I58" s="1019"/>
      <c r="J58" s="1019"/>
      <c r="K58" s="1019"/>
      <c r="L58" s="1019"/>
      <c r="M58" s="1019"/>
      <c r="N58" s="1019"/>
      <c r="O58" s="1019"/>
      <c r="P58" s="1020"/>
      <c r="Q58" s="1021"/>
      <c r="R58" s="1022"/>
      <c r="S58" s="1022"/>
      <c r="T58" s="1022"/>
      <c r="U58" s="1022"/>
      <c r="V58" s="1022"/>
      <c r="W58" s="1022"/>
      <c r="X58" s="1022"/>
      <c r="Y58" s="1022"/>
      <c r="Z58" s="1022"/>
      <c r="AA58" s="1022"/>
      <c r="AB58" s="1022"/>
      <c r="AC58" s="1022"/>
      <c r="AD58" s="1022"/>
      <c r="AE58" s="1023"/>
      <c r="AF58" s="1024"/>
      <c r="AG58" s="1025"/>
      <c r="AH58" s="1025"/>
      <c r="AI58" s="1025"/>
      <c r="AJ58" s="1026"/>
      <c r="AK58" s="1027"/>
      <c r="AL58" s="1022"/>
      <c r="AM58" s="1022"/>
      <c r="AN58" s="1022"/>
      <c r="AO58" s="1022"/>
      <c r="AP58" s="1022"/>
      <c r="AQ58" s="1022"/>
      <c r="AR58" s="1022"/>
      <c r="AS58" s="1022"/>
      <c r="AT58" s="1022"/>
      <c r="AU58" s="1022"/>
      <c r="AV58" s="1022"/>
      <c r="AW58" s="1022"/>
      <c r="AX58" s="1022"/>
      <c r="AY58" s="1022"/>
      <c r="AZ58" s="1028"/>
      <c r="BA58" s="1028"/>
      <c r="BB58" s="1028"/>
      <c r="BC58" s="1028"/>
      <c r="BD58" s="1028"/>
      <c r="BE58" s="1013"/>
      <c r="BF58" s="1013"/>
      <c r="BG58" s="1013"/>
      <c r="BH58" s="1013"/>
      <c r="BI58" s="1014"/>
      <c r="BJ58" s="110"/>
      <c r="BK58" s="110"/>
      <c r="BL58" s="110"/>
      <c r="BM58" s="110"/>
      <c r="BN58" s="110"/>
      <c r="BO58" s="123"/>
      <c r="BP58" s="123"/>
      <c r="BQ58" s="120">
        <v>52</v>
      </c>
      <c r="BR58" s="121"/>
      <c r="BS58" s="1003"/>
      <c r="BT58" s="1004"/>
      <c r="BU58" s="1004"/>
      <c r="BV58" s="1004"/>
      <c r="BW58" s="1004"/>
      <c r="BX58" s="1004"/>
      <c r="BY58" s="1004"/>
      <c r="BZ58" s="1004"/>
      <c r="CA58" s="1004"/>
      <c r="CB58" s="1004"/>
      <c r="CC58" s="1004"/>
      <c r="CD58" s="1004"/>
      <c r="CE58" s="1004"/>
      <c r="CF58" s="1004"/>
      <c r="CG58" s="1005"/>
      <c r="CH58" s="984"/>
      <c r="CI58" s="985"/>
      <c r="CJ58" s="985"/>
      <c r="CK58" s="985"/>
      <c r="CL58" s="986"/>
      <c r="CM58" s="984"/>
      <c r="CN58" s="985"/>
      <c r="CO58" s="985"/>
      <c r="CP58" s="985"/>
      <c r="CQ58" s="986"/>
      <c r="CR58" s="984"/>
      <c r="CS58" s="985"/>
      <c r="CT58" s="985"/>
      <c r="CU58" s="985"/>
      <c r="CV58" s="986"/>
      <c r="CW58" s="984"/>
      <c r="CX58" s="985"/>
      <c r="CY58" s="985"/>
      <c r="CZ58" s="985"/>
      <c r="DA58" s="986"/>
      <c r="DB58" s="984"/>
      <c r="DC58" s="985"/>
      <c r="DD58" s="985"/>
      <c r="DE58" s="985"/>
      <c r="DF58" s="986"/>
      <c r="DG58" s="984"/>
      <c r="DH58" s="985"/>
      <c r="DI58" s="985"/>
      <c r="DJ58" s="985"/>
      <c r="DK58" s="986"/>
      <c r="DL58" s="984"/>
      <c r="DM58" s="985"/>
      <c r="DN58" s="985"/>
      <c r="DO58" s="985"/>
      <c r="DP58" s="986"/>
      <c r="DQ58" s="984"/>
      <c r="DR58" s="985"/>
      <c r="DS58" s="985"/>
      <c r="DT58" s="985"/>
      <c r="DU58" s="986"/>
      <c r="DV58" s="987"/>
      <c r="DW58" s="988"/>
      <c r="DX58" s="988"/>
      <c r="DY58" s="988"/>
      <c r="DZ58" s="989"/>
      <c r="EA58" s="104"/>
    </row>
    <row r="59" spans="1:131" s="105" customFormat="1" ht="26.25" customHeight="1" x14ac:dyDescent="0.2">
      <c r="A59" s="119">
        <v>32</v>
      </c>
      <c r="B59" s="1018"/>
      <c r="C59" s="1019"/>
      <c r="D59" s="1019"/>
      <c r="E59" s="1019"/>
      <c r="F59" s="1019"/>
      <c r="G59" s="1019"/>
      <c r="H59" s="1019"/>
      <c r="I59" s="1019"/>
      <c r="J59" s="1019"/>
      <c r="K59" s="1019"/>
      <c r="L59" s="1019"/>
      <c r="M59" s="1019"/>
      <c r="N59" s="1019"/>
      <c r="O59" s="1019"/>
      <c r="P59" s="1020"/>
      <c r="Q59" s="1021"/>
      <c r="R59" s="1022"/>
      <c r="S59" s="1022"/>
      <c r="T59" s="1022"/>
      <c r="U59" s="1022"/>
      <c r="V59" s="1022"/>
      <c r="W59" s="1022"/>
      <c r="X59" s="1022"/>
      <c r="Y59" s="1022"/>
      <c r="Z59" s="1022"/>
      <c r="AA59" s="1022"/>
      <c r="AB59" s="1022"/>
      <c r="AC59" s="1022"/>
      <c r="AD59" s="1022"/>
      <c r="AE59" s="1023"/>
      <c r="AF59" s="1024"/>
      <c r="AG59" s="1025"/>
      <c r="AH59" s="1025"/>
      <c r="AI59" s="1025"/>
      <c r="AJ59" s="1026"/>
      <c r="AK59" s="1027"/>
      <c r="AL59" s="1022"/>
      <c r="AM59" s="1022"/>
      <c r="AN59" s="1022"/>
      <c r="AO59" s="1022"/>
      <c r="AP59" s="1022"/>
      <c r="AQ59" s="1022"/>
      <c r="AR59" s="1022"/>
      <c r="AS59" s="1022"/>
      <c r="AT59" s="1022"/>
      <c r="AU59" s="1022"/>
      <c r="AV59" s="1022"/>
      <c r="AW59" s="1022"/>
      <c r="AX59" s="1022"/>
      <c r="AY59" s="1022"/>
      <c r="AZ59" s="1028"/>
      <c r="BA59" s="1028"/>
      <c r="BB59" s="1028"/>
      <c r="BC59" s="1028"/>
      <c r="BD59" s="1028"/>
      <c r="BE59" s="1013"/>
      <c r="BF59" s="1013"/>
      <c r="BG59" s="1013"/>
      <c r="BH59" s="1013"/>
      <c r="BI59" s="1014"/>
      <c r="BJ59" s="110"/>
      <c r="BK59" s="110"/>
      <c r="BL59" s="110"/>
      <c r="BM59" s="110"/>
      <c r="BN59" s="110"/>
      <c r="BO59" s="123"/>
      <c r="BP59" s="123"/>
      <c r="BQ59" s="120">
        <v>53</v>
      </c>
      <c r="BR59" s="121"/>
      <c r="BS59" s="1003"/>
      <c r="BT59" s="1004"/>
      <c r="BU59" s="1004"/>
      <c r="BV59" s="1004"/>
      <c r="BW59" s="1004"/>
      <c r="BX59" s="1004"/>
      <c r="BY59" s="1004"/>
      <c r="BZ59" s="1004"/>
      <c r="CA59" s="1004"/>
      <c r="CB59" s="1004"/>
      <c r="CC59" s="1004"/>
      <c r="CD59" s="1004"/>
      <c r="CE59" s="1004"/>
      <c r="CF59" s="1004"/>
      <c r="CG59" s="1005"/>
      <c r="CH59" s="984"/>
      <c r="CI59" s="985"/>
      <c r="CJ59" s="985"/>
      <c r="CK59" s="985"/>
      <c r="CL59" s="986"/>
      <c r="CM59" s="984"/>
      <c r="CN59" s="985"/>
      <c r="CO59" s="985"/>
      <c r="CP59" s="985"/>
      <c r="CQ59" s="986"/>
      <c r="CR59" s="984"/>
      <c r="CS59" s="985"/>
      <c r="CT59" s="985"/>
      <c r="CU59" s="985"/>
      <c r="CV59" s="986"/>
      <c r="CW59" s="984"/>
      <c r="CX59" s="985"/>
      <c r="CY59" s="985"/>
      <c r="CZ59" s="985"/>
      <c r="DA59" s="986"/>
      <c r="DB59" s="984"/>
      <c r="DC59" s="985"/>
      <c r="DD59" s="985"/>
      <c r="DE59" s="985"/>
      <c r="DF59" s="986"/>
      <c r="DG59" s="984"/>
      <c r="DH59" s="985"/>
      <c r="DI59" s="985"/>
      <c r="DJ59" s="985"/>
      <c r="DK59" s="986"/>
      <c r="DL59" s="984"/>
      <c r="DM59" s="985"/>
      <c r="DN59" s="985"/>
      <c r="DO59" s="985"/>
      <c r="DP59" s="986"/>
      <c r="DQ59" s="984"/>
      <c r="DR59" s="985"/>
      <c r="DS59" s="985"/>
      <c r="DT59" s="985"/>
      <c r="DU59" s="986"/>
      <c r="DV59" s="987"/>
      <c r="DW59" s="988"/>
      <c r="DX59" s="988"/>
      <c r="DY59" s="988"/>
      <c r="DZ59" s="989"/>
      <c r="EA59" s="104"/>
    </row>
    <row r="60" spans="1:131" s="105" customFormat="1" ht="26.25" customHeight="1" x14ac:dyDescent="0.2">
      <c r="A60" s="119">
        <v>33</v>
      </c>
      <c r="B60" s="1018"/>
      <c r="C60" s="1019"/>
      <c r="D60" s="1019"/>
      <c r="E60" s="1019"/>
      <c r="F60" s="1019"/>
      <c r="G60" s="1019"/>
      <c r="H60" s="1019"/>
      <c r="I60" s="1019"/>
      <c r="J60" s="1019"/>
      <c r="K60" s="1019"/>
      <c r="L60" s="1019"/>
      <c r="M60" s="1019"/>
      <c r="N60" s="1019"/>
      <c r="O60" s="1019"/>
      <c r="P60" s="1020"/>
      <c r="Q60" s="1021"/>
      <c r="R60" s="1022"/>
      <c r="S60" s="1022"/>
      <c r="T60" s="1022"/>
      <c r="U60" s="1022"/>
      <c r="V60" s="1022"/>
      <c r="W60" s="1022"/>
      <c r="X60" s="1022"/>
      <c r="Y60" s="1022"/>
      <c r="Z60" s="1022"/>
      <c r="AA60" s="1022"/>
      <c r="AB60" s="1022"/>
      <c r="AC60" s="1022"/>
      <c r="AD60" s="1022"/>
      <c r="AE60" s="1023"/>
      <c r="AF60" s="1024"/>
      <c r="AG60" s="1025"/>
      <c r="AH60" s="1025"/>
      <c r="AI60" s="1025"/>
      <c r="AJ60" s="1026"/>
      <c r="AK60" s="1027"/>
      <c r="AL60" s="1022"/>
      <c r="AM60" s="1022"/>
      <c r="AN60" s="1022"/>
      <c r="AO60" s="1022"/>
      <c r="AP60" s="1022"/>
      <c r="AQ60" s="1022"/>
      <c r="AR60" s="1022"/>
      <c r="AS60" s="1022"/>
      <c r="AT60" s="1022"/>
      <c r="AU60" s="1022"/>
      <c r="AV60" s="1022"/>
      <c r="AW60" s="1022"/>
      <c r="AX60" s="1022"/>
      <c r="AY60" s="1022"/>
      <c r="AZ60" s="1028"/>
      <c r="BA60" s="1028"/>
      <c r="BB60" s="1028"/>
      <c r="BC60" s="1028"/>
      <c r="BD60" s="1028"/>
      <c r="BE60" s="1013"/>
      <c r="BF60" s="1013"/>
      <c r="BG60" s="1013"/>
      <c r="BH60" s="1013"/>
      <c r="BI60" s="1014"/>
      <c r="BJ60" s="110"/>
      <c r="BK60" s="110"/>
      <c r="BL60" s="110"/>
      <c r="BM60" s="110"/>
      <c r="BN60" s="110"/>
      <c r="BO60" s="123"/>
      <c r="BP60" s="123"/>
      <c r="BQ60" s="120">
        <v>54</v>
      </c>
      <c r="BR60" s="121"/>
      <c r="BS60" s="1003"/>
      <c r="BT60" s="1004"/>
      <c r="BU60" s="1004"/>
      <c r="BV60" s="1004"/>
      <c r="BW60" s="1004"/>
      <c r="BX60" s="1004"/>
      <c r="BY60" s="1004"/>
      <c r="BZ60" s="1004"/>
      <c r="CA60" s="1004"/>
      <c r="CB60" s="1004"/>
      <c r="CC60" s="1004"/>
      <c r="CD60" s="1004"/>
      <c r="CE60" s="1004"/>
      <c r="CF60" s="1004"/>
      <c r="CG60" s="1005"/>
      <c r="CH60" s="984"/>
      <c r="CI60" s="985"/>
      <c r="CJ60" s="985"/>
      <c r="CK60" s="985"/>
      <c r="CL60" s="986"/>
      <c r="CM60" s="984"/>
      <c r="CN60" s="985"/>
      <c r="CO60" s="985"/>
      <c r="CP60" s="985"/>
      <c r="CQ60" s="986"/>
      <c r="CR60" s="984"/>
      <c r="CS60" s="985"/>
      <c r="CT60" s="985"/>
      <c r="CU60" s="985"/>
      <c r="CV60" s="986"/>
      <c r="CW60" s="984"/>
      <c r="CX60" s="985"/>
      <c r="CY60" s="985"/>
      <c r="CZ60" s="985"/>
      <c r="DA60" s="986"/>
      <c r="DB60" s="984"/>
      <c r="DC60" s="985"/>
      <c r="DD60" s="985"/>
      <c r="DE60" s="985"/>
      <c r="DF60" s="986"/>
      <c r="DG60" s="984"/>
      <c r="DH60" s="985"/>
      <c r="DI60" s="985"/>
      <c r="DJ60" s="985"/>
      <c r="DK60" s="986"/>
      <c r="DL60" s="984"/>
      <c r="DM60" s="985"/>
      <c r="DN60" s="985"/>
      <c r="DO60" s="985"/>
      <c r="DP60" s="986"/>
      <c r="DQ60" s="984"/>
      <c r="DR60" s="985"/>
      <c r="DS60" s="985"/>
      <c r="DT60" s="985"/>
      <c r="DU60" s="986"/>
      <c r="DV60" s="987"/>
      <c r="DW60" s="988"/>
      <c r="DX60" s="988"/>
      <c r="DY60" s="988"/>
      <c r="DZ60" s="989"/>
      <c r="EA60" s="104"/>
    </row>
    <row r="61" spans="1:131" s="105" customFormat="1" ht="26.25" customHeight="1" thickBot="1" x14ac:dyDescent="0.25">
      <c r="A61" s="119">
        <v>34</v>
      </c>
      <c r="B61" s="1018"/>
      <c r="C61" s="1019"/>
      <c r="D61" s="1019"/>
      <c r="E61" s="1019"/>
      <c r="F61" s="1019"/>
      <c r="G61" s="1019"/>
      <c r="H61" s="1019"/>
      <c r="I61" s="1019"/>
      <c r="J61" s="1019"/>
      <c r="K61" s="1019"/>
      <c r="L61" s="1019"/>
      <c r="M61" s="1019"/>
      <c r="N61" s="1019"/>
      <c r="O61" s="1019"/>
      <c r="P61" s="1020"/>
      <c r="Q61" s="1021"/>
      <c r="R61" s="1022"/>
      <c r="S61" s="1022"/>
      <c r="T61" s="1022"/>
      <c r="U61" s="1022"/>
      <c r="V61" s="1022"/>
      <c r="W61" s="1022"/>
      <c r="X61" s="1022"/>
      <c r="Y61" s="1022"/>
      <c r="Z61" s="1022"/>
      <c r="AA61" s="1022"/>
      <c r="AB61" s="1022"/>
      <c r="AC61" s="1022"/>
      <c r="AD61" s="1022"/>
      <c r="AE61" s="1023"/>
      <c r="AF61" s="1024"/>
      <c r="AG61" s="1025"/>
      <c r="AH61" s="1025"/>
      <c r="AI61" s="1025"/>
      <c r="AJ61" s="1026"/>
      <c r="AK61" s="1027"/>
      <c r="AL61" s="1022"/>
      <c r="AM61" s="1022"/>
      <c r="AN61" s="1022"/>
      <c r="AO61" s="1022"/>
      <c r="AP61" s="1022"/>
      <c r="AQ61" s="1022"/>
      <c r="AR61" s="1022"/>
      <c r="AS61" s="1022"/>
      <c r="AT61" s="1022"/>
      <c r="AU61" s="1022"/>
      <c r="AV61" s="1022"/>
      <c r="AW61" s="1022"/>
      <c r="AX61" s="1022"/>
      <c r="AY61" s="1022"/>
      <c r="AZ61" s="1028"/>
      <c r="BA61" s="1028"/>
      <c r="BB61" s="1028"/>
      <c r="BC61" s="1028"/>
      <c r="BD61" s="1028"/>
      <c r="BE61" s="1013"/>
      <c r="BF61" s="1013"/>
      <c r="BG61" s="1013"/>
      <c r="BH61" s="1013"/>
      <c r="BI61" s="1014"/>
      <c r="BJ61" s="110"/>
      <c r="BK61" s="110"/>
      <c r="BL61" s="110"/>
      <c r="BM61" s="110"/>
      <c r="BN61" s="110"/>
      <c r="BO61" s="123"/>
      <c r="BP61" s="123"/>
      <c r="BQ61" s="120">
        <v>55</v>
      </c>
      <c r="BR61" s="121"/>
      <c r="BS61" s="1003"/>
      <c r="BT61" s="1004"/>
      <c r="BU61" s="1004"/>
      <c r="BV61" s="1004"/>
      <c r="BW61" s="1004"/>
      <c r="BX61" s="1004"/>
      <c r="BY61" s="1004"/>
      <c r="BZ61" s="1004"/>
      <c r="CA61" s="1004"/>
      <c r="CB61" s="1004"/>
      <c r="CC61" s="1004"/>
      <c r="CD61" s="1004"/>
      <c r="CE61" s="1004"/>
      <c r="CF61" s="1004"/>
      <c r="CG61" s="1005"/>
      <c r="CH61" s="984"/>
      <c r="CI61" s="985"/>
      <c r="CJ61" s="985"/>
      <c r="CK61" s="985"/>
      <c r="CL61" s="986"/>
      <c r="CM61" s="984"/>
      <c r="CN61" s="985"/>
      <c r="CO61" s="985"/>
      <c r="CP61" s="985"/>
      <c r="CQ61" s="986"/>
      <c r="CR61" s="984"/>
      <c r="CS61" s="985"/>
      <c r="CT61" s="985"/>
      <c r="CU61" s="985"/>
      <c r="CV61" s="986"/>
      <c r="CW61" s="984"/>
      <c r="CX61" s="985"/>
      <c r="CY61" s="985"/>
      <c r="CZ61" s="985"/>
      <c r="DA61" s="986"/>
      <c r="DB61" s="984"/>
      <c r="DC61" s="985"/>
      <c r="DD61" s="985"/>
      <c r="DE61" s="985"/>
      <c r="DF61" s="986"/>
      <c r="DG61" s="984"/>
      <c r="DH61" s="985"/>
      <c r="DI61" s="985"/>
      <c r="DJ61" s="985"/>
      <c r="DK61" s="986"/>
      <c r="DL61" s="984"/>
      <c r="DM61" s="985"/>
      <c r="DN61" s="985"/>
      <c r="DO61" s="985"/>
      <c r="DP61" s="986"/>
      <c r="DQ61" s="984"/>
      <c r="DR61" s="985"/>
      <c r="DS61" s="985"/>
      <c r="DT61" s="985"/>
      <c r="DU61" s="986"/>
      <c r="DV61" s="987"/>
      <c r="DW61" s="988"/>
      <c r="DX61" s="988"/>
      <c r="DY61" s="988"/>
      <c r="DZ61" s="989"/>
      <c r="EA61" s="104"/>
    </row>
    <row r="62" spans="1:131" s="105" customFormat="1" ht="26.25" customHeight="1" x14ac:dyDescent="0.2">
      <c r="A62" s="119">
        <v>35</v>
      </c>
      <c r="B62" s="1018"/>
      <c r="C62" s="1019"/>
      <c r="D62" s="1019"/>
      <c r="E62" s="1019"/>
      <c r="F62" s="1019"/>
      <c r="G62" s="1019"/>
      <c r="H62" s="1019"/>
      <c r="I62" s="1019"/>
      <c r="J62" s="1019"/>
      <c r="K62" s="1019"/>
      <c r="L62" s="1019"/>
      <c r="M62" s="1019"/>
      <c r="N62" s="1019"/>
      <c r="O62" s="1019"/>
      <c r="P62" s="1020"/>
      <c r="Q62" s="1021"/>
      <c r="R62" s="1022"/>
      <c r="S62" s="1022"/>
      <c r="T62" s="1022"/>
      <c r="U62" s="1022"/>
      <c r="V62" s="1022"/>
      <c r="W62" s="1022"/>
      <c r="X62" s="1022"/>
      <c r="Y62" s="1022"/>
      <c r="Z62" s="1022"/>
      <c r="AA62" s="1022"/>
      <c r="AB62" s="1022"/>
      <c r="AC62" s="1022"/>
      <c r="AD62" s="1022"/>
      <c r="AE62" s="1023"/>
      <c r="AF62" s="1024"/>
      <c r="AG62" s="1025"/>
      <c r="AH62" s="1025"/>
      <c r="AI62" s="1025"/>
      <c r="AJ62" s="1026"/>
      <c r="AK62" s="1027"/>
      <c r="AL62" s="1022"/>
      <c r="AM62" s="1022"/>
      <c r="AN62" s="1022"/>
      <c r="AO62" s="1022"/>
      <c r="AP62" s="1022"/>
      <c r="AQ62" s="1022"/>
      <c r="AR62" s="1022"/>
      <c r="AS62" s="1022"/>
      <c r="AT62" s="1022"/>
      <c r="AU62" s="1022"/>
      <c r="AV62" s="1022"/>
      <c r="AW62" s="1022"/>
      <c r="AX62" s="1022"/>
      <c r="AY62" s="1022"/>
      <c r="AZ62" s="1028"/>
      <c r="BA62" s="1028"/>
      <c r="BB62" s="1028"/>
      <c r="BC62" s="1028"/>
      <c r="BD62" s="1028"/>
      <c r="BE62" s="1013"/>
      <c r="BF62" s="1013"/>
      <c r="BG62" s="1013"/>
      <c r="BH62" s="1013"/>
      <c r="BI62" s="1014"/>
      <c r="BJ62" s="1015" t="s">
        <v>353</v>
      </c>
      <c r="BK62" s="1016"/>
      <c r="BL62" s="1016"/>
      <c r="BM62" s="1016"/>
      <c r="BN62" s="1017"/>
      <c r="BO62" s="123"/>
      <c r="BP62" s="123"/>
      <c r="BQ62" s="120">
        <v>56</v>
      </c>
      <c r="BR62" s="121"/>
      <c r="BS62" s="1003"/>
      <c r="BT62" s="1004"/>
      <c r="BU62" s="1004"/>
      <c r="BV62" s="1004"/>
      <c r="BW62" s="1004"/>
      <c r="BX62" s="1004"/>
      <c r="BY62" s="1004"/>
      <c r="BZ62" s="1004"/>
      <c r="CA62" s="1004"/>
      <c r="CB62" s="1004"/>
      <c r="CC62" s="1004"/>
      <c r="CD62" s="1004"/>
      <c r="CE62" s="1004"/>
      <c r="CF62" s="1004"/>
      <c r="CG62" s="1005"/>
      <c r="CH62" s="984"/>
      <c r="CI62" s="985"/>
      <c r="CJ62" s="985"/>
      <c r="CK62" s="985"/>
      <c r="CL62" s="986"/>
      <c r="CM62" s="984"/>
      <c r="CN62" s="985"/>
      <c r="CO62" s="985"/>
      <c r="CP62" s="985"/>
      <c r="CQ62" s="986"/>
      <c r="CR62" s="984"/>
      <c r="CS62" s="985"/>
      <c r="CT62" s="985"/>
      <c r="CU62" s="985"/>
      <c r="CV62" s="986"/>
      <c r="CW62" s="984"/>
      <c r="CX62" s="985"/>
      <c r="CY62" s="985"/>
      <c r="CZ62" s="985"/>
      <c r="DA62" s="986"/>
      <c r="DB62" s="984"/>
      <c r="DC62" s="985"/>
      <c r="DD62" s="985"/>
      <c r="DE62" s="985"/>
      <c r="DF62" s="986"/>
      <c r="DG62" s="984"/>
      <c r="DH62" s="985"/>
      <c r="DI62" s="985"/>
      <c r="DJ62" s="985"/>
      <c r="DK62" s="986"/>
      <c r="DL62" s="984"/>
      <c r="DM62" s="985"/>
      <c r="DN62" s="985"/>
      <c r="DO62" s="985"/>
      <c r="DP62" s="986"/>
      <c r="DQ62" s="984"/>
      <c r="DR62" s="985"/>
      <c r="DS62" s="985"/>
      <c r="DT62" s="985"/>
      <c r="DU62" s="986"/>
      <c r="DV62" s="987"/>
      <c r="DW62" s="988"/>
      <c r="DX62" s="988"/>
      <c r="DY62" s="988"/>
      <c r="DZ62" s="989"/>
      <c r="EA62" s="104"/>
    </row>
    <row r="63" spans="1:131" s="105" customFormat="1" ht="26.25" customHeight="1" thickBot="1" x14ac:dyDescent="0.25">
      <c r="A63" s="122" t="s">
        <v>332</v>
      </c>
      <c r="B63" s="931" t="s">
        <v>354</v>
      </c>
      <c r="C63" s="932"/>
      <c r="D63" s="932"/>
      <c r="E63" s="932"/>
      <c r="F63" s="932"/>
      <c r="G63" s="932"/>
      <c r="H63" s="932"/>
      <c r="I63" s="932"/>
      <c r="J63" s="932"/>
      <c r="K63" s="932"/>
      <c r="L63" s="932"/>
      <c r="M63" s="932"/>
      <c r="N63" s="932"/>
      <c r="O63" s="932"/>
      <c r="P63" s="933"/>
      <c r="Q63" s="949"/>
      <c r="R63" s="950"/>
      <c r="S63" s="950"/>
      <c r="T63" s="950"/>
      <c r="U63" s="950"/>
      <c r="V63" s="950"/>
      <c r="W63" s="950"/>
      <c r="X63" s="950"/>
      <c r="Y63" s="950"/>
      <c r="Z63" s="950"/>
      <c r="AA63" s="950"/>
      <c r="AB63" s="950"/>
      <c r="AC63" s="950"/>
      <c r="AD63" s="950"/>
      <c r="AE63" s="1009"/>
      <c r="AF63" s="1010">
        <v>1166</v>
      </c>
      <c r="AG63" s="946"/>
      <c r="AH63" s="946"/>
      <c r="AI63" s="946"/>
      <c r="AJ63" s="1011"/>
      <c r="AK63" s="1012"/>
      <c r="AL63" s="950"/>
      <c r="AM63" s="950"/>
      <c r="AN63" s="950"/>
      <c r="AO63" s="950"/>
      <c r="AP63" s="946">
        <v>5377</v>
      </c>
      <c r="AQ63" s="946"/>
      <c r="AR63" s="946"/>
      <c r="AS63" s="946"/>
      <c r="AT63" s="946"/>
      <c r="AU63" s="946">
        <v>3661</v>
      </c>
      <c r="AV63" s="946"/>
      <c r="AW63" s="946"/>
      <c r="AX63" s="946"/>
      <c r="AY63" s="946"/>
      <c r="AZ63" s="1006"/>
      <c r="BA63" s="1006"/>
      <c r="BB63" s="1006"/>
      <c r="BC63" s="1006"/>
      <c r="BD63" s="1006"/>
      <c r="BE63" s="947"/>
      <c r="BF63" s="947"/>
      <c r="BG63" s="947"/>
      <c r="BH63" s="947"/>
      <c r="BI63" s="948"/>
      <c r="BJ63" s="1007">
        <v>1462</v>
      </c>
      <c r="BK63" s="938"/>
      <c r="BL63" s="938"/>
      <c r="BM63" s="938"/>
      <c r="BN63" s="1008"/>
      <c r="BO63" s="123"/>
      <c r="BP63" s="123"/>
      <c r="BQ63" s="120">
        <v>57</v>
      </c>
      <c r="BR63" s="121"/>
      <c r="BS63" s="1003"/>
      <c r="BT63" s="1004"/>
      <c r="BU63" s="1004"/>
      <c r="BV63" s="1004"/>
      <c r="BW63" s="1004"/>
      <c r="BX63" s="1004"/>
      <c r="BY63" s="1004"/>
      <c r="BZ63" s="1004"/>
      <c r="CA63" s="1004"/>
      <c r="CB63" s="1004"/>
      <c r="CC63" s="1004"/>
      <c r="CD63" s="1004"/>
      <c r="CE63" s="1004"/>
      <c r="CF63" s="1004"/>
      <c r="CG63" s="1005"/>
      <c r="CH63" s="984"/>
      <c r="CI63" s="985"/>
      <c r="CJ63" s="985"/>
      <c r="CK63" s="985"/>
      <c r="CL63" s="986"/>
      <c r="CM63" s="984"/>
      <c r="CN63" s="985"/>
      <c r="CO63" s="985"/>
      <c r="CP63" s="985"/>
      <c r="CQ63" s="986"/>
      <c r="CR63" s="984"/>
      <c r="CS63" s="985"/>
      <c r="CT63" s="985"/>
      <c r="CU63" s="985"/>
      <c r="CV63" s="986"/>
      <c r="CW63" s="984"/>
      <c r="CX63" s="985"/>
      <c r="CY63" s="985"/>
      <c r="CZ63" s="985"/>
      <c r="DA63" s="986"/>
      <c r="DB63" s="984"/>
      <c r="DC63" s="985"/>
      <c r="DD63" s="985"/>
      <c r="DE63" s="985"/>
      <c r="DF63" s="986"/>
      <c r="DG63" s="984"/>
      <c r="DH63" s="985"/>
      <c r="DI63" s="985"/>
      <c r="DJ63" s="985"/>
      <c r="DK63" s="986"/>
      <c r="DL63" s="984"/>
      <c r="DM63" s="985"/>
      <c r="DN63" s="985"/>
      <c r="DO63" s="985"/>
      <c r="DP63" s="986"/>
      <c r="DQ63" s="984"/>
      <c r="DR63" s="985"/>
      <c r="DS63" s="985"/>
      <c r="DT63" s="985"/>
      <c r="DU63" s="986"/>
      <c r="DV63" s="987"/>
      <c r="DW63" s="988"/>
      <c r="DX63" s="988"/>
      <c r="DY63" s="988"/>
      <c r="DZ63" s="989"/>
      <c r="EA63" s="104"/>
    </row>
    <row r="64" spans="1:131" s="105" customFormat="1" ht="26.25" customHeight="1" x14ac:dyDescent="0.2">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0">
        <v>58</v>
      </c>
      <c r="BR64" s="121"/>
      <c r="BS64" s="1003"/>
      <c r="BT64" s="1004"/>
      <c r="BU64" s="1004"/>
      <c r="BV64" s="1004"/>
      <c r="BW64" s="1004"/>
      <c r="BX64" s="1004"/>
      <c r="BY64" s="1004"/>
      <c r="BZ64" s="1004"/>
      <c r="CA64" s="1004"/>
      <c r="CB64" s="1004"/>
      <c r="CC64" s="1004"/>
      <c r="CD64" s="1004"/>
      <c r="CE64" s="1004"/>
      <c r="CF64" s="1004"/>
      <c r="CG64" s="1005"/>
      <c r="CH64" s="984"/>
      <c r="CI64" s="985"/>
      <c r="CJ64" s="985"/>
      <c r="CK64" s="985"/>
      <c r="CL64" s="986"/>
      <c r="CM64" s="984"/>
      <c r="CN64" s="985"/>
      <c r="CO64" s="985"/>
      <c r="CP64" s="985"/>
      <c r="CQ64" s="986"/>
      <c r="CR64" s="984"/>
      <c r="CS64" s="985"/>
      <c r="CT64" s="985"/>
      <c r="CU64" s="985"/>
      <c r="CV64" s="986"/>
      <c r="CW64" s="984"/>
      <c r="CX64" s="985"/>
      <c r="CY64" s="985"/>
      <c r="CZ64" s="985"/>
      <c r="DA64" s="986"/>
      <c r="DB64" s="984"/>
      <c r="DC64" s="985"/>
      <c r="DD64" s="985"/>
      <c r="DE64" s="985"/>
      <c r="DF64" s="986"/>
      <c r="DG64" s="984"/>
      <c r="DH64" s="985"/>
      <c r="DI64" s="985"/>
      <c r="DJ64" s="985"/>
      <c r="DK64" s="986"/>
      <c r="DL64" s="984"/>
      <c r="DM64" s="985"/>
      <c r="DN64" s="985"/>
      <c r="DO64" s="985"/>
      <c r="DP64" s="986"/>
      <c r="DQ64" s="984"/>
      <c r="DR64" s="985"/>
      <c r="DS64" s="985"/>
      <c r="DT64" s="985"/>
      <c r="DU64" s="986"/>
      <c r="DV64" s="987"/>
      <c r="DW64" s="988"/>
      <c r="DX64" s="988"/>
      <c r="DY64" s="988"/>
      <c r="DZ64" s="989"/>
      <c r="EA64" s="104"/>
    </row>
    <row r="65" spans="1:131" s="105" customFormat="1" ht="26.25" customHeight="1" thickBot="1" x14ac:dyDescent="0.25">
      <c r="A65" s="110" t="s">
        <v>355</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23"/>
      <c r="BF65" s="123"/>
      <c r="BG65" s="123"/>
      <c r="BH65" s="123"/>
      <c r="BI65" s="123"/>
      <c r="BJ65" s="123"/>
      <c r="BK65" s="123"/>
      <c r="BL65" s="123"/>
      <c r="BM65" s="123"/>
      <c r="BN65" s="123"/>
      <c r="BO65" s="123"/>
      <c r="BP65" s="123"/>
      <c r="BQ65" s="120">
        <v>59</v>
      </c>
      <c r="BR65" s="121"/>
      <c r="BS65" s="1003"/>
      <c r="BT65" s="1004"/>
      <c r="BU65" s="1004"/>
      <c r="BV65" s="1004"/>
      <c r="BW65" s="1004"/>
      <c r="BX65" s="1004"/>
      <c r="BY65" s="1004"/>
      <c r="BZ65" s="1004"/>
      <c r="CA65" s="1004"/>
      <c r="CB65" s="1004"/>
      <c r="CC65" s="1004"/>
      <c r="CD65" s="1004"/>
      <c r="CE65" s="1004"/>
      <c r="CF65" s="1004"/>
      <c r="CG65" s="1005"/>
      <c r="CH65" s="984"/>
      <c r="CI65" s="985"/>
      <c r="CJ65" s="985"/>
      <c r="CK65" s="985"/>
      <c r="CL65" s="986"/>
      <c r="CM65" s="984"/>
      <c r="CN65" s="985"/>
      <c r="CO65" s="985"/>
      <c r="CP65" s="985"/>
      <c r="CQ65" s="986"/>
      <c r="CR65" s="984"/>
      <c r="CS65" s="985"/>
      <c r="CT65" s="985"/>
      <c r="CU65" s="985"/>
      <c r="CV65" s="986"/>
      <c r="CW65" s="984"/>
      <c r="CX65" s="985"/>
      <c r="CY65" s="985"/>
      <c r="CZ65" s="985"/>
      <c r="DA65" s="986"/>
      <c r="DB65" s="984"/>
      <c r="DC65" s="985"/>
      <c r="DD65" s="985"/>
      <c r="DE65" s="985"/>
      <c r="DF65" s="986"/>
      <c r="DG65" s="984"/>
      <c r="DH65" s="985"/>
      <c r="DI65" s="985"/>
      <c r="DJ65" s="985"/>
      <c r="DK65" s="986"/>
      <c r="DL65" s="984"/>
      <c r="DM65" s="985"/>
      <c r="DN65" s="985"/>
      <c r="DO65" s="985"/>
      <c r="DP65" s="986"/>
      <c r="DQ65" s="984"/>
      <c r="DR65" s="985"/>
      <c r="DS65" s="985"/>
      <c r="DT65" s="985"/>
      <c r="DU65" s="986"/>
      <c r="DV65" s="987"/>
      <c r="DW65" s="988"/>
      <c r="DX65" s="988"/>
      <c r="DY65" s="988"/>
      <c r="DZ65" s="989"/>
      <c r="EA65" s="104"/>
    </row>
    <row r="66" spans="1:131" s="105" customFormat="1" ht="26.25" customHeight="1" x14ac:dyDescent="0.2">
      <c r="A66" s="990" t="s">
        <v>356</v>
      </c>
      <c r="B66" s="991"/>
      <c r="C66" s="991"/>
      <c r="D66" s="991"/>
      <c r="E66" s="991"/>
      <c r="F66" s="991"/>
      <c r="G66" s="991"/>
      <c r="H66" s="991"/>
      <c r="I66" s="991"/>
      <c r="J66" s="991"/>
      <c r="K66" s="991"/>
      <c r="L66" s="991"/>
      <c r="M66" s="991"/>
      <c r="N66" s="991"/>
      <c r="O66" s="991"/>
      <c r="P66" s="992"/>
      <c r="Q66" s="976" t="s">
        <v>357</v>
      </c>
      <c r="R66" s="977"/>
      <c r="S66" s="977"/>
      <c r="T66" s="977"/>
      <c r="U66" s="978"/>
      <c r="V66" s="976" t="s">
        <v>358</v>
      </c>
      <c r="W66" s="977"/>
      <c r="X66" s="977"/>
      <c r="Y66" s="977"/>
      <c r="Z66" s="978"/>
      <c r="AA66" s="976" t="s">
        <v>359</v>
      </c>
      <c r="AB66" s="977"/>
      <c r="AC66" s="977"/>
      <c r="AD66" s="977"/>
      <c r="AE66" s="978"/>
      <c r="AF66" s="996" t="s">
        <v>360</v>
      </c>
      <c r="AG66" s="997"/>
      <c r="AH66" s="997"/>
      <c r="AI66" s="997"/>
      <c r="AJ66" s="998"/>
      <c r="AK66" s="976" t="s">
        <v>361</v>
      </c>
      <c r="AL66" s="991"/>
      <c r="AM66" s="991"/>
      <c r="AN66" s="991"/>
      <c r="AO66" s="992"/>
      <c r="AP66" s="976" t="s">
        <v>362</v>
      </c>
      <c r="AQ66" s="977"/>
      <c r="AR66" s="977"/>
      <c r="AS66" s="977"/>
      <c r="AT66" s="978"/>
      <c r="AU66" s="976" t="s">
        <v>363</v>
      </c>
      <c r="AV66" s="977"/>
      <c r="AW66" s="977"/>
      <c r="AX66" s="977"/>
      <c r="AY66" s="978"/>
      <c r="AZ66" s="976" t="s">
        <v>314</v>
      </c>
      <c r="BA66" s="977"/>
      <c r="BB66" s="977"/>
      <c r="BC66" s="977"/>
      <c r="BD66" s="982"/>
      <c r="BE66" s="123"/>
      <c r="BF66" s="123"/>
      <c r="BG66" s="123"/>
      <c r="BH66" s="123"/>
      <c r="BI66" s="123"/>
      <c r="BJ66" s="123"/>
      <c r="BK66" s="123"/>
      <c r="BL66" s="123"/>
      <c r="BM66" s="123"/>
      <c r="BN66" s="123"/>
      <c r="BO66" s="123"/>
      <c r="BP66" s="123"/>
      <c r="BQ66" s="120">
        <v>60</v>
      </c>
      <c r="BR66" s="125"/>
      <c r="BS66" s="940"/>
      <c r="BT66" s="941"/>
      <c r="BU66" s="941"/>
      <c r="BV66" s="941"/>
      <c r="BW66" s="941"/>
      <c r="BX66" s="941"/>
      <c r="BY66" s="941"/>
      <c r="BZ66" s="941"/>
      <c r="CA66" s="941"/>
      <c r="CB66" s="941"/>
      <c r="CC66" s="941"/>
      <c r="CD66" s="941"/>
      <c r="CE66" s="941"/>
      <c r="CF66" s="941"/>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28"/>
      <c r="DW66" s="929"/>
      <c r="DX66" s="929"/>
      <c r="DY66" s="929"/>
      <c r="DZ66" s="930"/>
      <c r="EA66" s="104"/>
    </row>
    <row r="67" spans="1:131" s="105" customFormat="1" ht="26.25" customHeight="1" thickBot="1" x14ac:dyDescent="0.25">
      <c r="A67" s="993"/>
      <c r="B67" s="994"/>
      <c r="C67" s="994"/>
      <c r="D67" s="994"/>
      <c r="E67" s="994"/>
      <c r="F67" s="994"/>
      <c r="G67" s="994"/>
      <c r="H67" s="994"/>
      <c r="I67" s="994"/>
      <c r="J67" s="994"/>
      <c r="K67" s="994"/>
      <c r="L67" s="994"/>
      <c r="M67" s="994"/>
      <c r="N67" s="994"/>
      <c r="O67" s="994"/>
      <c r="P67" s="995"/>
      <c r="Q67" s="979"/>
      <c r="R67" s="980"/>
      <c r="S67" s="980"/>
      <c r="T67" s="980"/>
      <c r="U67" s="981"/>
      <c r="V67" s="979"/>
      <c r="W67" s="980"/>
      <c r="X67" s="980"/>
      <c r="Y67" s="980"/>
      <c r="Z67" s="981"/>
      <c r="AA67" s="979"/>
      <c r="AB67" s="980"/>
      <c r="AC67" s="980"/>
      <c r="AD67" s="980"/>
      <c r="AE67" s="981"/>
      <c r="AF67" s="999"/>
      <c r="AG67" s="1000"/>
      <c r="AH67" s="1000"/>
      <c r="AI67" s="1000"/>
      <c r="AJ67" s="1001"/>
      <c r="AK67" s="1002"/>
      <c r="AL67" s="994"/>
      <c r="AM67" s="994"/>
      <c r="AN67" s="994"/>
      <c r="AO67" s="995"/>
      <c r="AP67" s="979"/>
      <c r="AQ67" s="980"/>
      <c r="AR67" s="980"/>
      <c r="AS67" s="980"/>
      <c r="AT67" s="981"/>
      <c r="AU67" s="979"/>
      <c r="AV67" s="980"/>
      <c r="AW67" s="980"/>
      <c r="AX67" s="980"/>
      <c r="AY67" s="981"/>
      <c r="AZ67" s="979"/>
      <c r="BA67" s="980"/>
      <c r="BB67" s="980"/>
      <c r="BC67" s="980"/>
      <c r="BD67" s="983"/>
      <c r="BE67" s="123"/>
      <c r="BF67" s="123"/>
      <c r="BG67" s="123"/>
      <c r="BH67" s="123"/>
      <c r="BI67" s="123"/>
      <c r="BJ67" s="123"/>
      <c r="BK67" s="123"/>
      <c r="BL67" s="123"/>
      <c r="BM67" s="123"/>
      <c r="BN67" s="123"/>
      <c r="BO67" s="123"/>
      <c r="BP67" s="123"/>
      <c r="BQ67" s="120">
        <v>61</v>
      </c>
      <c r="BR67" s="125"/>
      <c r="BS67" s="940"/>
      <c r="BT67" s="941"/>
      <c r="BU67" s="941"/>
      <c r="BV67" s="941"/>
      <c r="BW67" s="941"/>
      <c r="BX67" s="941"/>
      <c r="BY67" s="941"/>
      <c r="BZ67" s="941"/>
      <c r="CA67" s="941"/>
      <c r="CB67" s="941"/>
      <c r="CC67" s="941"/>
      <c r="CD67" s="941"/>
      <c r="CE67" s="941"/>
      <c r="CF67" s="941"/>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28"/>
      <c r="DW67" s="929"/>
      <c r="DX67" s="929"/>
      <c r="DY67" s="929"/>
      <c r="DZ67" s="930"/>
      <c r="EA67" s="104"/>
    </row>
    <row r="68" spans="1:131" s="105" customFormat="1" ht="26.25" customHeight="1" thickTop="1" x14ac:dyDescent="0.2">
      <c r="A68" s="116">
        <v>1</v>
      </c>
      <c r="B68" s="972" t="s">
        <v>364</v>
      </c>
      <c r="C68" s="973"/>
      <c r="D68" s="973"/>
      <c r="E68" s="973"/>
      <c r="F68" s="973"/>
      <c r="G68" s="973"/>
      <c r="H68" s="973"/>
      <c r="I68" s="973"/>
      <c r="J68" s="973"/>
      <c r="K68" s="973"/>
      <c r="L68" s="973"/>
      <c r="M68" s="973"/>
      <c r="N68" s="973"/>
      <c r="O68" s="973"/>
      <c r="P68" s="974"/>
      <c r="Q68" s="975">
        <v>14266</v>
      </c>
      <c r="R68" s="969"/>
      <c r="S68" s="969"/>
      <c r="T68" s="969"/>
      <c r="U68" s="969"/>
      <c r="V68" s="969">
        <v>13003</v>
      </c>
      <c r="W68" s="969"/>
      <c r="X68" s="969"/>
      <c r="Y68" s="969"/>
      <c r="Z68" s="969"/>
      <c r="AA68" s="969">
        <v>1263</v>
      </c>
      <c r="AB68" s="969"/>
      <c r="AC68" s="969"/>
      <c r="AD68" s="969"/>
      <c r="AE68" s="969"/>
      <c r="AF68" s="969">
        <v>1263</v>
      </c>
      <c r="AG68" s="969"/>
      <c r="AH68" s="969"/>
      <c r="AI68" s="969"/>
      <c r="AJ68" s="969"/>
      <c r="AK68" s="969">
        <v>2125</v>
      </c>
      <c r="AL68" s="969"/>
      <c r="AM68" s="969"/>
      <c r="AN68" s="969"/>
      <c r="AO68" s="969"/>
      <c r="AP68" s="969" t="s">
        <v>365</v>
      </c>
      <c r="AQ68" s="969"/>
      <c r="AR68" s="969"/>
      <c r="AS68" s="969"/>
      <c r="AT68" s="969"/>
      <c r="AU68" s="969" t="s">
        <v>365</v>
      </c>
      <c r="AV68" s="969"/>
      <c r="AW68" s="969"/>
      <c r="AX68" s="969"/>
      <c r="AY68" s="969"/>
      <c r="AZ68" s="970"/>
      <c r="BA68" s="970"/>
      <c r="BB68" s="970"/>
      <c r="BC68" s="970"/>
      <c r="BD68" s="971"/>
      <c r="BE68" s="123"/>
      <c r="BF68" s="123"/>
      <c r="BG68" s="123"/>
      <c r="BH68" s="123"/>
      <c r="BI68" s="123"/>
      <c r="BJ68" s="123"/>
      <c r="BK68" s="123"/>
      <c r="BL68" s="123"/>
      <c r="BM68" s="123"/>
      <c r="BN68" s="123"/>
      <c r="BO68" s="123"/>
      <c r="BP68" s="123"/>
      <c r="BQ68" s="120">
        <v>62</v>
      </c>
      <c r="BR68" s="125"/>
      <c r="BS68" s="940"/>
      <c r="BT68" s="941"/>
      <c r="BU68" s="941"/>
      <c r="BV68" s="941"/>
      <c r="BW68" s="941"/>
      <c r="BX68" s="941"/>
      <c r="BY68" s="941"/>
      <c r="BZ68" s="941"/>
      <c r="CA68" s="941"/>
      <c r="CB68" s="941"/>
      <c r="CC68" s="941"/>
      <c r="CD68" s="941"/>
      <c r="CE68" s="941"/>
      <c r="CF68" s="941"/>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28"/>
      <c r="DW68" s="929"/>
      <c r="DX68" s="929"/>
      <c r="DY68" s="929"/>
      <c r="DZ68" s="930"/>
      <c r="EA68" s="104"/>
    </row>
    <row r="69" spans="1:131" s="105" customFormat="1" ht="26.25" customHeight="1" x14ac:dyDescent="0.2">
      <c r="A69" s="119">
        <v>2</v>
      </c>
      <c r="B69" s="961" t="s">
        <v>366</v>
      </c>
      <c r="C69" s="962"/>
      <c r="D69" s="962"/>
      <c r="E69" s="962"/>
      <c r="F69" s="962"/>
      <c r="G69" s="962"/>
      <c r="H69" s="962"/>
      <c r="I69" s="962"/>
      <c r="J69" s="962"/>
      <c r="K69" s="962"/>
      <c r="L69" s="962"/>
      <c r="M69" s="962"/>
      <c r="N69" s="962"/>
      <c r="O69" s="962"/>
      <c r="P69" s="963"/>
      <c r="Q69" s="964">
        <v>48</v>
      </c>
      <c r="R69" s="958"/>
      <c r="S69" s="958"/>
      <c r="T69" s="958"/>
      <c r="U69" s="958"/>
      <c r="V69" s="958">
        <v>40</v>
      </c>
      <c r="W69" s="958"/>
      <c r="X69" s="958"/>
      <c r="Y69" s="958"/>
      <c r="Z69" s="958"/>
      <c r="AA69" s="958">
        <v>9</v>
      </c>
      <c r="AB69" s="958"/>
      <c r="AC69" s="958"/>
      <c r="AD69" s="958"/>
      <c r="AE69" s="958"/>
      <c r="AF69" s="958">
        <v>9</v>
      </c>
      <c r="AG69" s="958"/>
      <c r="AH69" s="958"/>
      <c r="AI69" s="958"/>
      <c r="AJ69" s="958"/>
      <c r="AK69" s="958" t="s">
        <v>365</v>
      </c>
      <c r="AL69" s="958"/>
      <c r="AM69" s="958"/>
      <c r="AN69" s="958"/>
      <c r="AO69" s="958"/>
      <c r="AP69" s="958" t="s">
        <v>365</v>
      </c>
      <c r="AQ69" s="958"/>
      <c r="AR69" s="958"/>
      <c r="AS69" s="958"/>
      <c r="AT69" s="958"/>
      <c r="AU69" s="958" t="s">
        <v>365</v>
      </c>
      <c r="AV69" s="958"/>
      <c r="AW69" s="958"/>
      <c r="AX69" s="958"/>
      <c r="AY69" s="958"/>
      <c r="AZ69" s="959"/>
      <c r="BA69" s="959"/>
      <c r="BB69" s="959"/>
      <c r="BC69" s="959"/>
      <c r="BD69" s="960"/>
      <c r="BE69" s="123"/>
      <c r="BF69" s="123"/>
      <c r="BG69" s="123"/>
      <c r="BH69" s="123"/>
      <c r="BI69" s="123"/>
      <c r="BJ69" s="123"/>
      <c r="BK69" s="123"/>
      <c r="BL69" s="123"/>
      <c r="BM69" s="123"/>
      <c r="BN69" s="123"/>
      <c r="BO69" s="123"/>
      <c r="BP69" s="123"/>
      <c r="BQ69" s="120">
        <v>63</v>
      </c>
      <c r="BR69" s="125"/>
      <c r="BS69" s="940"/>
      <c r="BT69" s="941"/>
      <c r="BU69" s="941"/>
      <c r="BV69" s="941"/>
      <c r="BW69" s="941"/>
      <c r="BX69" s="941"/>
      <c r="BY69" s="941"/>
      <c r="BZ69" s="941"/>
      <c r="CA69" s="941"/>
      <c r="CB69" s="941"/>
      <c r="CC69" s="941"/>
      <c r="CD69" s="941"/>
      <c r="CE69" s="941"/>
      <c r="CF69" s="941"/>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28"/>
      <c r="DW69" s="929"/>
      <c r="DX69" s="929"/>
      <c r="DY69" s="929"/>
      <c r="DZ69" s="930"/>
      <c r="EA69" s="104"/>
    </row>
    <row r="70" spans="1:131" s="105" customFormat="1" ht="26.25" customHeight="1" x14ac:dyDescent="0.2">
      <c r="A70" s="119">
        <v>3</v>
      </c>
      <c r="B70" s="961" t="s">
        <v>367</v>
      </c>
      <c r="C70" s="962"/>
      <c r="D70" s="962"/>
      <c r="E70" s="962"/>
      <c r="F70" s="962"/>
      <c r="G70" s="962"/>
      <c r="H70" s="962"/>
      <c r="I70" s="962"/>
      <c r="J70" s="962"/>
      <c r="K70" s="962"/>
      <c r="L70" s="962"/>
      <c r="M70" s="962"/>
      <c r="N70" s="962"/>
      <c r="O70" s="962"/>
      <c r="P70" s="963"/>
      <c r="Q70" s="964">
        <v>12</v>
      </c>
      <c r="R70" s="958"/>
      <c r="S70" s="958"/>
      <c r="T70" s="958"/>
      <c r="U70" s="958"/>
      <c r="V70" s="958">
        <v>7</v>
      </c>
      <c r="W70" s="958"/>
      <c r="X70" s="958"/>
      <c r="Y70" s="958"/>
      <c r="Z70" s="958"/>
      <c r="AA70" s="958">
        <v>5</v>
      </c>
      <c r="AB70" s="958"/>
      <c r="AC70" s="958"/>
      <c r="AD70" s="958"/>
      <c r="AE70" s="958"/>
      <c r="AF70" s="958">
        <v>5</v>
      </c>
      <c r="AG70" s="958"/>
      <c r="AH70" s="958"/>
      <c r="AI70" s="958"/>
      <c r="AJ70" s="958"/>
      <c r="AK70" s="958" t="s">
        <v>365</v>
      </c>
      <c r="AL70" s="958"/>
      <c r="AM70" s="958"/>
      <c r="AN70" s="958"/>
      <c r="AO70" s="958"/>
      <c r="AP70" s="958" t="s">
        <v>365</v>
      </c>
      <c r="AQ70" s="958"/>
      <c r="AR70" s="958"/>
      <c r="AS70" s="958"/>
      <c r="AT70" s="958"/>
      <c r="AU70" s="958" t="s">
        <v>365</v>
      </c>
      <c r="AV70" s="958"/>
      <c r="AW70" s="958"/>
      <c r="AX70" s="958"/>
      <c r="AY70" s="958"/>
      <c r="AZ70" s="959"/>
      <c r="BA70" s="959"/>
      <c r="BB70" s="959"/>
      <c r="BC70" s="959"/>
      <c r="BD70" s="960"/>
      <c r="BE70" s="123"/>
      <c r="BF70" s="123"/>
      <c r="BG70" s="123"/>
      <c r="BH70" s="123"/>
      <c r="BI70" s="123"/>
      <c r="BJ70" s="123"/>
      <c r="BK70" s="123"/>
      <c r="BL70" s="123"/>
      <c r="BM70" s="123"/>
      <c r="BN70" s="123"/>
      <c r="BO70" s="123"/>
      <c r="BP70" s="123"/>
      <c r="BQ70" s="120">
        <v>64</v>
      </c>
      <c r="BR70" s="125"/>
      <c r="BS70" s="940"/>
      <c r="BT70" s="941"/>
      <c r="BU70" s="941"/>
      <c r="BV70" s="941"/>
      <c r="BW70" s="941"/>
      <c r="BX70" s="941"/>
      <c r="BY70" s="941"/>
      <c r="BZ70" s="941"/>
      <c r="CA70" s="941"/>
      <c r="CB70" s="941"/>
      <c r="CC70" s="941"/>
      <c r="CD70" s="941"/>
      <c r="CE70" s="941"/>
      <c r="CF70" s="941"/>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28"/>
      <c r="DW70" s="929"/>
      <c r="DX70" s="929"/>
      <c r="DY70" s="929"/>
      <c r="DZ70" s="930"/>
      <c r="EA70" s="104"/>
    </row>
    <row r="71" spans="1:131" s="105" customFormat="1" ht="26.25" customHeight="1" x14ac:dyDescent="0.2">
      <c r="A71" s="119">
        <v>4</v>
      </c>
      <c r="B71" s="961" t="s">
        <v>368</v>
      </c>
      <c r="C71" s="962"/>
      <c r="D71" s="962"/>
      <c r="E71" s="962"/>
      <c r="F71" s="962"/>
      <c r="G71" s="962"/>
      <c r="H71" s="962"/>
      <c r="I71" s="962"/>
      <c r="J71" s="962"/>
      <c r="K71" s="962"/>
      <c r="L71" s="962"/>
      <c r="M71" s="962"/>
      <c r="N71" s="962"/>
      <c r="O71" s="962"/>
      <c r="P71" s="963"/>
      <c r="Q71" s="964">
        <v>2</v>
      </c>
      <c r="R71" s="958"/>
      <c r="S71" s="958"/>
      <c r="T71" s="958"/>
      <c r="U71" s="958"/>
      <c r="V71" s="958">
        <v>1</v>
      </c>
      <c r="W71" s="958"/>
      <c r="X71" s="958"/>
      <c r="Y71" s="958"/>
      <c r="Z71" s="958"/>
      <c r="AA71" s="958">
        <v>1</v>
      </c>
      <c r="AB71" s="958"/>
      <c r="AC71" s="958"/>
      <c r="AD71" s="958"/>
      <c r="AE71" s="958"/>
      <c r="AF71" s="958">
        <v>1</v>
      </c>
      <c r="AG71" s="958"/>
      <c r="AH71" s="958"/>
      <c r="AI71" s="958"/>
      <c r="AJ71" s="958"/>
      <c r="AK71" s="958" t="s">
        <v>365</v>
      </c>
      <c r="AL71" s="958"/>
      <c r="AM71" s="958"/>
      <c r="AN71" s="958"/>
      <c r="AO71" s="958"/>
      <c r="AP71" s="958" t="s">
        <v>365</v>
      </c>
      <c r="AQ71" s="958"/>
      <c r="AR71" s="958"/>
      <c r="AS71" s="958"/>
      <c r="AT71" s="958"/>
      <c r="AU71" s="958" t="s">
        <v>365</v>
      </c>
      <c r="AV71" s="958"/>
      <c r="AW71" s="958"/>
      <c r="AX71" s="958"/>
      <c r="AY71" s="958"/>
      <c r="AZ71" s="959"/>
      <c r="BA71" s="959"/>
      <c r="BB71" s="959"/>
      <c r="BC71" s="959"/>
      <c r="BD71" s="960"/>
      <c r="BE71" s="123"/>
      <c r="BF71" s="123"/>
      <c r="BG71" s="123"/>
      <c r="BH71" s="123"/>
      <c r="BI71" s="123"/>
      <c r="BJ71" s="123"/>
      <c r="BK71" s="123"/>
      <c r="BL71" s="123"/>
      <c r="BM71" s="123"/>
      <c r="BN71" s="123"/>
      <c r="BO71" s="123"/>
      <c r="BP71" s="123"/>
      <c r="BQ71" s="120">
        <v>65</v>
      </c>
      <c r="BR71" s="125"/>
      <c r="BS71" s="940"/>
      <c r="BT71" s="941"/>
      <c r="BU71" s="941"/>
      <c r="BV71" s="941"/>
      <c r="BW71" s="941"/>
      <c r="BX71" s="941"/>
      <c r="BY71" s="941"/>
      <c r="BZ71" s="941"/>
      <c r="CA71" s="941"/>
      <c r="CB71" s="941"/>
      <c r="CC71" s="941"/>
      <c r="CD71" s="941"/>
      <c r="CE71" s="941"/>
      <c r="CF71" s="941"/>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28"/>
      <c r="DW71" s="929"/>
      <c r="DX71" s="929"/>
      <c r="DY71" s="929"/>
      <c r="DZ71" s="930"/>
      <c r="EA71" s="104"/>
    </row>
    <row r="72" spans="1:131" s="105" customFormat="1" ht="26.25" customHeight="1" x14ac:dyDescent="0.2">
      <c r="A72" s="119">
        <v>5</v>
      </c>
      <c r="B72" s="961" t="s">
        <v>369</v>
      </c>
      <c r="C72" s="962"/>
      <c r="D72" s="962"/>
      <c r="E72" s="962"/>
      <c r="F72" s="962"/>
      <c r="G72" s="962"/>
      <c r="H72" s="962"/>
      <c r="I72" s="962"/>
      <c r="J72" s="962"/>
      <c r="K72" s="962"/>
      <c r="L72" s="962"/>
      <c r="M72" s="962"/>
      <c r="N72" s="962"/>
      <c r="O72" s="962"/>
      <c r="P72" s="963"/>
      <c r="Q72" s="964">
        <v>45</v>
      </c>
      <c r="R72" s="958"/>
      <c r="S72" s="958"/>
      <c r="T72" s="958"/>
      <c r="U72" s="958"/>
      <c r="V72" s="958">
        <v>40</v>
      </c>
      <c r="W72" s="958"/>
      <c r="X72" s="958"/>
      <c r="Y72" s="958"/>
      <c r="Z72" s="958"/>
      <c r="AA72" s="958">
        <v>6</v>
      </c>
      <c r="AB72" s="958"/>
      <c r="AC72" s="958"/>
      <c r="AD72" s="958"/>
      <c r="AE72" s="958"/>
      <c r="AF72" s="958">
        <v>6</v>
      </c>
      <c r="AG72" s="958"/>
      <c r="AH72" s="958"/>
      <c r="AI72" s="958"/>
      <c r="AJ72" s="958"/>
      <c r="AK72" s="958" t="s">
        <v>365</v>
      </c>
      <c r="AL72" s="958"/>
      <c r="AM72" s="958"/>
      <c r="AN72" s="958"/>
      <c r="AO72" s="958"/>
      <c r="AP72" s="958" t="s">
        <v>365</v>
      </c>
      <c r="AQ72" s="958"/>
      <c r="AR72" s="958"/>
      <c r="AS72" s="958"/>
      <c r="AT72" s="958"/>
      <c r="AU72" s="958" t="s">
        <v>365</v>
      </c>
      <c r="AV72" s="958"/>
      <c r="AW72" s="958"/>
      <c r="AX72" s="958"/>
      <c r="AY72" s="958"/>
      <c r="AZ72" s="959"/>
      <c r="BA72" s="959"/>
      <c r="BB72" s="959"/>
      <c r="BC72" s="959"/>
      <c r="BD72" s="960"/>
      <c r="BE72" s="123"/>
      <c r="BF72" s="123"/>
      <c r="BG72" s="123"/>
      <c r="BH72" s="123"/>
      <c r="BI72" s="123"/>
      <c r="BJ72" s="123"/>
      <c r="BK72" s="123"/>
      <c r="BL72" s="123"/>
      <c r="BM72" s="123"/>
      <c r="BN72" s="123"/>
      <c r="BO72" s="123"/>
      <c r="BP72" s="123"/>
      <c r="BQ72" s="120">
        <v>66</v>
      </c>
      <c r="BR72" s="125"/>
      <c r="BS72" s="940"/>
      <c r="BT72" s="941"/>
      <c r="BU72" s="941"/>
      <c r="BV72" s="941"/>
      <c r="BW72" s="941"/>
      <c r="BX72" s="941"/>
      <c r="BY72" s="941"/>
      <c r="BZ72" s="941"/>
      <c r="CA72" s="941"/>
      <c r="CB72" s="941"/>
      <c r="CC72" s="941"/>
      <c r="CD72" s="941"/>
      <c r="CE72" s="941"/>
      <c r="CF72" s="941"/>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28"/>
      <c r="DW72" s="929"/>
      <c r="DX72" s="929"/>
      <c r="DY72" s="929"/>
      <c r="DZ72" s="930"/>
      <c r="EA72" s="104"/>
    </row>
    <row r="73" spans="1:131" s="105" customFormat="1" ht="26.25" customHeight="1" x14ac:dyDescent="0.2">
      <c r="A73" s="119">
        <v>6</v>
      </c>
      <c r="B73" s="961" t="s">
        <v>370</v>
      </c>
      <c r="C73" s="962"/>
      <c r="D73" s="962"/>
      <c r="E73" s="962"/>
      <c r="F73" s="962"/>
      <c r="G73" s="962"/>
      <c r="H73" s="962"/>
      <c r="I73" s="962"/>
      <c r="J73" s="962"/>
      <c r="K73" s="962"/>
      <c r="L73" s="962"/>
      <c r="M73" s="962"/>
      <c r="N73" s="962"/>
      <c r="O73" s="962"/>
      <c r="P73" s="963"/>
      <c r="Q73" s="964">
        <v>145</v>
      </c>
      <c r="R73" s="958"/>
      <c r="S73" s="958"/>
      <c r="T73" s="958"/>
      <c r="U73" s="958"/>
      <c r="V73" s="958">
        <v>114</v>
      </c>
      <c r="W73" s="958"/>
      <c r="X73" s="958"/>
      <c r="Y73" s="958"/>
      <c r="Z73" s="958"/>
      <c r="AA73" s="958">
        <v>30</v>
      </c>
      <c r="AB73" s="958"/>
      <c r="AC73" s="958"/>
      <c r="AD73" s="958"/>
      <c r="AE73" s="958"/>
      <c r="AF73" s="958">
        <v>30</v>
      </c>
      <c r="AG73" s="958"/>
      <c r="AH73" s="958"/>
      <c r="AI73" s="958"/>
      <c r="AJ73" s="958"/>
      <c r="AK73" s="958" t="s">
        <v>365</v>
      </c>
      <c r="AL73" s="958"/>
      <c r="AM73" s="958"/>
      <c r="AN73" s="958"/>
      <c r="AO73" s="958"/>
      <c r="AP73" s="958" t="s">
        <v>365</v>
      </c>
      <c r="AQ73" s="958"/>
      <c r="AR73" s="958"/>
      <c r="AS73" s="958"/>
      <c r="AT73" s="958"/>
      <c r="AU73" s="958" t="s">
        <v>365</v>
      </c>
      <c r="AV73" s="958"/>
      <c r="AW73" s="958"/>
      <c r="AX73" s="958"/>
      <c r="AY73" s="958"/>
      <c r="AZ73" s="959"/>
      <c r="BA73" s="959"/>
      <c r="BB73" s="959"/>
      <c r="BC73" s="959"/>
      <c r="BD73" s="960"/>
      <c r="BE73" s="123"/>
      <c r="BF73" s="123"/>
      <c r="BG73" s="123"/>
      <c r="BH73" s="123"/>
      <c r="BI73" s="123"/>
      <c r="BJ73" s="123"/>
      <c r="BK73" s="123"/>
      <c r="BL73" s="123"/>
      <c r="BM73" s="123"/>
      <c r="BN73" s="123"/>
      <c r="BO73" s="123"/>
      <c r="BP73" s="123"/>
      <c r="BQ73" s="120">
        <v>67</v>
      </c>
      <c r="BR73" s="125"/>
      <c r="BS73" s="940"/>
      <c r="BT73" s="941"/>
      <c r="BU73" s="941"/>
      <c r="BV73" s="941"/>
      <c r="BW73" s="941"/>
      <c r="BX73" s="941"/>
      <c r="BY73" s="941"/>
      <c r="BZ73" s="941"/>
      <c r="CA73" s="941"/>
      <c r="CB73" s="941"/>
      <c r="CC73" s="941"/>
      <c r="CD73" s="941"/>
      <c r="CE73" s="941"/>
      <c r="CF73" s="941"/>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28"/>
      <c r="DW73" s="929"/>
      <c r="DX73" s="929"/>
      <c r="DY73" s="929"/>
      <c r="DZ73" s="930"/>
      <c r="EA73" s="104"/>
    </row>
    <row r="74" spans="1:131" s="105" customFormat="1" ht="26.25" customHeight="1" x14ac:dyDescent="0.2">
      <c r="A74" s="119">
        <v>7</v>
      </c>
      <c r="B74" s="961" t="s">
        <v>371</v>
      </c>
      <c r="C74" s="962"/>
      <c r="D74" s="962"/>
      <c r="E74" s="962"/>
      <c r="F74" s="962"/>
      <c r="G74" s="962"/>
      <c r="H74" s="962"/>
      <c r="I74" s="962"/>
      <c r="J74" s="962"/>
      <c r="K74" s="962"/>
      <c r="L74" s="962"/>
      <c r="M74" s="962"/>
      <c r="N74" s="962"/>
      <c r="O74" s="962"/>
      <c r="P74" s="963"/>
      <c r="Q74" s="964">
        <v>304</v>
      </c>
      <c r="R74" s="958"/>
      <c r="S74" s="958"/>
      <c r="T74" s="958"/>
      <c r="U74" s="958"/>
      <c r="V74" s="958">
        <v>289</v>
      </c>
      <c r="W74" s="958"/>
      <c r="X74" s="958"/>
      <c r="Y74" s="958"/>
      <c r="Z74" s="958"/>
      <c r="AA74" s="958">
        <v>15</v>
      </c>
      <c r="AB74" s="958"/>
      <c r="AC74" s="958"/>
      <c r="AD74" s="958"/>
      <c r="AE74" s="958"/>
      <c r="AF74" s="958">
        <v>15</v>
      </c>
      <c r="AG74" s="958"/>
      <c r="AH74" s="958"/>
      <c r="AI74" s="958"/>
      <c r="AJ74" s="958"/>
      <c r="AK74" s="958">
        <v>133</v>
      </c>
      <c r="AL74" s="958"/>
      <c r="AM74" s="958"/>
      <c r="AN74" s="958"/>
      <c r="AO74" s="958"/>
      <c r="AP74" s="958" t="s">
        <v>365</v>
      </c>
      <c r="AQ74" s="958"/>
      <c r="AR74" s="958"/>
      <c r="AS74" s="958"/>
      <c r="AT74" s="958"/>
      <c r="AU74" s="958" t="s">
        <v>365</v>
      </c>
      <c r="AV74" s="958"/>
      <c r="AW74" s="958"/>
      <c r="AX74" s="958"/>
      <c r="AY74" s="958"/>
      <c r="AZ74" s="959"/>
      <c r="BA74" s="959"/>
      <c r="BB74" s="959"/>
      <c r="BC74" s="959"/>
      <c r="BD74" s="960"/>
      <c r="BE74" s="123"/>
      <c r="BF74" s="123"/>
      <c r="BG74" s="123"/>
      <c r="BH74" s="123"/>
      <c r="BI74" s="123"/>
      <c r="BJ74" s="123"/>
      <c r="BK74" s="123"/>
      <c r="BL74" s="123"/>
      <c r="BM74" s="123"/>
      <c r="BN74" s="123"/>
      <c r="BO74" s="123"/>
      <c r="BP74" s="123"/>
      <c r="BQ74" s="120">
        <v>68</v>
      </c>
      <c r="BR74" s="125"/>
      <c r="BS74" s="940"/>
      <c r="BT74" s="941"/>
      <c r="BU74" s="941"/>
      <c r="BV74" s="941"/>
      <c r="BW74" s="941"/>
      <c r="BX74" s="941"/>
      <c r="BY74" s="941"/>
      <c r="BZ74" s="941"/>
      <c r="CA74" s="941"/>
      <c r="CB74" s="941"/>
      <c r="CC74" s="941"/>
      <c r="CD74" s="941"/>
      <c r="CE74" s="941"/>
      <c r="CF74" s="941"/>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28"/>
      <c r="DW74" s="929"/>
      <c r="DX74" s="929"/>
      <c r="DY74" s="929"/>
      <c r="DZ74" s="930"/>
      <c r="EA74" s="104"/>
    </row>
    <row r="75" spans="1:131" s="105" customFormat="1" ht="26.25" customHeight="1" x14ac:dyDescent="0.2">
      <c r="A75" s="119">
        <v>8</v>
      </c>
      <c r="B75" s="961" t="s">
        <v>372</v>
      </c>
      <c r="C75" s="962"/>
      <c r="D75" s="962"/>
      <c r="E75" s="962"/>
      <c r="F75" s="962"/>
      <c r="G75" s="962"/>
      <c r="H75" s="962"/>
      <c r="I75" s="962"/>
      <c r="J75" s="962"/>
      <c r="K75" s="962"/>
      <c r="L75" s="962"/>
      <c r="M75" s="962"/>
      <c r="N75" s="962"/>
      <c r="O75" s="962"/>
      <c r="P75" s="963"/>
      <c r="Q75" s="965">
        <v>225771</v>
      </c>
      <c r="R75" s="966"/>
      <c r="S75" s="966"/>
      <c r="T75" s="966"/>
      <c r="U75" s="967"/>
      <c r="V75" s="968">
        <v>216473</v>
      </c>
      <c r="W75" s="966"/>
      <c r="X75" s="966"/>
      <c r="Y75" s="966"/>
      <c r="Z75" s="967"/>
      <c r="AA75" s="968">
        <v>9298</v>
      </c>
      <c r="AB75" s="966"/>
      <c r="AC75" s="966"/>
      <c r="AD75" s="966"/>
      <c r="AE75" s="967"/>
      <c r="AF75" s="968">
        <v>9298</v>
      </c>
      <c r="AG75" s="966"/>
      <c r="AH75" s="966"/>
      <c r="AI75" s="966"/>
      <c r="AJ75" s="967"/>
      <c r="AK75" s="968">
        <v>2279</v>
      </c>
      <c r="AL75" s="966"/>
      <c r="AM75" s="966"/>
      <c r="AN75" s="966"/>
      <c r="AO75" s="967"/>
      <c r="AP75" s="968" t="s">
        <v>365</v>
      </c>
      <c r="AQ75" s="966"/>
      <c r="AR75" s="966"/>
      <c r="AS75" s="966"/>
      <c r="AT75" s="967"/>
      <c r="AU75" s="968" t="s">
        <v>365</v>
      </c>
      <c r="AV75" s="966"/>
      <c r="AW75" s="966"/>
      <c r="AX75" s="966"/>
      <c r="AY75" s="967"/>
      <c r="AZ75" s="959"/>
      <c r="BA75" s="959"/>
      <c r="BB75" s="959"/>
      <c r="BC75" s="959"/>
      <c r="BD75" s="960"/>
      <c r="BE75" s="123"/>
      <c r="BF75" s="123"/>
      <c r="BG75" s="123"/>
      <c r="BH75" s="123"/>
      <c r="BI75" s="123"/>
      <c r="BJ75" s="123"/>
      <c r="BK75" s="123"/>
      <c r="BL75" s="123"/>
      <c r="BM75" s="123"/>
      <c r="BN75" s="123"/>
      <c r="BO75" s="123"/>
      <c r="BP75" s="123"/>
      <c r="BQ75" s="120">
        <v>69</v>
      </c>
      <c r="BR75" s="125"/>
      <c r="BS75" s="940"/>
      <c r="BT75" s="941"/>
      <c r="BU75" s="941"/>
      <c r="BV75" s="941"/>
      <c r="BW75" s="941"/>
      <c r="BX75" s="941"/>
      <c r="BY75" s="941"/>
      <c r="BZ75" s="941"/>
      <c r="CA75" s="941"/>
      <c r="CB75" s="941"/>
      <c r="CC75" s="941"/>
      <c r="CD75" s="941"/>
      <c r="CE75" s="941"/>
      <c r="CF75" s="941"/>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28"/>
      <c r="DW75" s="929"/>
      <c r="DX75" s="929"/>
      <c r="DY75" s="929"/>
      <c r="DZ75" s="930"/>
      <c r="EA75" s="104"/>
    </row>
    <row r="76" spans="1:131" s="105" customFormat="1" ht="26.25" customHeight="1" x14ac:dyDescent="0.2">
      <c r="A76" s="119">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123"/>
      <c r="BF76" s="123"/>
      <c r="BG76" s="123"/>
      <c r="BH76" s="123"/>
      <c r="BI76" s="123"/>
      <c r="BJ76" s="123"/>
      <c r="BK76" s="123"/>
      <c r="BL76" s="123"/>
      <c r="BM76" s="123"/>
      <c r="BN76" s="123"/>
      <c r="BO76" s="123"/>
      <c r="BP76" s="123"/>
      <c r="BQ76" s="120">
        <v>70</v>
      </c>
      <c r="BR76" s="125"/>
      <c r="BS76" s="940"/>
      <c r="BT76" s="941"/>
      <c r="BU76" s="941"/>
      <c r="BV76" s="941"/>
      <c r="BW76" s="941"/>
      <c r="BX76" s="941"/>
      <c r="BY76" s="941"/>
      <c r="BZ76" s="941"/>
      <c r="CA76" s="941"/>
      <c r="CB76" s="941"/>
      <c r="CC76" s="941"/>
      <c r="CD76" s="941"/>
      <c r="CE76" s="941"/>
      <c r="CF76" s="941"/>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28"/>
      <c r="DW76" s="929"/>
      <c r="DX76" s="929"/>
      <c r="DY76" s="929"/>
      <c r="DZ76" s="930"/>
      <c r="EA76" s="104"/>
    </row>
    <row r="77" spans="1:131" s="105" customFormat="1" ht="26.25" customHeight="1" x14ac:dyDescent="0.2">
      <c r="A77" s="119">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123"/>
      <c r="BF77" s="123"/>
      <c r="BG77" s="123"/>
      <c r="BH77" s="123"/>
      <c r="BI77" s="123"/>
      <c r="BJ77" s="123"/>
      <c r="BK77" s="123"/>
      <c r="BL77" s="123"/>
      <c r="BM77" s="123"/>
      <c r="BN77" s="123"/>
      <c r="BO77" s="123"/>
      <c r="BP77" s="123"/>
      <c r="BQ77" s="120">
        <v>71</v>
      </c>
      <c r="BR77" s="125"/>
      <c r="BS77" s="940"/>
      <c r="BT77" s="941"/>
      <c r="BU77" s="941"/>
      <c r="BV77" s="941"/>
      <c r="BW77" s="941"/>
      <c r="BX77" s="941"/>
      <c r="BY77" s="941"/>
      <c r="BZ77" s="941"/>
      <c r="CA77" s="941"/>
      <c r="CB77" s="941"/>
      <c r="CC77" s="941"/>
      <c r="CD77" s="941"/>
      <c r="CE77" s="941"/>
      <c r="CF77" s="941"/>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28"/>
      <c r="DW77" s="929"/>
      <c r="DX77" s="929"/>
      <c r="DY77" s="929"/>
      <c r="DZ77" s="930"/>
      <c r="EA77" s="104"/>
    </row>
    <row r="78" spans="1:131" s="105" customFormat="1" ht="26.25" customHeight="1" x14ac:dyDescent="0.2">
      <c r="A78" s="119">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123"/>
      <c r="BF78" s="123"/>
      <c r="BG78" s="123"/>
      <c r="BH78" s="123"/>
      <c r="BI78" s="123"/>
      <c r="BJ78" s="126"/>
      <c r="BK78" s="126"/>
      <c r="BL78" s="126"/>
      <c r="BM78" s="126"/>
      <c r="BN78" s="126"/>
      <c r="BO78" s="123"/>
      <c r="BP78" s="123"/>
      <c r="BQ78" s="120">
        <v>72</v>
      </c>
      <c r="BR78" s="125"/>
      <c r="BS78" s="940"/>
      <c r="BT78" s="941"/>
      <c r="BU78" s="941"/>
      <c r="BV78" s="941"/>
      <c r="BW78" s="941"/>
      <c r="BX78" s="941"/>
      <c r="BY78" s="941"/>
      <c r="BZ78" s="941"/>
      <c r="CA78" s="941"/>
      <c r="CB78" s="941"/>
      <c r="CC78" s="941"/>
      <c r="CD78" s="941"/>
      <c r="CE78" s="941"/>
      <c r="CF78" s="941"/>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28"/>
      <c r="DW78" s="929"/>
      <c r="DX78" s="929"/>
      <c r="DY78" s="929"/>
      <c r="DZ78" s="930"/>
      <c r="EA78" s="104"/>
    </row>
    <row r="79" spans="1:131" s="105" customFormat="1" ht="26.25" customHeight="1" x14ac:dyDescent="0.2">
      <c r="A79" s="119">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123"/>
      <c r="BF79" s="123"/>
      <c r="BG79" s="123"/>
      <c r="BH79" s="123"/>
      <c r="BI79" s="123"/>
      <c r="BJ79" s="126"/>
      <c r="BK79" s="126"/>
      <c r="BL79" s="126"/>
      <c r="BM79" s="126"/>
      <c r="BN79" s="126"/>
      <c r="BO79" s="123"/>
      <c r="BP79" s="123"/>
      <c r="BQ79" s="120">
        <v>73</v>
      </c>
      <c r="BR79" s="125"/>
      <c r="BS79" s="940"/>
      <c r="BT79" s="941"/>
      <c r="BU79" s="941"/>
      <c r="BV79" s="941"/>
      <c r="BW79" s="941"/>
      <c r="BX79" s="941"/>
      <c r="BY79" s="941"/>
      <c r="BZ79" s="941"/>
      <c r="CA79" s="941"/>
      <c r="CB79" s="941"/>
      <c r="CC79" s="941"/>
      <c r="CD79" s="941"/>
      <c r="CE79" s="941"/>
      <c r="CF79" s="941"/>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28"/>
      <c r="DW79" s="929"/>
      <c r="DX79" s="929"/>
      <c r="DY79" s="929"/>
      <c r="DZ79" s="930"/>
      <c r="EA79" s="104"/>
    </row>
    <row r="80" spans="1:131" s="105" customFormat="1" ht="26.25" customHeight="1" x14ac:dyDescent="0.2">
      <c r="A80" s="119">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123"/>
      <c r="BF80" s="123"/>
      <c r="BG80" s="123"/>
      <c r="BH80" s="123"/>
      <c r="BI80" s="123"/>
      <c r="BJ80" s="123"/>
      <c r="BK80" s="123"/>
      <c r="BL80" s="123"/>
      <c r="BM80" s="123"/>
      <c r="BN80" s="123"/>
      <c r="BO80" s="123"/>
      <c r="BP80" s="123"/>
      <c r="BQ80" s="120">
        <v>74</v>
      </c>
      <c r="BR80" s="125"/>
      <c r="BS80" s="940"/>
      <c r="BT80" s="941"/>
      <c r="BU80" s="941"/>
      <c r="BV80" s="941"/>
      <c r="BW80" s="941"/>
      <c r="BX80" s="941"/>
      <c r="BY80" s="941"/>
      <c r="BZ80" s="941"/>
      <c r="CA80" s="941"/>
      <c r="CB80" s="941"/>
      <c r="CC80" s="941"/>
      <c r="CD80" s="941"/>
      <c r="CE80" s="941"/>
      <c r="CF80" s="941"/>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28"/>
      <c r="DW80" s="929"/>
      <c r="DX80" s="929"/>
      <c r="DY80" s="929"/>
      <c r="DZ80" s="930"/>
      <c r="EA80" s="104"/>
    </row>
    <row r="81" spans="1:131" s="105" customFormat="1" ht="26.25" customHeight="1" x14ac:dyDescent="0.2">
      <c r="A81" s="119">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123"/>
      <c r="BF81" s="123"/>
      <c r="BG81" s="123"/>
      <c r="BH81" s="123"/>
      <c r="BI81" s="123"/>
      <c r="BJ81" s="123"/>
      <c r="BK81" s="123"/>
      <c r="BL81" s="123"/>
      <c r="BM81" s="123"/>
      <c r="BN81" s="123"/>
      <c r="BO81" s="123"/>
      <c r="BP81" s="123"/>
      <c r="BQ81" s="120">
        <v>75</v>
      </c>
      <c r="BR81" s="125"/>
      <c r="BS81" s="940"/>
      <c r="BT81" s="941"/>
      <c r="BU81" s="941"/>
      <c r="BV81" s="941"/>
      <c r="BW81" s="941"/>
      <c r="BX81" s="941"/>
      <c r="BY81" s="941"/>
      <c r="BZ81" s="941"/>
      <c r="CA81" s="941"/>
      <c r="CB81" s="941"/>
      <c r="CC81" s="941"/>
      <c r="CD81" s="941"/>
      <c r="CE81" s="941"/>
      <c r="CF81" s="941"/>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28"/>
      <c r="DW81" s="929"/>
      <c r="DX81" s="929"/>
      <c r="DY81" s="929"/>
      <c r="DZ81" s="930"/>
      <c r="EA81" s="104"/>
    </row>
    <row r="82" spans="1:131" s="105" customFormat="1" ht="26.25" customHeight="1" x14ac:dyDescent="0.2">
      <c r="A82" s="119">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123"/>
      <c r="BF82" s="123"/>
      <c r="BG82" s="123"/>
      <c r="BH82" s="123"/>
      <c r="BI82" s="123"/>
      <c r="BJ82" s="123"/>
      <c r="BK82" s="123"/>
      <c r="BL82" s="123"/>
      <c r="BM82" s="123"/>
      <c r="BN82" s="123"/>
      <c r="BO82" s="123"/>
      <c r="BP82" s="123"/>
      <c r="BQ82" s="120">
        <v>76</v>
      </c>
      <c r="BR82" s="125"/>
      <c r="BS82" s="940"/>
      <c r="BT82" s="941"/>
      <c r="BU82" s="941"/>
      <c r="BV82" s="941"/>
      <c r="BW82" s="941"/>
      <c r="BX82" s="941"/>
      <c r="BY82" s="941"/>
      <c r="BZ82" s="941"/>
      <c r="CA82" s="941"/>
      <c r="CB82" s="941"/>
      <c r="CC82" s="941"/>
      <c r="CD82" s="941"/>
      <c r="CE82" s="941"/>
      <c r="CF82" s="941"/>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28"/>
      <c r="DW82" s="929"/>
      <c r="DX82" s="929"/>
      <c r="DY82" s="929"/>
      <c r="DZ82" s="930"/>
      <c r="EA82" s="104"/>
    </row>
    <row r="83" spans="1:131" s="105" customFormat="1" ht="26.25" customHeight="1" x14ac:dyDescent="0.2">
      <c r="A83" s="119">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123"/>
      <c r="BF83" s="123"/>
      <c r="BG83" s="123"/>
      <c r="BH83" s="123"/>
      <c r="BI83" s="123"/>
      <c r="BJ83" s="123"/>
      <c r="BK83" s="123"/>
      <c r="BL83" s="123"/>
      <c r="BM83" s="123"/>
      <c r="BN83" s="123"/>
      <c r="BO83" s="123"/>
      <c r="BP83" s="123"/>
      <c r="BQ83" s="120">
        <v>77</v>
      </c>
      <c r="BR83" s="125"/>
      <c r="BS83" s="940"/>
      <c r="BT83" s="941"/>
      <c r="BU83" s="941"/>
      <c r="BV83" s="941"/>
      <c r="BW83" s="941"/>
      <c r="BX83" s="941"/>
      <c r="BY83" s="941"/>
      <c r="BZ83" s="941"/>
      <c r="CA83" s="941"/>
      <c r="CB83" s="941"/>
      <c r="CC83" s="941"/>
      <c r="CD83" s="941"/>
      <c r="CE83" s="941"/>
      <c r="CF83" s="941"/>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28"/>
      <c r="DW83" s="929"/>
      <c r="DX83" s="929"/>
      <c r="DY83" s="929"/>
      <c r="DZ83" s="930"/>
      <c r="EA83" s="104"/>
    </row>
    <row r="84" spans="1:131" s="105" customFormat="1" ht="26.25" customHeight="1" x14ac:dyDescent="0.2">
      <c r="A84" s="119">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123"/>
      <c r="BF84" s="123"/>
      <c r="BG84" s="123"/>
      <c r="BH84" s="123"/>
      <c r="BI84" s="123"/>
      <c r="BJ84" s="123"/>
      <c r="BK84" s="123"/>
      <c r="BL84" s="123"/>
      <c r="BM84" s="123"/>
      <c r="BN84" s="123"/>
      <c r="BO84" s="123"/>
      <c r="BP84" s="123"/>
      <c r="BQ84" s="120">
        <v>78</v>
      </c>
      <c r="BR84" s="125"/>
      <c r="BS84" s="940"/>
      <c r="BT84" s="941"/>
      <c r="BU84" s="941"/>
      <c r="BV84" s="941"/>
      <c r="BW84" s="941"/>
      <c r="BX84" s="941"/>
      <c r="BY84" s="941"/>
      <c r="BZ84" s="941"/>
      <c r="CA84" s="941"/>
      <c r="CB84" s="941"/>
      <c r="CC84" s="941"/>
      <c r="CD84" s="941"/>
      <c r="CE84" s="941"/>
      <c r="CF84" s="941"/>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28"/>
      <c r="DW84" s="929"/>
      <c r="DX84" s="929"/>
      <c r="DY84" s="929"/>
      <c r="DZ84" s="930"/>
      <c r="EA84" s="104"/>
    </row>
    <row r="85" spans="1:131" s="105" customFormat="1" ht="26.25" customHeight="1" x14ac:dyDescent="0.2">
      <c r="A85" s="119">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123"/>
      <c r="BF85" s="123"/>
      <c r="BG85" s="123"/>
      <c r="BH85" s="123"/>
      <c r="BI85" s="123"/>
      <c r="BJ85" s="123"/>
      <c r="BK85" s="123"/>
      <c r="BL85" s="123"/>
      <c r="BM85" s="123"/>
      <c r="BN85" s="123"/>
      <c r="BO85" s="123"/>
      <c r="BP85" s="123"/>
      <c r="BQ85" s="120">
        <v>79</v>
      </c>
      <c r="BR85" s="125"/>
      <c r="BS85" s="940"/>
      <c r="BT85" s="941"/>
      <c r="BU85" s="941"/>
      <c r="BV85" s="941"/>
      <c r="BW85" s="941"/>
      <c r="BX85" s="941"/>
      <c r="BY85" s="941"/>
      <c r="BZ85" s="941"/>
      <c r="CA85" s="941"/>
      <c r="CB85" s="941"/>
      <c r="CC85" s="941"/>
      <c r="CD85" s="941"/>
      <c r="CE85" s="941"/>
      <c r="CF85" s="941"/>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28"/>
      <c r="DW85" s="929"/>
      <c r="DX85" s="929"/>
      <c r="DY85" s="929"/>
      <c r="DZ85" s="930"/>
      <c r="EA85" s="104"/>
    </row>
    <row r="86" spans="1:131" s="105" customFormat="1" ht="26.25" customHeight="1" x14ac:dyDescent="0.2">
      <c r="A86" s="119">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123"/>
      <c r="BF86" s="123"/>
      <c r="BG86" s="123"/>
      <c r="BH86" s="123"/>
      <c r="BI86" s="123"/>
      <c r="BJ86" s="123"/>
      <c r="BK86" s="123"/>
      <c r="BL86" s="123"/>
      <c r="BM86" s="123"/>
      <c r="BN86" s="123"/>
      <c r="BO86" s="123"/>
      <c r="BP86" s="123"/>
      <c r="BQ86" s="120">
        <v>80</v>
      </c>
      <c r="BR86" s="125"/>
      <c r="BS86" s="940"/>
      <c r="BT86" s="941"/>
      <c r="BU86" s="941"/>
      <c r="BV86" s="941"/>
      <c r="BW86" s="941"/>
      <c r="BX86" s="941"/>
      <c r="BY86" s="941"/>
      <c r="BZ86" s="941"/>
      <c r="CA86" s="941"/>
      <c r="CB86" s="941"/>
      <c r="CC86" s="941"/>
      <c r="CD86" s="941"/>
      <c r="CE86" s="941"/>
      <c r="CF86" s="941"/>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28"/>
      <c r="DW86" s="929"/>
      <c r="DX86" s="929"/>
      <c r="DY86" s="929"/>
      <c r="DZ86" s="930"/>
      <c r="EA86" s="104"/>
    </row>
    <row r="87" spans="1:131" s="105" customFormat="1" ht="26.25" customHeight="1" x14ac:dyDescent="0.2">
      <c r="A87" s="127">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123"/>
      <c r="BF87" s="123"/>
      <c r="BG87" s="123"/>
      <c r="BH87" s="123"/>
      <c r="BI87" s="123"/>
      <c r="BJ87" s="123"/>
      <c r="BK87" s="123"/>
      <c r="BL87" s="123"/>
      <c r="BM87" s="123"/>
      <c r="BN87" s="123"/>
      <c r="BO87" s="123"/>
      <c r="BP87" s="123"/>
      <c r="BQ87" s="120">
        <v>81</v>
      </c>
      <c r="BR87" s="125"/>
      <c r="BS87" s="940"/>
      <c r="BT87" s="941"/>
      <c r="BU87" s="941"/>
      <c r="BV87" s="941"/>
      <c r="BW87" s="941"/>
      <c r="BX87" s="941"/>
      <c r="BY87" s="941"/>
      <c r="BZ87" s="941"/>
      <c r="CA87" s="941"/>
      <c r="CB87" s="941"/>
      <c r="CC87" s="941"/>
      <c r="CD87" s="941"/>
      <c r="CE87" s="941"/>
      <c r="CF87" s="941"/>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28"/>
      <c r="DW87" s="929"/>
      <c r="DX87" s="929"/>
      <c r="DY87" s="929"/>
      <c r="DZ87" s="930"/>
      <c r="EA87" s="104"/>
    </row>
    <row r="88" spans="1:131" s="105" customFormat="1" ht="26.25" customHeight="1" thickBot="1" x14ac:dyDescent="0.25">
      <c r="A88" s="122" t="s">
        <v>332</v>
      </c>
      <c r="B88" s="931" t="s">
        <v>373</v>
      </c>
      <c r="C88" s="932"/>
      <c r="D88" s="932"/>
      <c r="E88" s="932"/>
      <c r="F88" s="932"/>
      <c r="G88" s="932"/>
      <c r="H88" s="932"/>
      <c r="I88" s="932"/>
      <c r="J88" s="932"/>
      <c r="K88" s="932"/>
      <c r="L88" s="932"/>
      <c r="M88" s="932"/>
      <c r="N88" s="932"/>
      <c r="O88" s="932"/>
      <c r="P88" s="933"/>
      <c r="Q88" s="949"/>
      <c r="R88" s="950"/>
      <c r="S88" s="950"/>
      <c r="T88" s="950"/>
      <c r="U88" s="950"/>
      <c r="V88" s="950"/>
      <c r="W88" s="950"/>
      <c r="X88" s="950"/>
      <c r="Y88" s="950"/>
      <c r="Z88" s="950"/>
      <c r="AA88" s="950"/>
      <c r="AB88" s="950"/>
      <c r="AC88" s="950"/>
      <c r="AD88" s="950"/>
      <c r="AE88" s="950"/>
      <c r="AF88" s="946">
        <v>10627</v>
      </c>
      <c r="AG88" s="946"/>
      <c r="AH88" s="946"/>
      <c r="AI88" s="946"/>
      <c r="AJ88" s="946"/>
      <c r="AK88" s="950"/>
      <c r="AL88" s="950"/>
      <c r="AM88" s="950"/>
      <c r="AN88" s="950"/>
      <c r="AO88" s="950"/>
      <c r="AP88" s="946" t="s">
        <v>374</v>
      </c>
      <c r="AQ88" s="946"/>
      <c r="AR88" s="946"/>
      <c r="AS88" s="946"/>
      <c r="AT88" s="946"/>
      <c r="AU88" s="946" t="s">
        <v>374</v>
      </c>
      <c r="AV88" s="946"/>
      <c r="AW88" s="946"/>
      <c r="AX88" s="946"/>
      <c r="AY88" s="946"/>
      <c r="AZ88" s="947"/>
      <c r="BA88" s="947"/>
      <c r="BB88" s="947"/>
      <c r="BC88" s="947"/>
      <c r="BD88" s="948"/>
      <c r="BE88" s="123"/>
      <c r="BF88" s="123"/>
      <c r="BG88" s="123"/>
      <c r="BH88" s="123"/>
      <c r="BI88" s="123"/>
      <c r="BJ88" s="123"/>
      <c r="BK88" s="123"/>
      <c r="BL88" s="123"/>
      <c r="BM88" s="123"/>
      <c r="BN88" s="123"/>
      <c r="BO88" s="123"/>
      <c r="BP88" s="123"/>
      <c r="BQ88" s="120">
        <v>82</v>
      </c>
      <c r="BR88" s="125"/>
      <c r="BS88" s="940"/>
      <c r="BT88" s="941"/>
      <c r="BU88" s="941"/>
      <c r="BV88" s="941"/>
      <c r="BW88" s="941"/>
      <c r="BX88" s="941"/>
      <c r="BY88" s="941"/>
      <c r="BZ88" s="941"/>
      <c r="CA88" s="941"/>
      <c r="CB88" s="941"/>
      <c r="CC88" s="941"/>
      <c r="CD88" s="941"/>
      <c r="CE88" s="941"/>
      <c r="CF88" s="941"/>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28"/>
      <c r="DW88" s="929"/>
      <c r="DX88" s="929"/>
      <c r="DY88" s="929"/>
      <c r="DZ88" s="930"/>
      <c r="EA88" s="104"/>
    </row>
    <row r="89" spans="1:131" s="105" customFormat="1" ht="26.25" hidden="1" customHeight="1" x14ac:dyDescent="0.2">
      <c r="A89" s="128"/>
      <c r="B89" s="129"/>
      <c r="C89" s="129"/>
      <c r="D89" s="129"/>
      <c r="E89" s="129"/>
      <c r="F89" s="129"/>
      <c r="G89" s="129"/>
      <c r="H89" s="129"/>
      <c r="I89" s="129"/>
      <c r="J89" s="129"/>
      <c r="K89" s="129"/>
      <c r="L89" s="129"/>
      <c r="M89" s="129"/>
      <c r="N89" s="129"/>
      <c r="O89" s="129"/>
      <c r="P89" s="129"/>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1"/>
      <c r="BA89" s="131"/>
      <c r="BB89" s="131"/>
      <c r="BC89" s="131"/>
      <c r="BD89" s="131"/>
      <c r="BE89" s="123"/>
      <c r="BF89" s="123"/>
      <c r="BG89" s="123"/>
      <c r="BH89" s="123"/>
      <c r="BI89" s="123"/>
      <c r="BJ89" s="123"/>
      <c r="BK89" s="123"/>
      <c r="BL89" s="123"/>
      <c r="BM89" s="123"/>
      <c r="BN89" s="123"/>
      <c r="BO89" s="123"/>
      <c r="BP89" s="123"/>
      <c r="BQ89" s="120">
        <v>83</v>
      </c>
      <c r="BR89" s="125"/>
      <c r="BS89" s="940"/>
      <c r="BT89" s="941"/>
      <c r="BU89" s="941"/>
      <c r="BV89" s="941"/>
      <c r="BW89" s="941"/>
      <c r="BX89" s="941"/>
      <c r="BY89" s="941"/>
      <c r="BZ89" s="941"/>
      <c r="CA89" s="941"/>
      <c r="CB89" s="941"/>
      <c r="CC89" s="941"/>
      <c r="CD89" s="941"/>
      <c r="CE89" s="941"/>
      <c r="CF89" s="941"/>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28"/>
      <c r="DW89" s="929"/>
      <c r="DX89" s="929"/>
      <c r="DY89" s="929"/>
      <c r="DZ89" s="930"/>
      <c r="EA89" s="104"/>
    </row>
    <row r="90" spans="1:131" s="105" customFormat="1" ht="26.25" hidden="1" customHeight="1" x14ac:dyDescent="0.2">
      <c r="A90" s="128"/>
      <c r="B90" s="129"/>
      <c r="C90" s="129"/>
      <c r="D90" s="129"/>
      <c r="E90" s="129"/>
      <c r="F90" s="129"/>
      <c r="G90" s="129"/>
      <c r="H90" s="129"/>
      <c r="I90" s="129"/>
      <c r="J90" s="129"/>
      <c r="K90" s="129"/>
      <c r="L90" s="129"/>
      <c r="M90" s="129"/>
      <c r="N90" s="129"/>
      <c r="O90" s="129"/>
      <c r="P90" s="129"/>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1"/>
      <c r="BA90" s="131"/>
      <c r="BB90" s="131"/>
      <c r="BC90" s="131"/>
      <c r="BD90" s="131"/>
      <c r="BE90" s="123"/>
      <c r="BF90" s="123"/>
      <c r="BG90" s="123"/>
      <c r="BH90" s="123"/>
      <c r="BI90" s="123"/>
      <c r="BJ90" s="123"/>
      <c r="BK90" s="123"/>
      <c r="BL90" s="123"/>
      <c r="BM90" s="123"/>
      <c r="BN90" s="123"/>
      <c r="BO90" s="123"/>
      <c r="BP90" s="123"/>
      <c r="BQ90" s="120">
        <v>84</v>
      </c>
      <c r="BR90" s="125"/>
      <c r="BS90" s="940"/>
      <c r="BT90" s="941"/>
      <c r="BU90" s="941"/>
      <c r="BV90" s="941"/>
      <c r="BW90" s="941"/>
      <c r="BX90" s="941"/>
      <c r="BY90" s="941"/>
      <c r="BZ90" s="941"/>
      <c r="CA90" s="941"/>
      <c r="CB90" s="941"/>
      <c r="CC90" s="941"/>
      <c r="CD90" s="941"/>
      <c r="CE90" s="941"/>
      <c r="CF90" s="941"/>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28"/>
      <c r="DW90" s="929"/>
      <c r="DX90" s="929"/>
      <c r="DY90" s="929"/>
      <c r="DZ90" s="930"/>
      <c r="EA90" s="104"/>
    </row>
    <row r="91" spans="1:131" s="105" customFormat="1" ht="26.25" hidden="1" customHeight="1" x14ac:dyDescent="0.2">
      <c r="A91" s="128"/>
      <c r="B91" s="129"/>
      <c r="C91" s="129"/>
      <c r="D91" s="129"/>
      <c r="E91" s="129"/>
      <c r="F91" s="129"/>
      <c r="G91" s="129"/>
      <c r="H91" s="129"/>
      <c r="I91" s="129"/>
      <c r="J91" s="129"/>
      <c r="K91" s="129"/>
      <c r="L91" s="129"/>
      <c r="M91" s="129"/>
      <c r="N91" s="129"/>
      <c r="O91" s="129"/>
      <c r="P91" s="129"/>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1"/>
      <c r="BA91" s="131"/>
      <c r="BB91" s="131"/>
      <c r="BC91" s="131"/>
      <c r="BD91" s="131"/>
      <c r="BE91" s="123"/>
      <c r="BF91" s="123"/>
      <c r="BG91" s="123"/>
      <c r="BH91" s="123"/>
      <c r="BI91" s="123"/>
      <c r="BJ91" s="123"/>
      <c r="BK91" s="123"/>
      <c r="BL91" s="123"/>
      <c r="BM91" s="123"/>
      <c r="BN91" s="123"/>
      <c r="BO91" s="123"/>
      <c r="BP91" s="123"/>
      <c r="BQ91" s="120">
        <v>85</v>
      </c>
      <c r="BR91" s="125"/>
      <c r="BS91" s="940"/>
      <c r="BT91" s="941"/>
      <c r="BU91" s="941"/>
      <c r="BV91" s="941"/>
      <c r="BW91" s="941"/>
      <c r="BX91" s="941"/>
      <c r="BY91" s="941"/>
      <c r="BZ91" s="941"/>
      <c r="CA91" s="941"/>
      <c r="CB91" s="941"/>
      <c r="CC91" s="941"/>
      <c r="CD91" s="941"/>
      <c r="CE91" s="941"/>
      <c r="CF91" s="941"/>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28"/>
      <c r="DW91" s="929"/>
      <c r="DX91" s="929"/>
      <c r="DY91" s="929"/>
      <c r="DZ91" s="930"/>
      <c r="EA91" s="104"/>
    </row>
    <row r="92" spans="1:131" s="105" customFormat="1" ht="26.25" hidden="1" customHeight="1" x14ac:dyDescent="0.2">
      <c r="A92" s="128"/>
      <c r="B92" s="129"/>
      <c r="C92" s="129"/>
      <c r="D92" s="129"/>
      <c r="E92" s="129"/>
      <c r="F92" s="129"/>
      <c r="G92" s="129"/>
      <c r="H92" s="129"/>
      <c r="I92" s="129"/>
      <c r="J92" s="129"/>
      <c r="K92" s="129"/>
      <c r="L92" s="129"/>
      <c r="M92" s="129"/>
      <c r="N92" s="129"/>
      <c r="O92" s="129"/>
      <c r="P92" s="129"/>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1"/>
      <c r="BA92" s="131"/>
      <c r="BB92" s="131"/>
      <c r="BC92" s="131"/>
      <c r="BD92" s="131"/>
      <c r="BE92" s="123"/>
      <c r="BF92" s="123"/>
      <c r="BG92" s="123"/>
      <c r="BH92" s="123"/>
      <c r="BI92" s="123"/>
      <c r="BJ92" s="123"/>
      <c r="BK92" s="123"/>
      <c r="BL92" s="123"/>
      <c r="BM92" s="123"/>
      <c r="BN92" s="123"/>
      <c r="BO92" s="123"/>
      <c r="BP92" s="123"/>
      <c r="BQ92" s="120">
        <v>86</v>
      </c>
      <c r="BR92" s="125"/>
      <c r="BS92" s="940"/>
      <c r="BT92" s="941"/>
      <c r="BU92" s="941"/>
      <c r="BV92" s="941"/>
      <c r="BW92" s="941"/>
      <c r="BX92" s="941"/>
      <c r="BY92" s="941"/>
      <c r="BZ92" s="941"/>
      <c r="CA92" s="941"/>
      <c r="CB92" s="941"/>
      <c r="CC92" s="941"/>
      <c r="CD92" s="941"/>
      <c r="CE92" s="941"/>
      <c r="CF92" s="941"/>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28"/>
      <c r="DW92" s="929"/>
      <c r="DX92" s="929"/>
      <c r="DY92" s="929"/>
      <c r="DZ92" s="930"/>
      <c r="EA92" s="104"/>
    </row>
    <row r="93" spans="1:131" s="105" customFormat="1" ht="26.25" hidden="1" customHeight="1" x14ac:dyDescent="0.2">
      <c r="A93" s="128"/>
      <c r="B93" s="129"/>
      <c r="C93" s="129"/>
      <c r="D93" s="129"/>
      <c r="E93" s="129"/>
      <c r="F93" s="129"/>
      <c r="G93" s="129"/>
      <c r="H93" s="129"/>
      <c r="I93" s="129"/>
      <c r="J93" s="129"/>
      <c r="K93" s="129"/>
      <c r="L93" s="129"/>
      <c r="M93" s="129"/>
      <c r="N93" s="129"/>
      <c r="O93" s="129"/>
      <c r="P93" s="129"/>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1"/>
      <c r="BA93" s="131"/>
      <c r="BB93" s="131"/>
      <c r="BC93" s="131"/>
      <c r="BD93" s="131"/>
      <c r="BE93" s="123"/>
      <c r="BF93" s="123"/>
      <c r="BG93" s="123"/>
      <c r="BH93" s="123"/>
      <c r="BI93" s="123"/>
      <c r="BJ93" s="123"/>
      <c r="BK93" s="123"/>
      <c r="BL93" s="123"/>
      <c r="BM93" s="123"/>
      <c r="BN93" s="123"/>
      <c r="BO93" s="123"/>
      <c r="BP93" s="123"/>
      <c r="BQ93" s="120">
        <v>87</v>
      </c>
      <c r="BR93" s="125"/>
      <c r="BS93" s="940"/>
      <c r="BT93" s="941"/>
      <c r="BU93" s="941"/>
      <c r="BV93" s="941"/>
      <c r="BW93" s="941"/>
      <c r="BX93" s="941"/>
      <c r="BY93" s="941"/>
      <c r="BZ93" s="941"/>
      <c r="CA93" s="941"/>
      <c r="CB93" s="941"/>
      <c r="CC93" s="941"/>
      <c r="CD93" s="941"/>
      <c r="CE93" s="941"/>
      <c r="CF93" s="941"/>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28"/>
      <c r="DW93" s="929"/>
      <c r="DX93" s="929"/>
      <c r="DY93" s="929"/>
      <c r="DZ93" s="930"/>
      <c r="EA93" s="104"/>
    </row>
    <row r="94" spans="1:131" s="105" customFormat="1" ht="26.25" hidden="1" customHeight="1" x14ac:dyDescent="0.2">
      <c r="A94" s="128"/>
      <c r="B94" s="129"/>
      <c r="C94" s="129"/>
      <c r="D94" s="129"/>
      <c r="E94" s="129"/>
      <c r="F94" s="129"/>
      <c r="G94" s="129"/>
      <c r="H94" s="129"/>
      <c r="I94" s="129"/>
      <c r="J94" s="129"/>
      <c r="K94" s="129"/>
      <c r="L94" s="129"/>
      <c r="M94" s="129"/>
      <c r="N94" s="129"/>
      <c r="O94" s="129"/>
      <c r="P94" s="129"/>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1"/>
      <c r="BA94" s="131"/>
      <c r="BB94" s="131"/>
      <c r="BC94" s="131"/>
      <c r="BD94" s="131"/>
      <c r="BE94" s="123"/>
      <c r="BF94" s="123"/>
      <c r="BG94" s="123"/>
      <c r="BH94" s="123"/>
      <c r="BI94" s="123"/>
      <c r="BJ94" s="123"/>
      <c r="BK94" s="123"/>
      <c r="BL94" s="123"/>
      <c r="BM94" s="123"/>
      <c r="BN94" s="123"/>
      <c r="BO94" s="123"/>
      <c r="BP94" s="123"/>
      <c r="BQ94" s="120">
        <v>88</v>
      </c>
      <c r="BR94" s="125"/>
      <c r="BS94" s="940"/>
      <c r="BT94" s="941"/>
      <c r="BU94" s="941"/>
      <c r="BV94" s="941"/>
      <c r="BW94" s="941"/>
      <c r="BX94" s="941"/>
      <c r="BY94" s="941"/>
      <c r="BZ94" s="941"/>
      <c r="CA94" s="941"/>
      <c r="CB94" s="941"/>
      <c r="CC94" s="941"/>
      <c r="CD94" s="941"/>
      <c r="CE94" s="941"/>
      <c r="CF94" s="941"/>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28"/>
      <c r="DW94" s="929"/>
      <c r="DX94" s="929"/>
      <c r="DY94" s="929"/>
      <c r="DZ94" s="930"/>
      <c r="EA94" s="104"/>
    </row>
    <row r="95" spans="1:131" s="105" customFormat="1" ht="26.25" hidden="1" customHeight="1" x14ac:dyDescent="0.2">
      <c r="A95" s="128"/>
      <c r="B95" s="129"/>
      <c r="C95" s="129"/>
      <c r="D95" s="129"/>
      <c r="E95" s="129"/>
      <c r="F95" s="129"/>
      <c r="G95" s="129"/>
      <c r="H95" s="129"/>
      <c r="I95" s="129"/>
      <c r="J95" s="129"/>
      <c r="K95" s="129"/>
      <c r="L95" s="129"/>
      <c r="M95" s="129"/>
      <c r="N95" s="129"/>
      <c r="O95" s="129"/>
      <c r="P95" s="129"/>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1"/>
      <c r="BA95" s="131"/>
      <c r="BB95" s="131"/>
      <c r="BC95" s="131"/>
      <c r="BD95" s="131"/>
      <c r="BE95" s="123"/>
      <c r="BF95" s="123"/>
      <c r="BG95" s="123"/>
      <c r="BH95" s="123"/>
      <c r="BI95" s="123"/>
      <c r="BJ95" s="123"/>
      <c r="BK95" s="123"/>
      <c r="BL95" s="123"/>
      <c r="BM95" s="123"/>
      <c r="BN95" s="123"/>
      <c r="BO95" s="123"/>
      <c r="BP95" s="123"/>
      <c r="BQ95" s="120">
        <v>89</v>
      </c>
      <c r="BR95" s="125"/>
      <c r="BS95" s="940"/>
      <c r="BT95" s="941"/>
      <c r="BU95" s="941"/>
      <c r="BV95" s="941"/>
      <c r="BW95" s="941"/>
      <c r="BX95" s="941"/>
      <c r="BY95" s="941"/>
      <c r="BZ95" s="941"/>
      <c r="CA95" s="941"/>
      <c r="CB95" s="941"/>
      <c r="CC95" s="941"/>
      <c r="CD95" s="941"/>
      <c r="CE95" s="941"/>
      <c r="CF95" s="941"/>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28"/>
      <c r="DW95" s="929"/>
      <c r="DX95" s="929"/>
      <c r="DY95" s="929"/>
      <c r="DZ95" s="930"/>
      <c r="EA95" s="104"/>
    </row>
    <row r="96" spans="1:131" s="105" customFormat="1" ht="26.25" hidden="1" customHeight="1" x14ac:dyDescent="0.2">
      <c r="A96" s="128"/>
      <c r="B96" s="129"/>
      <c r="C96" s="129"/>
      <c r="D96" s="129"/>
      <c r="E96" s="129"/>
      <c r="F96" s="129"/>
      <c r="G96" s="129"/>
      <c r="H96" s="129"/>
      <c r="I96" s="129"/>
      <c r="J96" s="129"/>
      <c r="K96" s="129"/>
      <c r="L96" s="129"/>
      <c r="M96" s="129"/>
      <c r="N96" s="129"/>
      <c r="O96" s="129"/>
      <c r="P96" s="129"/>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1"/>
      <c r="BA96" s="131"/>
      <c r="BB96" s="131"/>
      <c r="BC96" s="131"/>
      <c r="BD96" s="131"/>
      <c r="BE96" s="123"/>
      <c r="BF96" s="123"/>
      <c r="BG96" s="123"/>
      <c r="BH96" s="123"/>
      <c r="BI96" s="123"/>
      <c r="BJ96" s="123"/>
      <c r="BK96" s="123"/>
      <c r="BL96" s="123"/>
      <c r="BM96" s="123"/>
      <c r="BN96" s="123"/>
      <c r="BO96" s="123"/>
      <c r="BP96" s="123"/>
      <c r="BQ96" s="120">
        <v>90</v>
      </c>
      <c r="BR96" s="125"/>
      <c r="BS96" s="940"/>
      <c r="BT96" s="941"/>
      <c r="BU96" s="941"/>
      <c r="BV96" s="941"/>
      <c r="BW96" s="941"/>
      <c r="BX96" s="941"/>
      <c r="BY96" s="941"/>
      <c r="BZ96" s="941"/>
      <c r="CA96" s="941"/>
      <c r="CB96" s="941"/>
      <c r="CC96" s="941"/>
      <c r="CD96" s="941"/>
      <c r="CE96" s="941"/>
      <c r="CF96" s="941"/>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28"/>
      <c r="DW96" s="929"/>
      <c r="DX96" s="929"/>
      <c r="DY96" s="929"/>
      <c r="DZ96" s="930"/>
      <c r="EA96" s="104"/>
    </row>
    <row r="97" spans="1:131" s="105" customFormat="1" ht="26.25" hidden="1" customHeight="1" x14ac:dyDescent="0.2">
      <c r="A97" s="128"/>
      <c r="B97" s="129"/>
      <c r="C97" s="129"/>
      <c r="D97" s="129"/>
      <c r="E97" s="129"/>
      <c r="F97" s="129"/>
      <c r="G97" s="129"/>
      <c r="H97" s="129"/>
      <c r="I97" s="129"/>
      <c r="J97" s="129"/>
      <c r="K97" s="129"/>
      <c r="L97" s="129"/>
      <c r="M97" s="129"/>
      <c r="N97" s="129"/>
      <c r="O97" s="129"/>
      <c r="P97" s="129"/>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1"/>
      <c r="BA97" s="131"/>
      <c r="BB97" s="131"/>
      <c r="BC97" s="131"/>
      <c r="BD97" s="131"/>
      <c r="BE97" s="123"/>
      <c r="BF97" s="123"/>
      <c r="BG97" s="123"/>
      <c r="BH97" s="123"/>
      <c r="BI97" s="123"/>
      <c r="BJ97" s="123"/>
      <c r="BK97" s="123"/>
      <c r="BL97" s="123"/>
      <c r="BM97" s="123"/>
      <c r="BN97" s="123"/>
      <c r="BO97" s="123"/>
      <c r="BP97" s="123"/>
      <c r="BQ97" s="120">
        <v>91</v>
      </c>
      <c r="BR97" s="125"/>
      <c r="BS97" s="940"/>
      <c r="BT97" s="941"/>
      <c r="BU97" s="941"/>
      <c r="BV97" s="941"/>
      <c r="BW97" s="941"/>
      <c r="BX97" s="941"/>
      <c r="BY97" s="941"/>
      <c r="BZ97" s="941"/>
      <c r="CA97" s="941"/>
      <c r="CB97" s="941"/>
      <c r="CC97" s="941"/>
      <c r="CD97" s="941"/>
      <c r="CE97" s="941"/>
      <c r="CF97" s="941"/>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28"/>
      <c r="DW97" s="929"/>
      <c r="DX97" s="929"/>
      <c r="DY97" s="929"/>
      <c r="DZ97" s="930"/>
      <c r="EA97" s="104"/>
    </row>
    <row r="98" spans="1:131" s="105" customFormat="1" ht="26.25" hidden="1" customHeight="1" x14ac:dyDescent="0.2">
      <c r="A98" s="128"/>
      <c r="B98" s="129"/>
      <c r="C98" s="129"/>
      <c r="D98" s="129"/>
      <c r="E98" s="129"/>
      <c r="F98" s="129"/>
      <c r="G98" s="129"/>
      <c r="H98" s="129"/>
      <c r="I98" s="129"/>
      <c r="J98" s="129"/>
      <c r="K98" s="129"/>
      <c r="L98" s="129"/>
      <c r="M98" s="129"/>
      <c r="N98" s="129"/>
      <c r="O98" s="129"/>
      <c r="P98" s="129"/>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1"/>
      <c r="BA98" s="131"/>
      <c r="BB98" s="131"/>
      <c r="BC98" s="131"/>
      <c r="BD98" s="131"/>
      <c r="BE98" s="123"/>
      <c r="BF98" s="123"/>
      <c r="BG98" s="123"/>
      <c r="BH98" s="123"/>
      <c r="BI98" s="123"/>
      <c r="BJ98" s="123"/>
      <c r="BK98" s="123"/>
      <c r="BL98" s="123"/>
      <c r="BM98" s="123"/>
      <c r="BN98" s="123"/>
      <c r="BO98" s="123"/>
      <c r="BP98" s="123"/>
      <c r="BQ98" s="120">
        <v>92</v>
      </c>
      <c r="BR98" s="125"/>
      <c r="BS98" s="940"/>
      <c r="BT98" s="941"/>
      <c r="BU98" s="941"/>
      <c r="BV98" s="941"/>
      <c r="BW98" s="941"/>
      <c r="BX98" s="941"/>
      <c r="BY98" s="941"/>
      <c r="BZ98" s="941"/>
      <c r="CA98" s="941"/>
      <c r="CB98" s="941"/>
      <c r="CC98" s="941"/>
      <c r="CD98" s="941"/>
      <c r="CE98" s="941"/>
      <c r="CF98" s="941"/>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28"/>
      <c r="DW98" s="929"/>
      <c r="DX98" s="929"/>
      <c r="DY98" s="929"/>
      <c r="DZ98" s="930"/>
      <c r="EA98" s="104"/>
    </row>
    <row r="99" spans="1:131" s="105" customFormat="1" ht="26.25" hidden="1" customHeight="1" x14ac:dyDescent="0.2">
      <c r="A99" s="128"/>
      <c r="B99" s="129"/>
      <c r="C99" s="129"/>
      <c r="D99" s="129"/>
      <c r="E99" s="129"/>
      <c r="F99" s="129"/>
      <c r="G99" s="129"/>
      <c r="H99" s="129"/>
      <c r="I99" s="129"/>
      <c r="J99" s="129"/>
      <c r="K99" s="129"/>
      <c r="L99" s="129"/>
      <c r="M99" s="129"/>
      <c r="N99" s="129"/>
      <c r="O99" s="129"/>
      <c r="P99" s="129"/>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1"/>
      <c r="BA99" s="131"/>
      <c r="BB99" s="131"/>
      <c r="BC99" s="131"/>
      <c r="BD99" s="131"/>
      <c r="BE99" s="123"/>
      <c r="BF99" s="123"/>
      <c r="BG99" s="123"/>
      <c r="BH99" s="123"/>
      <c r="BI99" s="123"/>
      <c r="BJ99" s="123"/>
      <c r="BK99" s="123"/>
      <c r="BL99" s="123"/>
      <c r="BM99" s="123"/>
      <c r="BN99" s="123"/>
      <c r="BO99" s="123"/>
      <c r="BP99" s="123"/>
      <c r="BQ99" s="120">
        <v>93</v>
      </c>
      <c r="BR99" s="125"/>
      <c r="BS99" s="940"/>
      <c r="BT99" s="941"/>
      <c r="BU99" s="941"/>
      <c r="BV99" s="941"/>
      <c r="BW99" s="941"/>
      <c r="BX99" s="941"/>
      <c r="BY99" s="941"/>
      <c r="BZ99" s="941"/>
      <c r="CA99" s="941"/>
      <c r="CB99" s="941"/>
      <c r="CC99" s="941"/>
      <c r="CD99" s="941"/>
      <c r="CE99" s="941"/>
      <c r="CF99" s="941"/>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28"/>
      <c r="DW99" s="929"/>
      <c r="DX99" s="929"/>
      <c r="DY99" s="929"/>
      <c r="DZ99" s="930"/>
      <c r="EA99" s="104"/>
    </row>
    <row r="100" spans="1:131" s="105" customFormat="1" ht="26.25" hidden="1" customHeight="1" x14ac:dyDescent="0.2">
      <c r="A100" s="128"/>
      <c r="B100" s="129"/>
      <c r="C100" s="129"/>
      <c r="D100" s="129"/>
      <c r="E100" s="129"/>
      <c r="F100" s="129"/>
      <c r="G100" s="129"/>
      <c r="H100" s="129"/>
      <c r="I100" s="129"/>
      <c r="J100" s="129"/>
      <c r="K100" s="129"/>
      <c r="L100" s="129"/>
      <c r="M100" s="129"/>
      <c r="N100" s="129"/>
      <c r="O100" s="129"/>
      <c r="P100" s="129"/>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1"/>
      <c r="BA100" s="131"/>
      <c r="BB100" s="131"/>
      <c r="BC100" s="131"/>
      <c r="BD100" s="131"/>
      <c r="BE100" s="123"/>
      <c r="BF100" s="123"/>
      <c r="BG100" s="123"/>
      <c r="BH100" s="123"/>
      <c r="BI100" s="123"/>
      <c r="BJ100" s="123"/>
      <c r="BK100" s="123"/>
      <c r="BL100" s="123"/>
      <c r="BM100" s="123"/>
      <c r="BN100" s="123"/>
      <c r="BO100" s="123"/>
      <c r="BP100" s="123"/>
      <c r="BQ100" s="120">
        <v>94</v>
      </c>
      <c r="BR100" s="125"/>
      <c r="BS100" s="940"/>
      <c r="BT100" s="941"/>
      <c r="BU100" s="941"/>
      <c r="BV100" s="941"/>
      <c r="BW100" s="941"/>
      <c r="BX100" s="941"/>
      <c r="BY100" s="941"/>
      <c r="BZ100" s="941"/>
      <c r="CA100" s="941"/>
      <c r="CB100" s="941"/>
      <c r="CC100" s="941"/>
      <c r="CD100" s="941"/>
      <c r="CE100" s="941"/>
      <c r="CF100" s="941"/>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28"/>
      <c r="DW100" s="929"/>
      <c r="DX100" s="929"/>
      <c r="DY100" s="929"/>
      <c r="DZ100" s="930"/>
      <c r="EA100" s="104"/>
    </row>
    <row r="101" spans="1:131" s="105" customFormat="1" ht="26.25" hidden="1" customHeight="1" x14ac:dyDescent="0.2">
      <c r="A101" s="128"/>
      <c r="B101" s="129"/>
      <c r="C101" s="129"/>
      <c r="D101" s="129"/>
      <c r="E101" s="129"/>
      <c r="F101" s="129"/>
      <c r="G101" s="129"/>
      <c r="H101" s="129"/>
      <c r="I101" s="129"/>
      <c r="J101" s="129"/>
      <c r="K101" s="129"/>
      <c r="L101" s="129"/>
      <c r="M101" s="129"/>
      <c r="N101" s="129"/>
      <c r="O101" s="129"/>
      <c r="P101" s="129"/>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1"/>
      <c r="BA101" s="131"/>
      <c r="BB101" s="131"/>
      <c r="BC101" s="131"/>
      <c r="BD101" s="131"/>
      <c r="BE101" s="123"/>
      <c r="BF101" s="123"/>
      <c r="BG101" s="123"/>
      <c r="BH101" s="123"/>
      <c r="BI101" s="123"/>
      <c r="BJ101" s="123"/>
      <c r="BK101" s="123"/>
      <c r="BL101" s="123"/>
      <c r="BM101" s="123"/>
      <c r="BN101" s="123"/>
      <c r="BO101" s="123"/>
      <c r="BP101" s="123"/>
      <c r="BQ101" s="120">
        <v>95</v>
      </c>
      <c r="BR101" s="125"/>
      <c r="BS101" s="940"/>
      <c r="BT101" s="941"/>
      <c r="BU101" s="941"/>
      <c r="BV101" s="941"/>
      <c r="BW101" s="941"/>
      <c r="BX101" s="941"/>
      <c r="BY101" s="941"/>
      <c r="BZ101" s="941"/>
      <c r="CA101" s="941"/>
      <c r="CB101" s="941"/>
      <c r="CC101" s="941"/>
      <c r="CD101" s="941"/>
      <c r="CE101" s="941"/>
      <c r="CF101" s="941"/>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28"/>
      <c r="DW101" s="929"/>
      <c r="DX101" s="929"/>
      <c r="DY101" s="929"/>
      <c r="DZ101" s="930"/>
      <c r="EA101" s="104"/>
    </row>
    <row r="102" spans="1:131" s="105" customFormat="1" ht="26.25" customHeight="1" thickBot="1" x14ac:dyDescent="0.25">
      <c r="A102" s="128"/>
      <c r="B102" s="129"/>
      <c r="C102" s="129"/>
      <c r="D102" s="129"/>
      <c r="E102" s="129"/>
      <c r="F102" s="129"/>
      <c r="G102" s="129"/>
      <c r="H102" s="129"/>
      <c r="I102" s="129"/>
      <c r="J102" s="129"/>
      <c r="K102" s="129"/>
      <c r="L102" s="129"/>
      <c r="M102" s="129"/>
      <c r="N102" s="129"/>
      <c r="O102" s="129"/>
      <c r="P102" s="129"/>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1"/>
      <c r="BA102" s="131"/>
      <c r="BB102" s="131"/>
      <c r="BC102" s="131"/>
      <c r="BD102" s="131"/>
      <c r="BE102" s="123"/>
      <c r="BF102" s="123"/>
      <c r="BG102" s="123"/>
      <c r="BH102" s="123"/>
      <c r="BI102" s="123"/>
      <c r="BJ102" s="123"/>
      <c r="BK102" s="123"/>
      <c r="BL102" s="123"/>
      <c r="BM102" s="123"/>
      <c r="BN102" s="123"/>
      <c r="BO102" s="123"/>
      <c r="BP102" s="123"/>
      <c r="BQ102" s="122" t="s">
        <v>332</v>
      </c>
      <c r="BR102" s="931" t="s">
        <v>375</v>
      </c>
      <c r="BS102" s="932"/>
      <c r="BT102" s="932"/>
      <c r="BU102" s="932"/>
      <c r="BV102" s="932"/>
      <c r="BW102" s="932"/>
      <c r="BX102" s="932"/>
      <c r="BY102" s="932"/>
      <c r="BZ102" s="932"/>
      <c r="CA102" s="932"/>
      <c r="CB102" s="932"/>
      <c r="CC102" s="932"/>
      <c r="CD102" s="932"/>
      <c r="CE102" s="932"/>
      <c r="CF102" s="932"/>
      <c r="CG102" s="933"/>
      <c r="CH102" s="934"/>
      <c r="CI102" s="935"/>
      <c r="CJ102" s="935"/>
      <c r="CK102" s="935"/>
      <c r="CL102" s="936"/>
      <c r="CM102" s="934"/>
      <c r="CN102" s="935"/>
      <c r="CO102" s="935"/>
      <c r="CP102" s="935"/>
      <c r="CQ102" s="936"/>
      <c r="CR102" s="937">
        <v>4</v>
      </c>
      <c r="CS102" s="938"/>
      <c r="CT102" s="938"/>
      <c r="CU102" s="938"/>
      <c r="CV102" s="939"/>
      <c r="CW102" s="937">
        <v>6</v>
      </c>
      <c r="CX102" s="938"/>
      <c r="CY102" s="938"/>
      <c r="CZ102" s="938"/>
      <c r="DA102" s="939"/>
      <c r="DB102" s="937">
        <v>71</v>
      </c>
      <c r="DC102" s="938"/>
      <c r="DD102" s="938"/>
      <c r="DE102" s="938"/>
      <c r="DF102" s="939"/>
      <c r="DG102" s="937" t="s">
        <v>376</v>
      </c>
      <c r="DH102" s="938"/>
      <c r="DI102" s="938"/>
      <c r="DJ102" s="938"/>
      <c r="DK102" s="939"/>
      <c r="DL102" s="937">
        <v>49</v>
      </c>
      <c r="DM102" s="938"/>
      <c r="DN102" s="938"/>
      <c r="DO102" s="938"/>
      <c r="DP102" s="939"/>
      <c r="DQ102" s="937">
        <v>5</v>
      </c>
      <c r="DR102" s="938"/>
      <c r="DS102" s="938"/>
      <c r="DT102" s="938"/>
      <c r="DU102" s="939"/>
      <c r="DV102" s="920"/>
      <c r="DW102" s="921"/>
      <c r="DX102" s="921"/>
      <c r="DY102" s="921"/>
      <c r="DZ102" s="922"/>
      <c r="EA102" s="104"/>
    </row>
    <row r="103" spans="1:131" s="105" customFormat="1" ht="26.25" customHeight="1" x14ac:dyDescent="0.2">
      <c r="A103" s="128"/>
      <c r="B103" s="129"/>
      <c r="C103" s="129"/>
      <c r="D103" s="129"/>
      <c r="E103" s="129"/>
      <c r="F103" s="129"/>
      <c r="G103" s="129"/>
      <c r="H103" s="129"/>
      <c r="I103" s="129"/>
      <c r="J103" s="129"/>
      <c r="K103" s="129"/>
      <c r="L103" s="129"/>
      <c r="M103" s="129"/>
      <c r="N103" s="129"/>
      <c r="O103" s="129"/>
      <c r="P103" s="129"/>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1"/>
      <c r="BA103" s="131"/>
      <c r="BB103" s="131"/>
      <c r="BC103" s="131"/>
      <c r="BD103" s="131"/>
      <c r="BE103" s="123"/>
      <c r="BF103" s="123"/>
      <c r="BG103" s="123"/>
      <c r="BH103" s="123"/>
      <c r="BI103" s="123"/>
      <c r="BJ103" s="123"/>
      <c r="BK103" s="123"/>
      <c r="BL103" s="123"/>
      <c r="BM103" s="123"/>
      <c r="BN103" s="123"/>
      <c r="BO103" s="123"/>
      <c r="BP103" s="123"/>
      <c r="BQ103" s="923" t="s">
        <v>377</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104"/>
    </row>
    <row r="104" spans="1:131" s="105" customFormat="1" ht="26.25" customHeight="1" x14ac:dyDescent="0.2">
      <c r="A104" s="128"/>
      <c r="B104" s="129"/>
      <c r="C104" s="129"/>
      <c r="D104" s="129"/>
      <c r="E104" s="129"/>
      <c r="F104" s="129"/>
      <c r="G104" s="129"/>
      <c r="H104" s="129"/>
      <c r="I104" s="129"/>
      <c r="J104" s="129"/>
      <c r="K104" s="129"/>
      <c r="L104" s="129"/>
      <c r="M104" s="129"/>
      <c r="N104" s="129"/>
      <c r="O104" s="129"/>
      <c r="P104" s="129"/>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1"/>
      <c r="BA104" s="131"/>
      <c r="BB104" s="131"/>
      <c r="BC104" s="131"/>
      <c r="BD104" s="131"/>
      <c r="BE104" s="123"/>
      <c r="BF104" s="123"/>
      <c r="BG104" s="123"/>
      <c r="BH104" s="123"/>
      <c r="BI104" s="123"/>
      <c r="BJ104" s="123"/>
      <c r="BK104" s="123"/>
      <c r="BL104" s="123"/>
      <c r="BM104" s="123"/>
      <c r="BN104" s="123"/>
      <c r="BO104" s="123"/>
      <c r="BP104" s="123"/>
      <c r="BQ104" s="924" t="s">
        <v>378</v>
      </c>
      <c r="BR104" s="924"/>
      <c r="BS104" s="924"/>
      <c r="BT104" s="924"/>
      <c r="BU104" s="924"/>
      <c r="BV104" s="924"/>
      <c r="BW104" s="924"/>
      <c r="BX104" s="924"/>
      <c r="BY104" s="924"/>
      <c r="BZ104" s="924"/>
      <c r="CA104" s="924"/>
      <c r="CB104" s="924"/>
      <c r="CC104" s="924"/>
      <c r="CD104" s="924"/>
      <c r="CE104" s="924"/>
      <c r="CF104" s="924"/>
      <c r="CG104" s="924"/>
      <c r="CH104" s="924"/>
      <c r="CI104" s="924"/>
      <c r="CJ104" s="924"/>
      <c r="CK104" s="924"/>
      <c r="CL104" s="924"/>
      <c r="CM104" s="924"/>
      <c r="CN104" s="924"/>
      <c r="CO104" s="924"/>
      <c r="CP104" s="924"/>
      <c r="CQ104" s="924"/>
      <c r="CR104" s="924"/>
      <c r="CS104" s="924"/>
      <c r="CT104" s="924"/>
      <c r="CU104" s="924"/>
      <c r="CV104" s="924"/>
      <c r="CW104" s="924"/>
      <c r="CX104" s="924"/>
      <c r="CY104" s="924"/>
      <c r="CZ104" s="924"/>
      <c r="DA104" s="924"/>
      <c r="DB104" s="924"/>
      <c r="DC104" s="924"/>
      <c r="DD104" s="924"/>
      <c r="DE104" s="924"/>
      <c r="DF104" s="924"/>
      <c r="DG104" s="924"/>
      <c r="DH104" s="924"/>
      <c r="DI104" s="924"/>
      <c r="DJ104" s="924"/>
      <c r="DK104" s="924"/>
      <c r="DL104" s="924"/>
      <c r="DM104" s="924"/>
      <c r="DN104" s="924"/>
      <c r="DO104" s="924"/>
      <c r="DP104" s="924"/>
      <c r="DQ104" s="924"/>
      <c r="DR104" s="924"/>
      <c r="DS104" s="924"/>
      <c r="DT104" s="924"/>
      <c r="DU104" s="924"/>
      <c r="DV104" s="924"/>
      <c r="DW104" s="924"/>
      <c r="DX104" s="924"/>
      <c r="DY104" s="924"/>
      <c r="DZ104" s="924"/>
      <c r="EA104" s="104"/>
    </row>
    <row r="105" spans="1:131" s="105" customFormat="1" ht="11.25" customHeight="1" x14ac:dyDescent="0.2">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6"/>
      <c r="BR105" s="126"/>
      <c r="BS105" s="126"/>
      <c r="BT105" s="126"/>
      <c r="BU105" s="126"/>
      <c r="BV105" s="126"/>
      <c r="BW105" s="126"/>
      <c r="BX105" s="126"/>
      <c r="BY105" s="126"/>
      <c r="BZ105" s="126"/>
      <c r="CA105" s="126"/>
      <c r="CB105" s="126"/>
      <c r="CC105" s="126"/>
      <c r="CD105" s="126"/>
      <c r="CE105" s="126"/>
      <c r="CF105" s="126"/>
      <c r="CG105" s="126"/>
      <c r="CH105" s="126"/>
      <c r="CI105" s="126"/>
      <c r="CJ105" s="126"/>
      <c r="CK105" s="126"/>
      <c r="CL105" s="126"/>
      <c r="CM105" s="126"/>
      <c r="CN105" s="126"/>
      <c r="CO105" s="126"/>
      <c r="CP105" s="126"/>
      <c r="CQ105" s="126"/>
      <c r="CR105" s="126"/>
      <c r="CS105" s="126"/>
      <c r="CT105" s="126"/>
      <c r="CU105" s="126"/>
      <c r="CV105" s="126"/>
      <c r="CW105" s="126"/>
      <c r="CX105" s="126"/>
      <c r="CY105" s="126"/>
      <c r="CZ105" s="126"/>
      <c r="DA105" s="126"/>
      <c r="DB105" s="126"/>
      <c r="DC105" s="126"/>
      <c r="DD105" s="126"/>
      <c r="DE105" s="126"/>
      <c r="DF105" s="126"/>
      <c r="DG105" s="126"/>
      <c r="DH105" s="126"/>
      <c r="DI105" s="126"/>
      <c r="DJ105" s="126"/>
      <c r="DK105" s="126"/>
      <c r="DL105" s="126"/>
      <c r="DM105" s="126"/>
      <c r="DN105" s="126"/>
      <c r="DO105" s="126"/>
      <c r="DP105" s="126"/>
      <c r="DQ105" s="126"/>
      <c r="DR105" s="126"/>
      <c r="DS105" s="126"/>
      <c r="DT105" s="126"/>
      <c r="DU105" s="126"/>
      <c r="DV105" s="126"/>
      <c r="DW105" s="126"/>
      <c r="DX105" s="126"/>
      <c r="DY105" s="126"/>
      <c r="DZ105" s="126"/>
      <c r="EA105" s="104"/>
    </row>
    <row r="106" spans="1:131" s="105" customFormat="1" ht="11.25" customHeight="1" x14ac:dyDescent="0.2">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6"/>
      <c r="CL106" s="126"/>
      <c r="CM106" s="126"/>
      <c r="CN106" s="126"/>
      <c r="CO106" s="126"/>
      <c r="CP106" s="126"/>
      <c r="CQ106" s="126"/>
      <c r="CR106" s="126"/>
      <c r="CS106" s="126"/>
      <c r="CT106" s="126"/>
      <c r="CU106" s="126"/>
      <c r="CV106" s="126"/>
      <c r="CW106" s="126"/>
      <c r="CX106" s="126"/>
      <c r="CY106" s="126"/>
      <c r="CZ106" s="126"/>
      <c r="DA106" s="126"/>
      <c r="DB106" s="126"/>
      <c r="DC106" s="126"/>
      <c r="DD106" s="126"/>
      <c r="DE106" s="126"/>
      <c r="DF106" s="126"/>
      <c r="DG106" s="126"/>
      <c r="DH106" s="126"/>
      <c r="DI106" s="126"/>
      <c r="DJ106" s="126"/>
      <c r="DK106" s="126"/>
      <c r="DL106" s="126"/>
      <c r="DM106" s="126"/>
      <c r="DN106" s="126"/>
      <c r="DO106" s="126"/>
      <c r="DP106" s="126"/>
      <c r="DQ106" s="126"/>
      <c r="DR106" s="126"/>
      <c r="DS106" s="126"/>
      <c r="DT106" s="126"/>
      <c r="DU106" s="126"/>
      <c r="DV106" s="126"/>
      <c r="DW106" s="126"/>
      <c r="DX106" s="126"/>
      <c r="DY106" s="126"/>
      <c r="DZ106" s="126"/>
      <c r="EA106" s="104"/>
    </row>
    <row r="107" spans="1:131" s="104" customFormat="1" ht="26.25" customHeight="1" thickBot="1" x14ac:dyDescent="0.25">
      <c r="A107" s="133" t="s">
        <v>379</v>
      </c>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3" t="s">
        <v>380</v>
      </c>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K107" s="134"/>
      <c r="CL107" s="134"/>
      <c r="CM107" s="134"/>
      <c r="CN107" s="134"/>
      <c r="CO107" s="134"/>
      <c r="CP107" s="134"/>
      <c r="CQ107" s="134"/>
      <c r="CR107" s="134"/>
      <c r="CS107" s="134"/>
      <c r="CT107" s="134"/>
      <c r="CU107" s="134"/>
      <c r="CV107" s="134"/>
      <c r="CW107" s="134"/>
      <c r="CX107" s="134"/>
      <c r="CY107" s="134"/>
      <c r="CZ107" s="134"/>
      <c r="DA107" s="134"/>
      <c r="DB107" s="134"/>
      <c r="DC107" s="134"/>
      <c r="DD107" s="134"/>
      <c r="DE107" s="134"/>
      <c r="DF107" s="134"/>
      <c r="DG107" s="134"/>
      <c r="DH107" s="134"/>
      <c r="DI107" s="134"/>
      <c r="DJ107" s="134"/>
      <c r="DK107" s="134"/>
      <c r="DL107" s="134"/>
      <c r="DM107" s="134"/>
      <c r="DN107" s="134"/>
      <c r="DO107" s="134"/>
      <c r="DP107" s="134"/>
      <c r="DQ107" s="134"/>
      <c r="DR107" s="134"/>
      <c r="DS107" s="134"/>
      <c r="DT107" s="134"/>
      <c r="DU107" s="134"/>
      <c r="DV107" s="134"/>
      <c r="DW107" s="134"/>
      <c r="DX107" s="134"/>
      <c r="DY107" s="134"/>
      <c r="DZ107" s="134"/>
    </row>
    <row r="108" spans="1:131" s="104" customFormat="1" ht="26.25" customHeight="1" x14ac:dyDescent="0.2">
      <c r="A108" s="925" t="s">
        <v>381</v>
      </c>
      <c r="B108" s="926"/>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6"/>
      <c r="AQ108" s="926"/>
      <c r="AR108" s="926"/>
      <c r="AS108" s="926"/>
      <c r="AT108" s="927"/>
      <c r="AU108" s="925" t="s">
        <v>382</v>
      </c>
      <c r="AV108" s="926"/>
      <c r="AW108" s="926"/>
      <c r="AX108" s="926"/>
      <c r="AY108" s="926"/>
      <c r="AZ108" s="926"/>
      <c r="BA108" s="926"/>
      <c r="BB108" s="926"/>
      <c r="BC108" s="926"/>
      <c r="BD108" s="926"/>
      <c r="BE108" s="926"/>
      <c r="BF108" s="926"/>
      <c r="BG108" s="926"/>
      <c r="BH108" s="926"/>
      <c r="BI108" s="926"/>
      <c r="BJ108" s="926"/>
      <c r="BK108" s="926"/>
      <c r="BL108" s="926"/>
      <c r="BM108" s="926"/>
      <c r="BN108" s="926"/>
      <c r="BO108" s="926"/>
      <c r="BP108" s="926"/>
      <c r="BQ108" s="926"/>
      <c r="BR108" s="926"/>
      <c r="BS108" s="926"/>
      <c r="BT108" s="926"/>
      <c r="BU108" s="926"/>
      <c r="BV108" s="926"/>
      <c r="BW108" s="926"/>
      <c r="BX108" s="926"/>
      <c r="BY108" s="926"/>
      <c r="BZ108" s="926"/>
      <c r="CA108" s="926"/>
      <c r="CB108" s="926"/>
      <c r="CC108" s="926"/>
      <c r="CD108" s="926"/>
      <c r="CE108" s="926"/>
      <c r="CF108" s="926"/>
      <c r="CG108" s="926"/>
      <c r="CH108" s="926"/>
      <c r="CI108" s="926"/>
      <c r="CJ108" s="926"/>
      <c r="CK108" s="926"/>
      <c r="CL108" s="926"/>
      <c r="CM108" s="926"/>
      <c r="CN108" s="926"/>
      <c r="CO108" s="926"/>
      <c r="CP108" s="926"/>
      <c r="CQ108" s="926"/>
      <c r="CR108" s="926"/>
      <c r="CS108" s="926"/>
      <c r="CT108" s="926"/>
      <c r="CU108" s="926"/>
      <c r="CV108" s="926"/>
      <c r="CW108" s="926"/>
      <c r="CX108" s="926"/>
      <c r="CY108" s="926"/>
      <c r="CZ108" s="926"/>
      <c r="DA108" s="926"/>
      <c r="DB108" s="926"/>
      <c r="DC108" s="926"/>
      <c r="DD108" s="926"/>
      <c r="DE108" s="926"/>
      <c r="DF108" s="926"/>
      <c r="DG108" s="926"/>
      <c r="DH108" s="926"/>
      <c r="DI108" s="926"/>
      <c r="DJ108" s="926"/>
      <c r="DK108" s="926"/>
      <c r="DL108" s="926"/>
      <c r="DM108" s="926"/>
      <c r="DN108" s="926"/>
      <c r="DO108" s="926"/>
      <c r="DP108" s="926"/>
      <c r="DQ108" s="926"/>
      <c r="DR108" s="926"/>
      <c r="DS108" s="926"/>
      <c r="DT108" s="926"/>
      <c r="DU108" s="926"/>
      <c r="DV108" s="926"/>
      <c r="DW108" s="926"/>
      <c r="DX108" s="926"/>
      <c r="DY108" s="926"/>
      <c r="DZ108" s="927"/>
    </row>
    <row r="109" spans="1:131" s="104" customFormat="1" ht="26.25" customHeight="1" x14ac:dyDescent="0.2">
      <c r="A109" s="878" t="s">
        <v>383</v>
      </c>
      <c r="B109" s="879"/>
      <c r="C109" s="879"/>
      <c r="D109" s="879"/>
      <c r="E109" s="879"/>
      <c r="F109" s="879"/>
      <c r="G109" s="879"/>
      <c r="H109" s="879"/>
      <c r="I109" s="879"/>
      <c r="J109" s="879"/>
      <c r="K109" s="879"/>
      <c r="L109" s="879"/>
      <c r="M109" s="879"/>
      <c r="N109" s="879"/>
      <c r="O109" s="879"/>
      <c r="P109" s="879"/>
      <c r="Q109" s="879"/>
      <c r="R109" s="879"/>
      <c r="S109" s="879"/>
      <c r="T109" s="879"/>
      <c r="U109" s="879"/>
      <c r="V109" s="879"/>
      <c r="W109" s="879"/>
      <c r="X109" s="879"/>
      <c r="Y109" s="879"/>
      <c r="Z109" s="880"/>
      <c r="AA109" s="881" t="s">
        <v>384</v>
      </c>
      <c r="AB109" s="879"/>
      <c r="AC109" s="879"/>
      <c r="AD109" s="879"/>
      <c r="AE109" s="880"/>
      <c r="AF109" s="881" t="s">
        <v>247</v>
      </c>
      <c r="AG109" s="879"/>
      <c r="AH109" s="879"/>
      <c r="AI109" s="879"/>
      <c r="AJ109" s="880"/>
      <c r="AK109" s="881" t="s">
        <v>246</v>
      </c>
      <c r="AL109" s="879"/>
      <c r="AM109" s="879"/>
      <c r="AN109" s="879"/>
      <c r="AO109" s="880"/>
      <c r="AP109" s="881" t="s">
        <v>385</v>
      </c>
      <c r="AQ109" s="879"/>
      <c r="AR109" s="879"/>
      <c r="AS109" s="879"/>
      <c r="AT109" s="910"/>
      <c r="AU109" s="878" t="s">
        <v>383</v>
      </c>
      <c r="AV109" s="879"/>
      <c r="AW109" s="879"/>
      <c r="AX109" s="879"/>
      <c r="AY109" s="879"/>
      <c r="AZ109" s="879"/>
      <c r="BA109" s="879"/>
      <c r="BB109" s="879"/>
      <c r="BC109" s="879"/>
      <c r="BD109" s="879"/>
      <c r="BE109" s="879"/>
      <c r="BF109" s="879"/>
      <c r="BG109" s="879"/>
      <c r="BH109" s="879"/>
      <c r="BI109" s="879"/>
      <c r="BJ109" s="879"/>
      <c r="BK109" s="879"/>
      <c r="BL109" s="879"/>
      <c r="BM109" s="879"/>
      <c r="BN109" s="879"/>
      <c r="BO109" s="879"/>
      <c r="BP109" s="880"/>
      <c r="BQ109" s="881" t="s">
        <v>384</v>
      </c>
      <c r="BR109" s="879"/>
      <c r="BS109" s="879"/>
      <c r="BT109" s="879"/>
      <c r="BU109" s="880"/>
      <c r="BV109" s="881" t="s">
        <v>247</v>
      </c>
      <c r="BW109" s="879"/>
      <c r="BX109" s="879"/>
      <c r="BY109" s="879"/>
      <c r="BZ109" s="880"/>
      <c r="CA109" s="881" t="s">
        <v>246</v>
      </c>
      <c r="CB109" s="879"/>
      <c r="CC109" s="879"/>
      <c r="CD109" s="879"/>
      <c r="CE109" s="880"/>
      <c r="CF109" s="919" t="s">
        <v>385</v>
      </c>
      <c r="CG109" s="919"/>
      <c r="CH109" s="919"/>
      <c r="CI109" s="919"/>
      <c r="CJ109" s="919"/>
      <c r="CK109" s="881" t="s">
        <v>386</v>
      </c>
      <c r="CL109" s="879"/>
      <c r="CM109" s="879"/>
      <c r="CN109" s="879"/>
      <c r="CO109" s="879"/>
      <c r="CP109" s="879"/>
      <c r="CQ109" s="879"/>
      <c r="CR109" s="879"/>
      <c r="CS109" s="879"/>
      <c r="CT109" s="879"/>
      <c r="CU109" s="879"/>
      <c r="CV109" s="879"/>
      <c r="CW109" s="879"/>
      <c r="CX109" s="879"/>
      <c r="CY109" s="879"/>
      <c r="CZ109" s="879"/>
      <c r="DA109" s="879"/>
      <c r="DB109" s="879"/>
      <c r="DC109" s="879"/>
      <c r="DD109" s="879"/>
      <c r="DE109" s="879"/>
      <c r="DF109" s="880"/>
      <c r="DG109" s="881" t="s">
        <v>384</v>
      </c>
      <c r="DH109" s="879"/>
      <c r="DI109" s="879"/>
      <c r="DJ109" s="879"/>
      <c r="DK109" s="880"/>
      <c r="DL109" s="881" t="s">
        <v>247</v>
      </c>
      <c r="DM109" s="879"/>
      <c r="DN109" s="879"/>
      <c r="DO109" s="879"/>
      <c r="DP109" s="880"/>
      <c r="DQ109" s="881" t="s">
        <v>246</v>
      </c>
      <c r="DR109" s="879"/>
      <c r="DS109" s="879"/>
      <c r="DT109" s="879"/>
      <c r="DU109" s="880"/>
      <c r="DV109" s="881" t="s">
        <v>385</v>
      </c>
      <c r="DW109" s="879"/>
      <c r="DX109" s="879"/>
      <c r="DY109" s="879"/>
      <c r="DZ109" s="910"/>
    </row>
    <row r="110" spans="1:131" s="104" customFormat="1" ht="26.25" customHeight="1" x14ac:dyDescent="0.2">
      <c r="A110" s="791" t="s">
        <v>387</v>
      </c>
      <c r="B110" s="792"/>
      <c r="C110" s="792"/>
      <c r="D110" s="792"/>
      <c r="E110" s="792"/>
      <c r="F110" s="792"/>
      <c r="G110" s="792"/>
      <c r="H110" s="792"/>
      <c r="I110" s="792"/>
      <c r="J110" s="792"/>
      <c r="K110" s="792"/>
      <c r="L110" s="792"/>
      <c r="M110" s="792"/>
      <c r="N110" s="792"/>
      <c r="O110" s="792"/>
      <c r="P110" s="792"/>
      <c r="Q110" s="792"/>
      <c r="R110" s="792"/>
      <c r="S110" s="792"/>
      <c r="T110" s="792"/>
      <c r="U110" s="792"/>
      <c r="V110" s="792"/>
      <c r="W110" s="792"/>
      <c r="X110" s="792"/>
      <c r="Y110" s="792"/>
      <c r="Z110" s="793"/>
      <c r="AA110" s="863">
        <v>527155</v>
      </c>
      <c r="AB110" s="864"/>
      <c r="AC110" s="864"/>
      <c r="AD110" s="864"/>
      <c r="AE110" s="865"/>
      <c r="AF110" s="866">
        <v>462163</v>
      </c>
      <c r="AG110" s="864"/>
      <c r="AH110" s="864"/>
      <c r="AI110" s="864"/>
      <c r="AJ110" s="865"/>
      <c r="AK110" s="866">
        <v>469515</v>
      </c>
      <c r="AL110" s="864"/>
      <c r="AM110" s="864"/>
      <c r="AN110" s="864"/>
      <c r="AO110" s="865"/>
      <c r="AP110" s="867">
        <v>15.6</v>
      </c>
      <c r="AQ110" s="868"/>
      <c r="AR110" s="868"/>
      <c r="AS110" s="868"/>
      <c r="AT110" s="869"/>
      <c r="AU110" s="911" t="s">
        <v>388</v>
      </c>
      <c r="AV110" s="912"/>
      <c r="AW110" s="912"/>
      <c r="AX110" s="912"/>
      <c r="AY110" s="913"/>
      <c r="AZ110" s="818" t="s">
        <v>389</v>
      </c>
      <c r="BA110" s="792"/>
      <c r="BB110" s="792"/>
      <c r="BC110" s="792"/>
      <c r="BD110" s="792"/>
      <c r="BE110" s="792"/>
      <c r="BF110" s="792"/>
      <c r="BG110" s="792"/>
      <c r="BH110" s="792"/>
      <c r="BI110" s="792"/>
      <c r="BJ110" s="792"/>
      <c r="BK110" s="792"/>
      <c r="BL110" s="792"/>
      <c r="BM110" s="792"/>
      <c r="BN110" s="792"/>
      <c r="BO110" s="792"/>
      <c r="BP110" s="793"/>
      <c r="BQ110" s="801">
        <v>4664699</v>
      </c>
      <c r="BR110" s="802"/>
      <c r="BS110" s="802"/>
      <c r="BT110" s="802"/>
      <c r="BU110" s="802"/>
      <c r="BV110" s="802">
        <v>4529330</v>
      </c>
      <c r="BW110" s="802"/>
      <c r="BX110" s="802"/>
      <c r="BY110" s="802"/>
      <c r="BZ110" s="802"/>
      <c r="CA110" s="802">
        <v>4590628</v>
      </c>
      <c r="CB110" s="802"/>
      <c r="CC110" s="802"/>
      <c r="CD110" s="802"/>
      <c r="CE110" s="802"/>
      <c r="CF110" s="852">
        <v>152.69999999999999</v>
      </c>
      <c r="CG110" s="853"/>
      <c r="CH110" s="853"/>
      <c r="CI110" s="853"/>
      <c r="CJ110" s="853"/>
      <c r="CK110" s="907" t="s">
        <v>390</v>
      </c>
      <c r="CL110" s="855"/>
      <c r="CM110" s="860" t="s">
        <v>391</v>
      </c>
      <c r="CN110" s="861"/>
      <c r="CO110" s="861"/>
      <c r="CP110" s="861"/>
      <c r="CQ110" s="861"/>
      <c r="CR110" s="861"/>
      <c r="CS110" s="861"/>
      <c r="CT110" s="861"/>
      <c r="CU110" s="861"/>
      <c r="CV110" s="861"/>
      <c r="CW110" s="861"/>
      <c r="CX110" s="861"/>
      <c r="CY110" s="861"/>
      <c r="CZ110" s="861"/>
      <c r="DA110" s="861"/>
      <c r="DB110" s="861"/>
      <c r="DC110" s="861"/>
      <c r="DD110" s="861"/>
      <c r="DE110" s="861"/>
      <c r="DF110" s="862"/>
      <c r="DG110" s="801" t="s">
        <v>112</v>
      </c>
      <c r="DH110" s="802"/>
      <c r="DI110" s="802"/>
      <c r="DJ110" s="802"/>
      <c r="DK110" s="802"/>
      <c r="DL110" s="802" t="s">
        <v>112</v>
      </c>
      <c r="DM110" s="802"/>
      <c r="DN110" s="802"/>
      <c r="DO110" s="802"/>
      <c r="DP110" s="802"/>
      <c r="DQ110" s="802" t="s">
        <v>112</v>
      </c>
      <c r="DR110" s="802"/>
      <c r="DS110" s="802"/>
      <c r="DT110" s="802"/>
      <c r="DU110" s="802"/>
      <c r="DV110" s="803" t="s">
        <v>112</v>
      </c>
      <c r="DW110" s="803"/>
      <c r="DX110" s="803"/>
      <c r="DY110" s="803"/>
      <c r="DZ110" s="804"/>
    </row>
    <row r="111" spans="1:131" s="104" customFormat="1" ht="26.25" customHeight="1" x14ac:dyDescent="0.2">
      <c r="A111" s="746" t="s">
        <v>392</v>
      </c>
      <c r="B111" s="747"/>
      <c r="C111" s="747"/>
      <c r="D111" s="747"/>
      <c r="E111" s="747"/>
      <c r="F111" s="747"/>
      <c r="G111" s="747"/>
      <c r="H111" s="747"/>
      <c r="I111" s="747"/>
      <c r="J111" s="747"/>
      <c r="K111" s="747"/>
      <c r="L111" s="747"/>
      <c r="M111" s="747"/>
      <c r="N111" s="747"/>
      <c r="O111" s="747"/>
      <c r="P111" s="747"/>
      <c r="Q111" s="747"/>
      <c r="R111" s="747"/>
      <c r="S111" s="747"/>
      <c r="T111" s="747"/>
      <c r="U111" s="747"/>
      <c r="V111" s="747"/>
      <c r="W111" s="747"/>
      <c r="X111" s="747"/>
      <c r="Y111" s="747"/>
      <c r="Z111" s="906"/>
      <c r="AA111" s="893" t="s">
        <v>393</v>
      </c>
      <c r="AB111" s="894"/>
      <c r="AC111" s="894"/>
      <c r="AD111" s="894"/>
      <c r="AE111" s="895"/>
      <c r="AF111" s="896" t="s">
        <v>393</v>
      </c>
      <c r="AG111" s="894"/>
      <c r="AH111" s="894"/>
      <c r="AI111" s="894"/>
      <c r="AJ111" s="895"/>
      <c r="AK111" s="896" t="s">
        <v>393</v>
      </c>
      <c r="AL111" s="894"/>
      <c r="AM111" s="894"/>
      <c r="AN111" s="894"/>
      <c r="AO111" s="895"/>
      <c r="AP111" s="897" t="s">
        <v>393</v>
      </c>
      <c r="AQ111" s="898"/>
      <c r="AR111" s="898"/>
      <c r="AS111" s="898"/>
      <c r="AT111" s="899"/>
      <c r="AU111" s="914"/>
      <c r="AV111" s="915"/>
      <c r="AW111" s="915"/>
      <c r="AX111" s="915"/>
      <c r="AY111" s="916"/>
      <c r="AZ111" s="799" t="s">
        <v>394</v>
      </c>
      <c r="BA111" s="739"/>
      <c r="BB111" s="739"/>
      <c r="BC111" s="739"/>
      <c r="BD111" s="739"/>
      <c r="BE111" s="739"/>
      <c r="BF111" s="739"/>
      <c r="BG111" s="739"/>
      <c r="BH111" s="739"/>
      <c r="BI111" s="739"/>
      <c r="BJ111" s="739"/>
      <c r="BK111" s="739"/>
      <c r="BL111" s="739"/>
      <c r="BM111" s="739"/>
      <c r="BN111" s="739"/>
      <c r="BO111" s="739"/>
      <c r="BP111" s="740"/>
      <c r="BQ111" s="800" t="s">
        <v>112</v>
      </c>
      <c r="BR111" s="782"/>
      <c r="BS111" s="782"/>
      <c r="BT111" s="782"/>
      <c r="BU111" s="782"/>
      <c r="BV111" s="782" t="s">
        <v>112</v>
      </c>
      <c r="BW111" s="782"/>
      <c r="BX111" s="782"/>
      <c r="BY111" s="782"/>
      <c r="BZ111" s="782"/>
      <c r="CA111" s="782" t="s">
        <v>112</v>
      </c>
      <c r="CB111" s="782"/>
      <c r="CC111" s="782"/>
      <c r="CD111" s="782"/>
      <c r="CE111" s="782"/>
      <c r="CF111" s="839" t="s">
        <v>112</v>
      </c>
      <c r="CG111" s="840"/>
      <c r="CH111" s="840"/>
      <c r="CI111" s="840"/>
      <c r="CJ111" s="840"/>
      <c r="CK111" s="908"/>
      <c r="CL111" s="857"/>
      <c r="CM111" s="805" t="s">
        <v>395</v>
      </c>
      <c r="CN111" s="806"/>
      <c r="CO111" s="806"/>
      <c r="CP111" s="806"/>
      <c r="CQ111" s="806"/>
      <c r="CR111" s="806"/>
      <c r="CS111" s="806"/>
      <c r="CT111" s="806"/>
      <c r="CU111" s="806"/>
      <c r="CV111" s="806"/>
      <c r="CW111" s="806"/>
      <c r="CX111" s="806"/>
      <c r="CY111" s="806"/>
      <c r="CZ111" s="806"/>
      <c r="DA111" s="806"/>
      <c r="DB111" s="806"/>
      <c r="DC111" s="806"/>
      <c r="DD111" s="806"/>
      <c r="DE111" s="806"/>
      <c r="DF111" s="807"/>
      <c r="DG111" s="800" t="s">
        <v>112</v>
      </c>
      <c r="DH111" s="782"/>
      <c r="DI111" s="782"/>
      <c r="DJ111" s="782"/>
      <c r="DK111" s="782"/>
      <c r="DL111" s="782" t="s">
        <v>112</v>
      </c>
      <c r="DM111" s="782"/>
      <c r="DN111" s="782"/>
      <c r="DO111" s="782"/>
      <c r="DP111" s="782"/>
      <c r="DQ111" s="782" t="s">
        <v>112</v>
      </c>
      <c r="DR111" s="782"/>
      <c r="DS111" s="782"/>
      <c r="DT111" s="782"/>
      <c r="DU111" s="782"/>
      <c r="DV111" s="783" t="s">
        <v>112</v>
      </c>
      <c r="DW111" s="783"/>
      <c r="DX111" s="783"/>
      <c r="DY111" s="783"/>
      <c r="DZ111" s="784"/>
    </row>
    <row r="112" spans="1:131" s="104" customFormat="1" ht="26.25" customHeight="1" x14ac:dyDescent="0.2">
      <c r="A112" s="900" t="s">
        <v>396</v>
      </c>
      <c r="B112" s="901"/>
      <c r="C112" s="739" t="s">
        <v>397</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51" t="s">
        <v>398</v>
      </c>
      <c r="AB112" s="752"/>
      <c r="AC112" s="752"/>
      <c r="AD112" s="752"/>
      <c r="AE112" s="753"/>
      <c r="AF112" s="754" t="s">
        <v>398</v>
      </c>
      <c r="AG112" s="752"/>
      <c r="AH112" s="752"/>
      <c r="AI112" s="752"/>
      <c r="AJ112" s="753"/>
      <c r="AK112" s="754" t="s">
        <v>398</v>
      </c>
      <c r="AL112" s="752"/>
      <c r="AM112" s="752"/>
      <c r="AN112" s="752"/>
      <c r="AO112" s="753"/>
      <c r="AP112" s="788" t="s">
        <v>398</v>
      </c>
      <c r="AQ112" s="789"/>
      <c r="AR112" s="789"/>
      <c r="AS112" s="789"/>
      <c r="AT112" s="790"/>
      <c r="AU112" s="914"/>
      <c r="AV112" s="915"/>
      <c r="AW112" s="915"/>
      <c r="AX112" s="915"/>
      <c r="AY112" s="916"/>
      <c r="AZ112" s="799" t="s">
        <v>399</v>
      </c>
      <c r="BA112" s="739"/>
      <c r="BB112" s="739"/>
      <c r="BC112" s="739"/>
      <c r="BD112" s="739"/>
      <c r="BE112" s="739"/>
      <c r="BF112" s="739"/>
      <c r="BG112" s="739"/>
      <c r="BH112" s="739"/>
      <c r="BI112" s="739"/>
      <c r="BJ112" s="739"/>
      <c r="BK112" s="739"/>
      <c r="BL112" s="739"/>
      <c r="BM112" s="739"/>
      <c r="BN112" s="739"/>
      <c r="BO112" s="739"/>
      <c r="BP112" s="740"/>
      <c r="BQ112" s="800">
        <v>3988014</v>
      </c>
      <c r="BR112" s="782"/>
      <c r="BS112" s="782"/>
      <c r="BT112" s="782"/>
      <c r="BU112" s="782"/>
      <c r="BV112" s="782">
        <v>3847720</v>
      </c>
      <c r="BW112" s="782"/>
      <c r="BX112" s="782"/>
      <c r="BY112" s="782"/>
      <c r="BZ112" s="782"/>
      <c r="CA112" s="782">
        <v>3660736</v>
      </c>
      <c r="CB112" s="782"/>
      <c r="CC112" s="782"/>
      <c r="CD112" s="782"/>
      <c r="CE112" s="782"/>
      <c r="CF112" s="839">
        <v>121.8</v>
      </c>
      <c r="CG112" s="840"/>
      <c r="CH112" s="840"/>
      <c r="CI112" s="840"/>
      <c r="CJ112" s="840"/>
      <c r="CK112" s="908"/>
      <c r="CL112" s="857"/>
      <c r="CM112" s="805" t="s">
        <v>400</v>
      </c>
      <c r="CN112" s="806"/>
      <c r="CO112" s="806"/>
      <c r="CP112" s="806"/>
      <c r="CQ112" s="806"/>
      <c r="CR112" s="806"/>
      <c r="CS112" s="806"/>
      <c r="CT112" s="806"/>
      <c r="CU112" s="806"/>
      <c r="CV112" s="806"/>
      <c r="CW112" s="806"/>
      <c r="CX112" s="806"/>
      <c r="CY112" s="806"/>
      <c r="CZ112" s="806"/>
      <c r="DA112" s="806"/>
      <c r="DB112" s="806"/>
      <c r="DC112" s="806"/>
      <c r="DD112" s="806"/>
      <c r="DE112" s="806"/>
      <c r="DF112" s="807"/>
      <c r="DG112" s="800" t="s">
        <v>398</v>
      </c>
      <c r="DH112" s="782"/>
      <c r="DI112" s="782"/>
      <c r="DJ112" s="782"/>
      <c r="DK112" s="782"/>
      <c r="DL112" s="782" t="s">
        <v>398</v>
      </c>
      <c r="DM112" s="782"/>
      <c r="DN112" s="782"/>
      <c r="DO112" s="782"/>
      <c r="DP112" s="782"/>
      <c r="DQ112" s="782" t="s">
        <v>398</v>
      </c>
      <c r="DR112" s="782"/>
      <c r="DS112" s="782"/>
      <c r="DT112" s="782"/>
      <c r="DU112" s="782"/>
      <c r="DV112" s="783" t="s">
        <v>398</v>
      </c>
      <c r="DW112" s="783"/>
      <c r="DX112" s="783"/>
      <c r="DY112" s="783"/>
      <c r="DZ112" s="784"/>
    </row>
    <row r="113" spans="1:130" s="104" customFormat="1" ht="26.25" customHeight="1" x14ac:dyDescent="0.2">
      <c r="A113" s="902"/>
      <c r="B113" s="903"/>
      <c r="C113" s="739" t="s">
        <v>401</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893">
        <v>272709</v>
      </c>
      <c r="AB113" s="894"/>
      <c r="AC113" s="894"/>
      <c r="AD113" s="894"/>
      <c r="AE113" s="895"/>
      <c r="AF113" s="896">
        <v>289922</v>
      </c>
      <c r="AG113" s="894"/>
      <c r="AH113" s="894"/>
      <c r="AI113" s="894"/>
      <c r="AJ113" s="895"/>
      <c r="AK113" s="896">
        <v>288872</v>
      </c>
      <c r="AL113" s="894"/>
      <c r="AM113" s="894"/>
      <c r="AN113" s="894"/>
      <c r="AO113" s="895"/>
      <c r="AP113" s="897">
        <v>9.6</v>
      </c>
      <c r="AQ113" s="898"/>
      <c r="AR113" s="898"/>
      <c r="AS113" s="898"/>
      <c r="AT113" s="899"/>
      <c r="AU113" s="914"/>
      <c r="AV113" s="915"/>
      <c r="AW113" s="915"/>
      <c r="AX113" s="915"/>
      <c r="AY113" s="916"/>
      <c r="AZ113" s="799" t="s">
        <v>402</v>
      </c>
      <c r="BA113" s="739"/>
      <c r="BB113" s="739"/>
      <c r="BC113" s="739"/>
      <c r="BD113" s="739"/>
      <c r="BE113" s="739"/>
      <c r="BF113" s="739"/>
      <c r="BG113" s="739"/>
      <c r="BH113" s="739"/>
      <c r="BI113" s="739"/>
      <c r="BJ113" s="739"/>
      <c r="BK113" s="739"/>
      <c r="BL113" s="739"/>
      <c r="BM113" s="739"/>
      <c r="BN113" s="739"/>
      <c r="BO113" s="739"/>
      <c r="BP113" s="740"/>
      <c r="BQ113" s="800" t="s">
        <v>398</v>
      </c>
      <c r="BR113" s="782"/>
      <c r="BS113" s="782"/>
      <c r="BT113" s="782"/>
      <c r="BU113" s="782"/>
      <c r="BV113" s="782" t="s">
        <v>398</v>
      </c>
      <c r="BW113" s="782"/>
      <c r="BX113" s="782"/>
      <c r="BY113" s="782"/>
      <c r="BZ113" s="782"/>
      <c r="CA113" s="782" t="s">
        <v>398</v>
      </c>
      <c r="CB113" s="782"/>
      <c r="CC113" s="782"/>
      <c r="CD113" s="782"/>
      <c r="CE113" s="782"/>
      <c r="CF113" s="839" t="s">
        <v>398</v>
      </c>
      <c r="CG113" s="840"/>
      <c r="CH113" s="840"/>
      <c r="CI113" s="840"/>
      <c r="CJ113" s="840"/>
      <c r="CK113" s="908"/>
      <c r="CL113" s="857"/>
      <c r="CM113" s="805" t="s">
        <v>403</v>
      </c>
      <c r="CN113" s="806"/>
      <c r="CO113" s="806"/>
      <c r="CP113" s="806"/>
      <c r="CQ113" s="806"/>
      <c r="CR113" s="806"/>
      <c r="CS113" s="806"/>
      <c r="CT113" s="806"/>
      <c r="CU113" s="806"/>
      <c r="CV113" s="806"/>
      <c r="CW113" s="806"/>
      <c r="CX113" s="806"/>
      <c r="CY113" s="806"/>
      <c r="CZ113" s="806"/>
      <c r="DA113" s="806"/>
      <c r="DB113" s="806"/>
      <c r="DC113" s="806"/>
      <c r="DD113" s="806"/>
      <c r="DE113" s="806"/>
      <c r="DF113" s="807"/>
      <c r="DG113" s="751" t="s">
        <v>398</v>
      </c>
      <c r="DH113" s="752"/>
      <c r="DI113" s="752"/>
      <c r="DJ113" s="752"/>
      <c r="DK113" s="753"/>
      <c r="DL113" s="754" t="s">
        <v>398</v>
      </c>
      <c r="DM113" s="752"/>
      <c r="DN113" s="752"/>
      <c r="DO113" s="752"/>
      <c r="DP113" s="753"/>
      <c r="DQ113" s="754" t="s">
        <v>398</v>
      </c>
      <c r="DR113" s="752"/>
      <c r="DS113" s="752"/>
      <c r="DT113" s="752"/>
      <c r="DU113" s="753"/>
      <c r="DV113" s="788" t="s">
        <v>398</v>
      </c>
      <c r="DW113" s="789"/>
      <c r="DX113" s="789"/>
      <c r="DY113" s="789"/>
      <c r="DZ113" s="790"/>
    </row>
    <row r="114" spans="1:130" s="104" customFormat="1" ht="26.25" customHeight="1" x14ac:dyDescent="0.2">
      <c r="A114" s="902"/>
      <c r="B114" s="903"/>
      <c r="C114" s="739" t="s">
        <v>404</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51" t="s">
        <v>398</v>
      </c>
      <c r="AB114" s="752"/>
      <c r="AC114" s="752"/>
      <c r="AD114" s="752"/>
      <c r="AE114" s="753"/>
      <c r="AF114" s="754" t="s">
        <v>398</v>
      </c>
      <c r="AG114" s="752"/>
      <c r="AH114" s="752"/>
      <c r="AI114" s="752"/>
      <c r="AJ114" s="753"/>
      <c r="AK114" s="754" t="s">
        <v>398</v>
      </c>
      <c r="AL114" s="752"/>
      <c r="AM114" s="752"/>
      <c r="AN114" s="752"/>
      <c r="AO114" s="753"/>
      <c r="AP114" s="788" t="s">
        <v>398</v>
      </c>
      <c r="AQ114" s="789"/>
      <c r="AR114" s="789"/>
      <c r="AS114" s="789"/>
      <c r="AT114" s="790"/>
      <c r="AU114" s="914"/>
      <c r="AV114" s="915"/>
      <c r="AW114" s="915"/>
      <c r="AX114" s="915"/>
      <c r="AY114" s="916"/>
      <c r="AZ114" s="799" t="s">
        <v>405</v>
      </c>
      <c r="BA114" s="739"/>
      <c r="BB114" s="739"/>
      <c r="BC114" s="739"/>
      <c r="BD114" s="739"/>
      <c r="BE114" s="739"/>
      <c r="BF114" s="739"/>
      <c r="BG114" s="739"/>
      <c r="BH114" s="739"/>
      <c r="BI114" s="739"/>
      <c r="BJ114" s="739"/>
      <c r="BK114" s="739"/>
      <c r="BL114" s="739"/>
      <c r="BM114" s="739"/>
      <c r="BN114" s="739"/>
      <c r="BO114" s="739"/>
      <c r="BP114" s="740"/>
      <c r="BQ114" s="800">
        <v>843558</v>
      </c>
      <c r="BR114" s="782"/>
      <c r="BS114" s="782"/>
      <c r="BT114" s="782"/>
      <c r="BU114" s="782"/>
      <c r="BV114" s="782">
        <v>806050</v>
      </c>
      <c r="BW114" s="782"/>
      <c r="BX114" s="782"/>
      <c r="BY114" s="782"/>
      <c r="BZ114" s="782"/>
      <c r="CA114" s="782">
        <v>725247</v>
      </c>
      <c r="CB114" s="782"/>
      <c r="CC114" s="782"/>
      <c r="CD114" s="782"/>
      <c r="CE114" s="782"/>
      <c r="CF114" s="839">
        <v>24.1</v>
      </c>
      <c r="CG114" s="840"/>
      <c r="CH114" s="840"/>
      <c r="CI114" s="840"/>
      <c r="CJ114" s="840"/>
      <c r="CK114" s="908"/>
      <c r="CL114" s="857"/>
      <c r="CM114" s="805" t="s">
        <v>406</v>
      </c>
      <c r="CN114" s="806"/>
      <c r="CO114" s="806"/>
      <c r="CP114" s="806"/>
      <c r="CQ114" s="806"/>
      <c r="CR114" s="806"/>
      <c r="CS114" s="806"/>
      <c r="CT114" s="806"/>
      <c r="CU114" s="806"/>
      <c r="CV114" s="806"/>
      <c r="CW114" s="806"/>
      <c r="CX114" s="806"/>
      <c r="CY114" s="806"/>
      <c r="CZ114" s="806"/>
      <c r="DA114" s="806"/>
      <c r="DB114" s="806"/>
      <c r="DC114" s="806"/>
      <c r="DD114" s="806"/>
      <c r="DE114" s="806"/>
      <c r="DF114" s="807"/>
      <c r="DG114" s="751" t="s">
        <v>398</v>
      </c>
      <c r="DH114" s="752"/>
      <c r="DI114" s="752"/>
      <c r="DJ114" s="752"/>
      <c r="DK114" s="753"/>
      <c r="DL114" s="754" t="s">
        <v>398</v>
      </c>
      <c r="DM114" s="752"/>
      <c r="DN114" s="752"/>
      <c r="DO114" s="752"/>
      <c r="DP114" s="753"/>
      <c r="DQ114" s="754" t="s">
        <v>398</v>
      </c>
      <c r="DR114" s="752"/>
      <c r="DS114" s="752"/>
      <c r="DT114" s="752"/>
      <c r="DU114" s="753"/>
      <c r="DV114" s="788" t="s">
        <v>398</v>
      </c>
      <c r="DW114" s="789"/>
      <c r="DX114" s="789"/>
      <c r="DY114" s="789"/>
      <c r="DZ114" s="790"/>
    </row>
    <row r="115" spans="1:130" s="104" customFormat="1" ht="26.25" customHeight="1" x14ac:dyDescent="0.2">
      <c r="A115" s="902"/>
      <c r="B115" s="903"/>
      <c r="C115" s="739" t="s">
        <v>407</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893" t="s">
        <v>398</v>
      </c>
      <c r="AB115" s="894"/>
      <c r="AC115" s="894"/>
      <c r="AD115" s="894"/>
      <c r="AE115" s="895"/>
      <c r="AF115" s="896" t="s">
        <v>398</v>
      </c>
      <c r="AG115" s="894"/>
      <c r="AH115" s="894"/>
      <c r="AI115" s="894"/>
      <c r="AJ115" s="895"/>
      <c r="AK115" s="896" t="s">
        <v>398</v>
      </c>
      <c r="AL115" s="894"/>
      <c r="AM115" s="894"/>
      <c r="AN115" s="894"/>
      <c r="AO115" s="895"/>
      <c r="AP115" s="897" t="s">
        <v>398</v>
      </c>
      <c r="AQ115" s="898"/>
      <c r="AR115" s="898"/>
      <c r="AS115" s="898"/>
      <c r="AT115" s="899"/>
      <c r="AU115" s="914"/>
      <c r="AV115" s="915"/>
      <c r="AW115" s="915"/>
      <c r="AX115" s="915"/>
      <c r="AY115" s="916"/>
      <c r="AZ115" s="799" t="s">
        <v>408</v>
      </c>
      <c r="BA115" s="739"/>
      <c r="BB115" s="739"/>
      <c r="BC115" s="739"/>
      <c r="BD115" s="739"/>
      <c r="BE115" s="739"/>
      <c r="BF115" s="739"/>
      <c r="BG115" s="739"/>
      <c r="BH115" s="739"/>
      <c r="BI115" s="739"/>
      <c r="BJ115" s="739"/>
      <c r="BK115" s="739"/>
      <c r="BL115" s="739"/>
      <c r="BM115" s="739"/>
      <c r="BN115" s="739"/>
      <c r="BO115" s="739"/>
      <c r="BP115" s="740"/>
      <c r="BQ115" s="800">
        <v>5757</v>
      </c>
      <c r="BR115" s="782"/>
      <c r="BS115" s="782"/>
      <c r="BT115" s="782"/>
      <c r="BU115" s="782"/>
      <c r="BV115" s="782">
        <v>5323</v>
      </c>
      <c r="BW115" s="782"/>
      <c r="BX115" s="782"/>
      <c r="BY115" s="782"/>
      <c r="BZ115" s="782"/>
      <c r="CA115" s="782">
        <v>4885</v>
      </c>
      <c r="CB115" s="782"/>
      <c r="CC115" s="782"/>
      <c r="CD115" s="782"/>
      <c r="CE115" s="782"/>
      <c r="CF115" s="839">
        <v>0.2</v>
      </c>
      <c r="CG115" s="840"/>
      <c r="CH115" s="840"/>
      <c r="CI115" s="840"/>
      <c r="CJ115" s="840"/>
      <c r="CK115" s="908"/>
      <c r="CL115" s="857"/>
      <c r="CM115" s="799" t="s">
        <v>409</v>
      </c>
      <c r="CN115" s="892"/>
      <c r="CO115" s="892"/>
      <c r="CP115" s="892"/>
      <c r="CQ115" s="892"/>
      <c r="CR115" s="892"/>
      <c r="CS115" s="892"/>
      <c r="CT115" s="892"/>
      <c r="CU115" s="892"/>
      <c r="CV115" s="892"/>
      <c r="CW115" s="892"/>
      <c r="CX115" s="892"/>
      <c r="CY115" s="892"/>
      <c r="CZ115" s="892"/>
      <c r="DA115" s="892"/>
      <c r="DB115" s="892"/>
      <c r="DC115" s="892"/>
      <c r="DD115" s="892"/>
      <c r="DE115" s="892"/>
      <c r="DF115" s="740"/>
      <c r="DG115" s="751" t="s">
        <v>398</v>
      </c>
      <c r="DH115" s="752"/>
      <c r="DI115" s="752"/>
      <c r="DJ115" s="752"/>
      <c r="DK115" s="753"/>
      <c r="DL115" s="754" t="s">
        <v>398</v>
      </c>
      <c r="DM115" s="752"/>
      <c r="DN115" s="752"/>
      <c r="DO115" s="752"/>
      <c r="DP115" s="753"/>
      <c r="DQ115" s="754" t="s">
        <v>398</v>
      </c>
      <c r="DR115" s="752"/>
      <c r="DS115" s="752"/>
      <c r="DT115" s="752"/>
      <c r="DU115" s="753"/>
      <c r="DV115" s="788" t="s">
        <v>398</v>
      </c>
      <c r="DW115" s="789"/>
      <c r="DX115" s="789"/>
      <c r="DY115" s="789"/>
      <c r="DZ115" s="790"/>
    </row>
    <row r="116" spans="1:130" s="104" customFormat="1" ht="26.25" customHeight="1" x14ac:dyDescent="0.2">
      <c r="A116" s="904"/>
      <c r="B116" s="905"/>
      <c r="C116" s="837" t="s">
        <v>410</v>
      </c>
      <c r="D116" s="837"/>
      <c r="E116" s="837"/>
      <c r="F116" s="837"/>
      <c r="G116" s="837"/>
      <c r="H116" s="837"/>
      <c r="I116" s="837"/>
      <c r="J116" s="837"/>
      <c r="K116" s="837"/>
      <c r="L116" s="837"/>
      <c r="M116" s="837"/>
      <c r="N116" s="837"/>
      <c r="O116" s="837"/>
      <c r="P116" s="837"/>
      <c r="Q116" s="837"/>
      <c r="R116" s="837"/>
      <c r="S116" s="837"/>
      <c r="T116" s="837"/>
      <c r="U116" s="837"/>
      <c r="V116" s="837"/>
      <c r="W116" s="837"/>
      <c r="X116" s="837"/>
      <c r="Y116" s="837"/>
      <c r="Z116" s="838"/>
      <c r="AA116" s="751" t="s">
        <v>398</v>
      </c>
      <c r="AB116" s="752"/>
      <c r="AC116" s="752"/>
      <c r="AD116" s="752"/>
      <c r="AE116" s="753"/>
      <c r="AF116" s="754" t="s">
        <v>398</v>
      </c>
      <c r="AG116" s="752"/>
      <c r="AH116" s="752"/>
      <c r="AI116" s="752"/>
      <c r="AJ116" s="753"/>
      <c r="AK116" s="754" t="s">
        <v>398</v>
      </c>
      <c r="AL116" s="752"/>
      <c r="AM116" s="752"/>
      <c r="AN116" s="752"/>
      <c r="AO116" s="753"/>
      <c r="AP116" s="788" t="s">
        <v>398</v>
      </c>
      <c r="AQ116" s="789"/>
      <c r="AR116" s="789"/>
      <c r="AS116" s="789"/>
      <c r="AT116" s="790"/>
      <c r="AU116" s="914"/>
      <c r="AV116" s="915"/>
      <c r="AW116" s="915"/>
      <c r="AX116" s="915"/>
      <c r="AY116" s="916"/>
      <c r="AZ116" s="799" t="s">
        <v>411</v>
      </c>
      <c r="BA116" s="739"/>
      <c r="BB116" s="739"/>
      <c r="BC116" s="739"/>
      <c r="BD116" s="739"/>
      <c r="BE116" s="739"/>
      <c r="BF116" s="739"/>
      <c r="BG116" s="739"/>
      <c r="BH116" s="739"/>
      <c r="BI116" s="739"/>
      <c r="BJ116" s="739"/>
      <c r="BK116" s="739"/>
      <c r="BL116" s="739"/>
      <c r="BM116" s="739"/>
      <c r="BN116" s="739"/>
      <c r="BO116" s="739"/>
      <c r="BP116" s="740"/>
      <c r="BQ116" s="800" t="s">
        <v>398</v>
      </c>
      <c r="BR116" s="782"/>
      <c r="BS116" s="782"/>
      <c r="BT116" s="782"/>
      <c r="BU116" s="782"/>
      <c r="BV116" s="782" t="s">
        <v>398</v>
      </c>
      <c r="BW116" s="782"/>
      <c r="BX116" s="782"/>
      <c r="BY116" s="782"/>
      <c r="BZ116" s="782"/>
      <c r="CA116" s="782" t="s">
        <v>398</v>
      </c>
      <c r="CB116" s="782"/>
      <c r="CC116" s="782"/>
      <c r="CD116" s="782"/>
      <c r="CE116" s="782"/>
      <c r="CF116" s="839" t="s">
        <v>398</v>
      </c>
      <c r="CG116" s="840"/>
      <c r="CH116" s="840"/>
      <c r="CI116" s="840"/>
      <c r="CJ116" s="840"/>
      <c r="CK116" s="908"/>
      <c r="CL116" s="857"/>
      <c r="CM116" s="805" t="s">
        <v>412</v>
      </c>
      <c r="CN116" s="806"/>
      <c r="CO116" s="806"/>
      <c r="CP116" s="806"/>
      <c r="CQ116" s="806"/>
      <c r="CR116" s="806"/>
      <c r="CS116" s="806"/>
      <c r="CT116" s="806"/>
      <c r="CU116" s="806"/>
      <c r="CV116" s="806"/>
      <c r="CW116" s="806"/>
      <c r="CX116" s="806"/>
      <c r="CY116" s="806"/>
      <c r="CZ116" s="806"/>
      <c r="DA116" s="806"/>
      <c r="DB116" s="806"/>
      <c r="DC116" s="806"/>
      <c r="DD116" s="806"/>
      <c r="DE116" s="806"/>
      <c r="DF116" s="807"/>
      <c r="DG116" s="751" t="s">
        <v>398</v>
      </c>
      <c r="DH116" s="752"/>
      <c r="DI116" s="752"/>
      <c r="DJ116" s="752"/>
      <c r="DK116" s="753"/>
      <c r="DL116" s="754" t="s">
        <v>398</v>
      </c>
      <c r="DM116" s="752"/>
      <c r="DN116" s="752"/>
      <c r="DO116" s="752"/>
      <c r="DP116" s="753"/>
      <c r="DQ116" s="754" t="s">
        <v>398</v>
      </c>
      <c r="DR116" s="752"/>
      <c r="DS116" s="752"/>
      <c r="DT116" s="752"/>
      <c r="DU116" s="753"/>
      <c r="DV116" s="788" t="s">
        <v>398</v>
      </c>
      <c r="DW116" s="789"/>
      <c r="DX116" s="789"/>
      <c r="DY116" s="789"/>
      <c r="DZ116" s="790"/>
    </row>
    <row r="117" spans="1:130" s="104" customFormat="1" ht="26.25" customHeight="1" x14ac:dyDescent="0.2">
      <c r="A117" s="878" t="s">
        <v>126</v>
      </c>
      <c r="B117" s="879"/>
      <c r="C117" s="879"/>
      <c r="D117" s="879"/>
      <c r="E117" s="879"/>
      <c r="F117" s="879"/>
      <c r="G117" s="879"/>
      <c r="H117" s="879"/>
      <c r="I117" s="879"/>
      <c r="J117" s="879"/>
      <c r="K117" s="879"/>
      <c r="L117" s="879"/>
      <c r="M117" s="879"/>
      <c r="N117" s="879"/>
      <c r="O117" s="879"/>
      <c r="P117" s="879"/>
      <c r="Q117" s="879"/>
      <c r="R117" s="879"/>
      <c r="S117" s="879"/>
      <c r="T117" s="879"/>
      <c r="U117" s="879"/>
      <c r="V117" s="879"/>
      <c r="W117" s="879"/>
      <c r="X117" s="879"/>
      <c r="Y117" s="828" t="s">
        <v>413</v>
      </c>
      <c r="Z117" s="880"/>
      <c r="AA117" s="885">
        <v>799864</v>
      </c>
      <c r="AB117" s="886"/>
      <c r="AC117" s="886"/>
      <c r="AD117" s="886"/>
      <c r="AE117" s="887"/>
      <c r="AF117" s="888">
        <v>752085</v>
      </c>
      <c r="AG117" s="886"/>
      <c r="AH117" s="886"/>
      <c r="AI117" s="886"/>
      <c r="AJ117" s="887"/>
      <c r="AK117" s="888">
        <v>758387</v>
      </c>
      <c r="AL117" s="886"/>
      <c r="AM117" s="886"/>
      <c r="AN117" s="886"/>
      <c r="AO117" s="887"/>
      <c r="AP117" s="889"/>
      <c r="AQ117" s="890"/>
      <c r="AR117" s="890"/>
      <c r="AS117" s="890"/>
      <c r="AT117" s="891"/>
      <c r="AU117" s="914"/>
      <c r="AV117" s="915"/>
      <c r="AW117" s="915"/>
      <c r="AX117" s="915"/>
      <c r="AY117" s="916"/>
      <c r="AZ117" s="836" t="s">
        <v>414</v>
      </c>
      <c r="BA117" s="837"/>
      <c r="BB117" s="837"/>
      <c r="BC117" s="837"/>
      <c r="BD117" s="837"/>
      <c r="BE117" s="837"/>
      <c r="BF117" s="837"/>
      <c r="BG117" s="837"/>
      <c r="BH117" s="837"/>
      <c r="BI117" s="837"/>
      <c r="BJ117" s="837"/>
      <c r="BK117" s="837"/>
      <c r="BL117" s="837"/>
      <c r="BM117" s="837"/>
      <c r="BN117" s="837"/>
      <c r="BO117" s="837"/>
      <c r="BP117" s="838"/>
      <c r="BQ117" s="848" t="s">
        <v>112</v>
      </c>
      <c r="BR117" s="849"/>
      <c r="BS117" s="849"/>
      <c r="BT117" s="849"/>
      <c r="BU117" s="849"/>
      <c r="BV117" s="849" t="s">
        <v>112</v>
      </c>
      <c r="BW117" s="849"/>
      <c r="BX117" s="849"/>
      <c r="BY117" s="849"/>
      <c r="BZ117" s="849"/>
      <c r="CA117" s="849" t="s">
        <v>112</v>
      </c>
      <c r="CB117" s="849"/>
      <c r="CC117" s="849"/>
      <c r="CD117" s="849"/>
      <c r="CE117" s="849"/>
      <c r="CF117" s="839" t="s">
        <v>112</v>
      </c>
      <c r="CG117" s="840"/>
      <c r="CH117" s="840"/>
      <c r="CI117" s="840"/>
      <c r="CJ117" s="840"/>
      <c r="CK117" s="908"/>
      <c r="CL117" s="857"/>
      <c r="CM117" s="805" t="s">
        <v>415</v>
      </c>
      <c r="CN117" s="806"/>
      <c r="CO117" s="806"/>
      <c r="CP117" s="806"/>
      <c r="CQ117" s="806"/>
      <c r="CR117" s="806"/>
      <c r="CS117" s="806"/>
      <c r="CT117" s="806"/>
      <c r="CU117" s="806"/>
      <c r="CV117" s="806"/>
      <c r="CW117" s="806"/>
      <c r="CX117" s="806"/>
      <c r="CY117" s="806"/>
      <c r="CZ117" s="806"/>
      <c r="DA117" s="806"/>
      <c r="DB117" s="806"/>
      <c r="DC117" s="806"/>
      <c r="DD117" s="806"/>
      <c r="DE117" s="806"/>
      <c r="DF117" s="807"/>
      <c r="DG117" s="751" t="s">
        <v>112</v>
      </c>
      <c r="DH117" s="752"/>
      <c r="DI117" s="752"/>
      <c r="DJ117" s="752"/>
      <c r="DK117" s="753"/>
      <c r="DL117" s="754" t="s">
        <v>112</v>
      </c>
      <c r="DM117" s="752"/>
      <c r="DN117" s="752"/>
      <c r="DO117" s="752"/>
      <c r="DP117" s="753"/>
      <c r="DQ117" s="754" t="s">
        <v>112</v>
      </c>
      <c r="DR117" s="752"/>
      <c r="DS117" s="752"/>
      <c r="DT117" s="752"/>
      <c r="DU117" s="753"/>
      <c r="DV117" s="788" t="s">
        <v>112</v>
      </c>
      <c r="DW117" s="789"/>
      <c r="DX117" s="789"/>
      <c r="DY117" s="789"/>
      <c r="DZ117" s="790"/>
    </row>
    <row r="118" spans="1:130" s="104" customFormat="1" ht="26.25" customHeight="1" x14ac:dyDescent="0.2">
      <c r="A118" s="878" t="s">
        <v>386</v>
      </c>
      <c r="B118" s="879"/>
      <c r="C118" s="879"/>
      <c r="D118" s="879"/>
      <c r="E118" s="879"/>
      <c r="F118" s="879"/>
      <c r="G118" s="879"/>
      <c r="H118" s="879"/>
      <c r="I118" s="879"/>
      <c r="J118" s="879"/>
      <c r="K118" s="879"/>
      <c r="L118" s="879"/>
      <c r="M118" s="879"/>
      <c r="N118" s="879"/>
      <c r="O118" s="879"/>
      <c r="P118" s="879"/>
      <c r="Q118" s="879"/>
      <c r="R118" s="879"/>
      <c r="S118" s="879"/>
      <c r="T118" s="879"/>
      <c r="U118" s="879"/>
      <c r="V118" s="879"/>
      <c r="W118" s="879"/>
      <c r="X118" s="879"/>
      <c r="Y118" s="879"/>
      <c r="Z118" s="880"/>
      <c r="AA118" s="881" t="s">
        <v>384</v>
      </c>
      <c r="AB118" s="879"/>
      <c r="AC118" s="879"/>
      <c r="AD118" s="879"/>
      <c r="AE118" s="880"/>
      <c r="AF118" s="881" t="s">
        <v>247</v>
      </c>
      <c r="AG118" s="879"/>
      <c r="AH118" s="879"/>
      <c r="AI118" s="879"/>
      <c r="AJ118" s="880"/>
      <c r="AK118" s="881" t="s">
        <v>246</v>
      </c>
      <c r="AL118" s="879"/>
      <c r="AM118" s="879"/>
      <c r="AN118" s="879"/>
      <c r="AO118" s="880"/>
      <c r="AP118" s="882" t="s">
        <v>385</v>
      </c>
      <c r="AQ118" s="883"/>
      <c r="AR118" s="883"/>
      <c r="AS118" s="883"/>
      <c r="AT118" s="884"/>
      <c r="AU118" s="917"/>
      <c r="AV118" s="918"/>
      <c r="AW118" s="918"/>
      <c r="AX118" s="918"/>
      <c r="AY118" s="918"/>
      <c r="AZ118" s="135" t="s">
        <v>126</v>
      </c>
      <c r="BA118" s="135"/>
      <c r="BB118" s="135"/>
      <c r="BC118" s="135"/>
      <c r="BD118" s="135"/>
      <c r="BE118" s="135"/>
      <c r="BF118" s="135"/>
      <c r="BG118" s="135"/>
      <c r="BH118" s="135"/>
      <c r="BI118" s="135"/>
      <c r="BJ118" s="135"/>
      <c r="BK118" s="135"/>
      <c r="BL118" s="135"/>
      <c r="BM118" s="135"/>
      <c r="BN118" s="135"/>
      <c r="BO118" s="828" t="s">
        <v>416</v>
      </c>
      <c r="BP118" s="829"/>
      <c r="BQ118" s="848">
        <v>9502028</v>
      </c>
      <c r="BR118" s="849"/>
      <c r="BS118" s="849"/>
      <c r="BT118" s="849"/>
      <c r="BU118" s="849"/>
      <c r="BV118" s="849">
        <v>9188423</v>
      </c>
      <c r="BW118" s="849"/>
      <c r="BX118" s="849"/>
      <c r="BY118" s="849"/>
      <c r="BZ118" s="849"/>
      <c r="CA118" s="849">
        <v>8981496</v>
      </c>
      <c r="CB118" s="849"/>
      <c r="CC118" s="849"/>
      <c r="CD118" s="849"/>
      <c r="CE118" s="849"/>
      <c r="CF118" s="709"/>
      <c r="CG118" s="710"/>
      <c r="CH118" s="710"/>
      <c r="CI118" s="710"/>
      <c r="CJ118" s="832"/>
      <c r="CK118" s="908"/>
      <c r="CL118" s="857"/>
      <c r="CM118" s="805" t="s">
        <v>417</v>
      </c>
      <c r="CN118" s="806"/>
      <c r="CO118" s="806"/>
      <c r="CP118" s="806"/>
      <c r="CQ118" s="806"/>
      <c r="CR118" s="806"/>
      <c r="CS118" s="806"/>
      <c r="CT118" s="806"/>
      <c r="CU118" s="806"/>
      <c r="CV118" s="806"/>
      <c r="CW118" s="806"/>
      <c r="CX118" s="806"/>
      <c r="CY118" s="806"/>
      <c r="CZ118" s="806"/>
      <c r="DA118" s="806"/>
      <c r="DB118" s="806"/>
      <c r="DC118" s="806"/>
      <c r="DD118" s="806"/>
      <c r="DE118" s="806"/>
      <c r="DF118" s="807"/>
      <c r="DG118" s="751" t="s">
        <v>112</v>
      </c>
      <c r="DH118" s="752"/>
      <c r="DI118" s="752"/>
      <c r="DJ118" s="752"/>
      <c r="DK118" s="753"/>
      <c r="DL118" s="754" t="s">
        <v>112</v>
      </c>
      <c r="DM118" s="752"/>
      <c r="DN118" s="752"/>
      <c r="DO118" s="752"/>
      <c r="DP118" s="753"/>
      <c r="DQ118" s="754" t="s">
        <v>112</v>
      </c>
      <c r="DR118" s="752"/>
      <c r="DS118" s="752"/>
      <c r="DT118" s="752"/>
      <c r="DU118" s="753"/>
      <c r="DV118" s="788" t="s">
        <v>112</v>
      </c>
      <c r="DW118" s="789"/>
      <c r="DX118" s="789"/>
      <c r="DY118" s="789"/>
      <c r="DZ118" s="790"/>
    </row>
    <row r="119" spans="1:130" s="104" customFormat="1" ht="26.25" customHeight="1" x14ac:dyDescent="0.2">
      <c r="A119" s="854" t="s">
        <v>390</v>
      </c>
      <c r="B119" s="855"/>
      <c r="C119" s="860" t="s">
        <v>391</v>
      </c>
      <c r="D119" s="861"/>
      <c r="E119" s="861"/>
      <c r="F119" s="861"/>
      <c r="G119" s="861"/>
      <c r="H119" s="861"/>
      <c r="I119" s="861"/>
      <c r="J119" s="861"/>
      <c r="K119" s="861"/>
      <c r="L119" s="861"/>
      <c r="M119" s="861"/>
      <c r="N119" s="861"/>
      <c r="O119" s="861"/>
      <c r="P119" s="861"/>
      <c r="Q119" s="861"/>
      <c r="R119" s="861"/>
      <c r="S119" s="861"/>
      <c r="T119" s="861"/>
      <c r="U119" s="861"/>
      <c r="V119" s="861"/>
      <c r="W119" s="861"/>
      <c r="X119" s="861"/>
      <c r="Y119" s="861"/>
      <c r="Z119" s="862"/>
      <c r="AA119" s="863" t="s">
        <v>112</v>
      </c>
      <c r="AB119" s="864"/>
      <c r="AC119" s="864"/>
      <c r="AD119" s="864"/>
      <c r="AE119" s="865"/>
      <c r="AF119" s="866" t="s">
        <v>112</v>
      </c>
      <c r="AG119" s="864"/>
      <c r="AH119" s="864"/>
      <c r="AI119" s="864"/>
      <c r="AJ119" s="865"/>
      <c r="AK119" s="866" t="s">
        <v>112</v>
      </c>
      <c r="AL119" s="864"/>
      <c r="AM119" s="864"/>
      <c r="AN119" s="864"/>
      <c r="AO119" s="865"/>
      <c r="AP119" s="867" t="s">
        <v>112</v>
      </c>
      <c r="AQ119" s="868"/>
      <c r="AR119" s="868"/>
      <c r="AS119" s="868"/>
      <c r="AT119" s="869"/>
      <c r="AU119" s="870" t="s">
        <v>418</v>
      </c>
      <c r="AV119" s="871"/>
      <c r="AW119" s="871"/>
      <c r="AX119" s="871"/>
      <c r="AY119" s="872"/>
      <c r="AZ119" s="818" t="s">
        <v>419</v>
      </c>
      <c r="BA119" s="792"/>
      <c r="BB119" s="792"/>
      <c r="BC119" s="792"/>
      <c r="BD119" s="792"/>
      <c r="BE119" s="792"/>
      <c r="BF119" s="792"/>
      <c r="BG119" s="792"/>
      <c r="BH119" s="792"/>
      <c r="BI119" s="792"/>
      <c r="BJ119" s="792"/>
      <c r="BK119" s="792"/>
      <c r="BL119" s="792"/>
      <c r="BM119" s="792"/>
      <c r="BN119" s="792"/>
      <c r="BO119" s="792"/>
      <c r="BP119" s="793"/>
      <c r="BQ119" s="801">
        <v>5413370</v>
      </c>
      <c r="BR119" s="802"/>
      <c r="BS119" s="802"/>
      <c r="BT119" s="802"/>
      <c r="BU119" s="802"/>
      <c r="BV119" s="802">
        <v>5689197</v>
      </c>
      <c r="BW119" s="802"/>
      <c r="BX119" s="802"/>
      <c r="BY119" s="802"/>
      <c r="BZ119" s="802"/>
      <c r="CA119" s="802">
        <v>5903263</v>
      </c>
      <c r="CB119" s="802"/>
      <c r="CC119" s="802"/>
      <c r="CD119" s="802"/>
      <c r="CE119" s="802"/>
      <c r="CF119" s="852">
        <v>196.3</v>
      </c>
      <c r="CG119" s="853"/>
      <c r="CH119" s="853"/>
      <c r="CI119" s="853"/>
      <c r="CJ119" s="853"/>
      <c r="CK119" s="909"/>
      <c r="CL119" s="859"/>
      <c r="CM119" s="785" t="s">
        <v>420</v>
      </c>
      <c r="CN119" s="786"/>
      <c r="CO119" s="786"/>
      <c r="CP119" s="786"/>
      <c r="CQ119" s="786"/>
      <c r="CR119" s="786"/>
      <c r="CS119" s="786"/>
      <c r="CT119" s="786"/>
      <c r="CU119" s="786"/>
      <c r="CV119" s="786"/>
      <c r="CW119" s="786"/>
      <c r="CX119" s="786"/>
      <c r="CY119" s="786"/>
      <c r="CZ119" s="786"/>
      <c r="DA119" s="786"/>
      <c r="DB119" s="786"/>
      <c r="DC119" s="786"/>
      <c r="DD119" s="786"/>
      <c r="DE119" s="786"/>
      <c r="DF119" s="787"/>
      <c r="DG119" s="731" t="s">
        <v>112</v>
      </c>
      <c r="DH119" s="732"/>
      <c r="DI119" s="732"/>
      <c r="DJ119" s="732"/>
      <c r="DK119" s="733"/>
      <c r="DL119" s="734" t="s">
        <v>112</v>
      </c>
      <c r="DM119" s="732"/>
      <c r="DN119" s="732"/>
      <c r="DO119" s="732"/>
      <c r="DP119" s="733"/>
      <c r="DQ119" s="734" t="s">
        <v>112</v>
      </c>
      <c r="DR119" s="732"/>
      <c r="DS119" s="732"/>
      <c r="DT119" s="732"/>
      <c r="DU119" s="733"/>
      <c r="DV119" s="809" t="s">
        <v>112</v>
      </c>
      <c r="DW119" s="810"/>
      <c r="DX119" s="810"/>
      <c r="DY119" s="810"/>
      <c r="DZ119" s="811"/>
    </row>
    <row r="120" spans="1:130" s="104" customFormat="1" ht="26.25" customHeight="1" x14ac:dyDescent="0.2">
      <c r="A120" s="856"/>
      <c r="B120" s="857"/>
      <c r="C120" s="805" t="s">
        <v>395</v>
      </c>
      <c r="D120" s="806"/>
      <c r="E120" s="806"/>
      <c r="F120" s="806"/>
      <c r="G120" s="806"/>
      <c r="H120" s="806"/>
      <c r="I120" s="806"/>
      <c r="J120" s="806"/>
      <c r="K120" s="806"/>
      <c r="L120" s="806"/>
      <c r="M120" s="806"/>
      <c r="N120" s="806"/>
      <c r="O120" s="806"/>
      <c r="P120" s="806"/>
      <c r="Q120" s="806"/>
      <c r="R120" s="806"/>
      <c r="S120" s="806"/>
      <c r="T120" s="806"/>
      <c r="U120" s="806"/>
      <c r="V120" s="806"/>
      <c r="W120" s="806"/>
      <c r="X120" s="806"/>
      <c r="Y120" s="806"/>
      <c r="Z120" s="807"/>
      <c r="AA120" s="751" t="s">
        <v>112</v>
      </c>
      <c r="AB120" s="752"/>
      <c r="AC120" s="752"/>
      <c r="AD120" s="752"/>
      <c r="AE120" s="753"/>
      <c r="AF120" s="754" t="s">
        <v>112</v>
      </c>
      <c r="AG120" s="752"/>
      <c r="AH120" s="752"/>
      <c r="AI120" s="752"/>
      <c r="AJ120" s="753"/>
      <c r="AK120" s="754" t="s">
        <v>112</v>
      </c>
      <c r="AL120" s="752"/>
      <c r="AM120" s="752"/>
      <c r="AN120" s="752"/>
      <c r="AO120" s="753"/>
      <c r="AP120" s="788" t="s">
        <v>112</v>
      </c>
      <c r="AQ120" s="789"/>
      <c r="AR120" s="789"/>
      <c r="AS120" s="789"/>
      <c r="AT120" s="790"/>
      <c r="AU120" s="873"/>
      <c r="AV120" s="874"/>
      <c r="AW120" s="874"/>
      <c r="AX120" s="874"/>
      <c r="AY120" s="875"/>
      <c r="AZ120" s="799" t="s">
        <v>421</v>
      </c>
      <c r="BA120" s="739"/>
      <c r="BB120" s="739"/>
      <c r="BC120" s="739"/>
      <c r="BD120" s="739"/>
      <c r="BE120" s="739"/>
      <c r="BF120" s="739"/>
      <c r="BG120" s="739"/>
      <c r="BH120" s="739"/>
      <c r="BI120" s="739"/>
      <c r="BJ120" s="739"/>
      <c r="BK120" s="739"/>
      <c r="BL120" s="739"/>
      <c r="BM120" s="739"/>
      <c r="BN120" s="739"/>
      <c r="BO120" s="739"/>
      <c r="BP120" s="740"/>
      <c r="BQ120" s="800">
        <v>268070</v>
      </c>
      <c r="BR120" s="782"/>
      <c r="BS120" s="782"/>
      <c r="BT120" s="782"/>
      <c r="BU120" s="782"/>
      <c r="BV120" s="782">
        <v>198445</v>
      </c>
      <c r="BW120" s="782"/>
      <c r="BX120" s="782"/>
      <c r="BY120" s="782"/>
      <c r="BZ120" s="782"/>
      <c r="CA120" s="782">
        <v>175090</v>
      </c>
      <c r="CB120" s="782"/>
      <c r="CC120" s="782"/>
      <c r="CD120" s="782"/>
      <c r="CE120" s="782"/>
      <c r="CF120" s="839">
        <v>5.8</v>
      </c>
      <c r="CG120" s="840"/>
      <c r="CH120" s="840"/>
      <c r="CI120" s="840"/>
      <c r="CJ120" s="840"/>
      <c r="CK120" s="841" t="s">
        <v>422</v>
      </c>
      <c r="CL120" s="812"/>
      <c r="CM120" s="812"/>
      <c r="CN120" s="812"/>
      <c r="CO120" s="813"/>
      <c r="CP120" s="845" t="s">
        <v>350</v>
      </c>
      <c r="CQ120" s="846"/>
      <c r="CR120" s="846"/>
      <c r="CS120" s="846"/>
      <c r="CT120" s="846"/>
      <c r="CU120" s="846"/>
      <c r="CV120" s="846"/>
      <c r="CW120" s="846"/>
      <c r="CX120" s="846"/>
      <c r="CY120" s="846"/>
      <c r="CZ120" s="846"/>
      <c r="DA120" s="846"/>
      <c r="DB120" s="846"/>
      <c r="DC120" s="846"/>
      <c r="DD120" s="846"/>
      <c r="DE120" s="846"/>
      <c r="DF120" s="847"/>
      <c r="DG120" s="801">
        <v>3813008</v>
      </c>
      <c r="DH120" s="802"/>
      <c r="DI120" s="802"/>
      <c r="DJ120" s="802"/>
      <c r="DK120" s="802"/>
      <c r="DL120" s="802">
        <v>3685147</v>
      </c>
      <c r="DM120" s="802"/>
      <c r="DN120" s="802"/>
      <c r="DO120" s="802"/>
      <c r="DP120" s="802"/>
      <c r="DQ120" s="802">
        <v>3510756</v>
      </c>
      <c r="DR120" s="802"/>
      <c r="DS120" s="802"/>
      <c r="DT120" s="802"/>
      <c r="DU120" s="802"/>
      <c r="DV120" s="803">
        <v>116.8</v>
      </c>
      <c r="DW120" s="803"/>
      <c r="DX120" s="803"/>
      <c r="DY120" s="803"/>
      <c r="DZ120" s="804"/>
    </row>
    <row r="121" spans="1:130" s="104" customFormat="1" ht="26.25" customHeight="1" x14ac:dyDescent="0.2">
      <c r="A121" s="856"/>
      <c r="B121" s="857"/>
      <c r="C121" s="833" t="s">
        <v>423</v>
      </c>
      <c r="D121" s="834"/>
      <c r="E121" s="834"/>
      <c r="F121" s="834"/>
      <c r="G121" s="834"/>
      <c r="H121" s="834"/>
      <c r="I121" s="834"/>
      <c r="J121" s="834"/>
      <c r="K121" s="834"/>
      <c r="L121" s="834"/>
      <c r="M121" s="834"/>
      <c r="N121" s="834"/>
      <c r="O121" s="834"/>
      <c r="P121" s="834"/>
      <c r="Q121" s="834"/>
      <c r="R121" s="834"/>
      <c r="S121" s="834"/>
      <c r="T121" s="834"/>
      <c r="U121" s="834"/>
      <c r="V121" s="834"/>
      <c r="W121" s="834"/>
      <c r="X121" s="834"/>
      <c r="Y121" s="834"/>
      <c r="Z121" s="835"/>
      <c r="AA121" s="751" t="s">
        <v>112</v>
      </c>
      <c r="AB121" s="752"/>
      <c r="AC121" s="752"/>
      <c r="AD121" s="752"/>
      <c r="AE121" s="753"/>
      <c r="AF121" s="754" t="s">
        <v>112</v>
      </c>
      <c r="AG121" s="752"/>
      <c r="AH121" s="752"/>
      <c r="AI121" s="752"/>
      <c r="AJ121" s="753"/>
      <c r="AK121" s="754" t="s">
        <v>112</v>
      </c>
      <c r="AL121" s="752"/>
      <c r="AM121" s="752"/>
      <c r="AN121" s="752"/>
      <c r="AO121" s="753"/>
      <c r="AP121" s="788" t="s">
        <v>112</v>
      </c>
      <c r="AQ121" s="789"/>
      <c r="AR121" s="789"/>
      <c r="AS121" s="789"/>
      <c r="AT121" s="790"/>
      <c r="AU121" s="873"/>
      <c r="AV121" s="874"/>
      <c r="AW121" s="874"/>
      <c r="AX121" s="874"/>
      <c r="AY121" s="875"/>
      <c r="AZ121" s="836" t="s">
        <v>424</v>
      </c>
      <c r="BA121" s="837"/>
      <c r="BB121" s="837"/>
      <c r="BC121" s="837"/>
      <c r="BD121" s="837"/>
      <c r="BE121" s="837"/>
      <c r="BF121" s="837"/>
      <c r="BG121" s="837"/>
      <c r="BH121" s="837"/>
      <c r="BI121" s="837"/>
      <c r="BJ121" s="837"/>
      <c r="BK121" s="837"/>
      <c r="BL121" s="837"/>
      <c r="BM121" s="837"/>
      <c r="BN121" s="837"/>
      <c r="BO121" s="837"/>
      <c r="BP121" s="838"/>
      <c r="BQ121" s="848">
        <v>6070787</v>
      </c>
      <c r="BR121" s="849"/>
      <c r="BS121" s="849"/>
      <c r="BT121" s="849"/>
      <c r="BU121" s="849"/>
      <c r="BV121" s="849">
        <v>5873788</v>
      </c>
      <c r="BW121" s="849"/>
      <c r="BX121" s="849"/>
      <c r="BY121" s="849"/>
      <c r="BZ121" s="849"/>
      <c r="CA121" s="849">
        <v>5971481</v>
      </c>
      <c r="CB121" s="849"/>
      <c r="CC121" s="849"/>
      <c r="CD121" s="849"/>
      <c r="CE121" s="849"/>
      <c r="CF121" s="850">
        <v>198.6</v>
      </c>
      <c r="CG121" s="851"/>
      <c r="CH121" s="851"/>
      <c r="CI121" s="851"/>
      <c r="CJ121" s="851"/>
      <c r="CK121" s="842"/>
      <c r="CL121" s="814"/>
      <c r="CM121" s="814"/>
      <c r="CN121" s="814"/>
      <c r="CO121" s="815"/>
      <c r="CP121" s="819" t="s">
        <v>352</v>
      </c>
      <c r="CQ121" s="820"/>
      <c r="CR121" s="820"/>
      <c r="CS121" s="820"/>
      <c r="CT121" s="820"/>
      <c r="CU121" s="820"/>
      <c r="CV121" s="820"/>
      <c r="CW121" s="820"/>
      <c r="CX121" s="820"/>
      <c r="CY121" s="820"/>
      <c r="CZ121" s="820"/>
      <c r="DA121" s="820"/>
      <c r="DB121" s="820"/>
      <c r="DC121" s="820"/>
      <c r="DD121" s="820"/>
      <c r="DE121" s="820"/>
      <c r="DF121" s="821"/>
      <c r="DG121" s="800">
        <v>174182</v>
      </c>
      <c r="DH121" s="782"/>
      <c r="DI121" s="782"/>
      <c r="DJ121" s="782"/>
      <c r="DK121" s="782"/>
      <c r="DL121" s="782">
        <v>162573</v>
      </c>
      <c r="DM121" s="782"/>
      <c r="DN121" s="782"/>
      <c r="DO121" s="782"/>
      <c r="DP121" s="782"/>
      <c r="DQ121" s="782">
        <v>149980</v>
      </c>
      <c r="DR121" s="782"/>
      <c r="DS121" s="782"/>
      <c r="DT121" s="782"/>
      <c r="DU121" s="782"/>
      <c r="DV121" s="783">
        <v>5</v>
      </c>
      <c r="DW121" s="783"/>
      <c r="DX121" s="783"/>
      <c r="DY121" s="783"/>
      <c r="DZ121" s="784"/>
    </row>
    <row r="122" spans="1:130" s="104" customFormat="1" ht="26.25" customHeight="1" x14ac:dyDescent="0.2">
      <c r="A122" s="856"/>
      <c r="B122" s="857"/>
      <c r="C122" s="805" t="s">
        <v>406</v>
      </c>
      <c r="D122" s="806"/>
      <c r="E122" s="806"/>
      <c r="F122" s="806"/>
      <c r="G122" s="806"/>
      <c r="H122" s="806"/>
      <c r="I122" s="806"/>
      <c r="J122" s="806"/>
      <c r="K122" s="806"/>
      <c r="L122" s="806"/>
      <c r="M122" s="806"/>
      <c r="N122" s="806"/>
      <c r="O122" s="806"/>
      <c r="P122" s="806"/>
      <c r="Q122" s="806"/>
      <c r="R122" s="806"/>
      <c r="S122" s="806"/>
      <c r="T122" s="806"/>
      <c r="U122" s="806"/>
      <c r="V122" s="806"/>
      <c r="W122" s="806"/>
      <c r="X122" s="806"/>
      <c r="Y122" s="806"/>
      <c r="Z122" s="807"/>
      <c r="AA122" s="751" t="s">
        <v>112</v>
      </c>
      <c r="AB122" s="752"/>
      <c r="AC122" s="752"/>
      <c r="AD122" s="752"/>
      <c r="AE122" s="753"/>
      <c r="AF122" s="754" t="s">
        <v>112</v>
      </c>
      <c r="AG122" s="752"/>
      <c r="AH122" s="752"/>
      <c r="AI122" s="752"/>
      <c r="AJ122" s="753"/>
      <c r="AK122" s="754" t="s">
        <v>112</v>
      </c>
      <c r="AL122" s="752"/>
      <c r="AM122" s="752"/>
      <c r="AN122" s="752"/>
      <c r="AO122" s="753"/>
      <c r="AP122" s="788" t="s">
        <v>112</v>
      </c>
      <c r="AQ122" s="789"/>
      <c r="AR122" s="789"/>
      <c r="AS122" s="789"/>
      <c r="AT122" s="790"/>
      <c r="AU122" s="876"/>
      <c r="AV122" s="877"/>
      <c r="AW122" s="877"/>
      <c r="AX122" s="877"/>
      <c r="AY122" s="877"/>
      <c r="AZ122" s="135" t="s">
        <v>126</v>
      </c>
      <c r="BA122" s="135"/>
      <c r="BB122" s="135"/>
      <c r="BC122" s="135"/>
      <c r="BD122" s="135"/>
      <c r="BE122" s="135"/>
      <c r="BF122" s="135"/>
      <c r="BG122" s="135"/>
      <c r="BH122" s="135"/>
      <c r="BI122" s="135"/>
      <c r="BJ122" s="135"/>
      <c r="BK122" s="135"/>
      <c r="BL122" s="135"/>
      <c r="BM122" s="135"/>
      <c r="BN122" s="135"/>
      <c r="BO122" s="828" t="s">
        <v>425</v>
      </c>
      <c r="BP122" s="829"/>
      <c r="BQ122" s="830">
        <v>11752227</v>
      </c>
      <c r="BR122" s="831"/>
      <c r="BS122" s="831"/>
      <c r="BT122" s="831"/>
      <c r="BU122" s="831"/>
      <c r="BV122" s="831">
        <v>11761430</v>
      </c>
      <c r="BW122" s="831"/>
      <c r="BX122" s="831"/>
      <c r="BY122" s="831"/>
      <c r="BZ122" s="831"/>
      <c r="CA122" s="831">
        <v>12049834</v>
      </c>
      <c r="CB122" s="831"/>
      <c r="CC122" s="831"/>
      <c r="CD122" s="831"/>
      <c r="CE122" s="831"/>
      <c r="CF122" s="709"/>
      <c r="CG122" s="710"/>
      <c r="CH122" s="710"/>
      <c r="CI122" s="710"/>
      <c r="CJ122" s="832"/>
      <c r="CK122" s="842"/>
      <c r="CL122" s="814"/>
      <c r="CM122" s="814"/>
      <c r="CN122" s="814"/>
      <c r="CO122" s="815"/>
      <c r="CP122" s="819" t="s">
        <v>346</v>
      </c>
      <c r="CQ122" s="820"/>
      <c r="CR122" s="820"/>
      <c r="CS122" s="820"/>
      <c r="CT122" s="820"/>
      <c r="CU122" s="820"/>
      <c r="CV122" s="820"/>
      <c r="CW122" s="820"/>
      <c r="CX122" s="820"/>
      <c r="CY122" s="820"/>
      <c r="CZ122" s="820"/>
      <c r="DA122" s="820"/>
      <c r="DB122" s="820"/>
      <c r="DC122" s="820"/>
      <c r="DD122" s="820"/>
      <c r="DE122" s="820"/>
      <c r="DF122" s="821"/>
      <c r="DG122" s="800">
        <v>824</v>
      </c>
      <c r="DH122" s="782"/>
      <c r="DI122" s="782"/>
      <c r="DJ122" s="782"/>
      <c r="DK122" s="782"/>
      <c r="DL122" s="782" t="s">
        <v>112</v>
      </c>
      <c r="DM122" s="782"/>
      <c r="DN122" s="782"/>
      <c r="DO122" s="782"/>
      <c r="DP122" s="782"/>
      <c r="DQ122" s="782" t="s">
        <v>112</v>
      </c>
      <c r="DR122" s="782"/>
      <c r="DS122" s="782"/>
      <c r="DT122" s="782"/>
      <c r="DU122" s="782"/>
      <c r="DV122" s="783" t="s">
        <v>112</v>
      </c>
      <c r="DW122" s="783"/>
      <c r="DX122" s="783"/>
      <c r="DY122" s="783"/>
      <c r="DZ122" s="784"/>
    </row>
    <row r="123" spans="1:130" s="104" customFormat="1" ht="26.25" customHeight="1" thickBot="1" x14ac:dyDescent="0.25">
      <c r="A123" s="856"/>
      <c r="B123" s="857"/>
      <c r="C123" s="805" t="s">
        <v>412</v>
      </c>
      <c r="D123" s="806"/>
      <c r="E123" s="806"/>
      <c r="F123" s="806"/>
      <c r="G123" s="806"/>
      <c r="H123" s="806"/>
      <c r="I123" s="806"/>
      <c r="J123" s="806"/>
      <c r="K123" s="806"/>
      <c r="L123" s="806"/>
      <c r="M123" s="806"/>
      <c r="N123" s="806"/>
      <c r="O123" s="806"/>
      <c r="P123" s="806"/>
      <c r="Q123" s="806"/>
      <c r="R123" s="806"/>
      <c r="S123" s="806"/>
      <c r="T123" s="806"/>
      <c r="U123" s="806"/>
      <c r="V123" s="806"/>
      <c r="W123" s="806"/>
      <c r="X123" s="806"/>
      <c r="Y123" s="806"/>
      <c r="Z123" s="807"/>
      <c r="AA123" s="751" t="s">
        <v>112</v>
      </c>
      <c r="AB123" s="752"/>
      <c r="AC123" s="752"/>
      <c r="AD123" s="752"/>
      <c r="AE123" s="753"/>
      <c r="AF123" s="754" t="s">
        <v>112</v>
      </c>
      <c r="AG123" s="752"/>
      <c r="AH123" s="752"/>
      <c r="AI123" s="752"/>
      <c r="AJ123" s="753"/>
      <c r="AK123" s="754" t="s">
        <v>112</v>
      </c>
      <c r="AL123" s="752"/>
      <c r="AM123" s="752"/>
      <c r="AN123" s="752"/>
      <c r="AO123" s="753"/>
      <c r="AP123" s="788" t="s">
        <v>112</v>
      </c>
      <c r="AQ123" s="789"/>
      <c r="AR123" s="789"/>
      <c r="AS123" s="789"/>
      <c r="AT123" s="790"/>
      <c r="AU123" s="825" t="s">
        <v>426</v>
      </c>
      <c r="AV123" s="826"/>
      <c r="AW123" s="826"/>
      <c r="AX123" s="826"/>
      <c r="AY123" s="826"/>
      <c r="AZ123" s="826"/>
      <c r="BA123" s="826"/>
      <c r="BB123" s="826"/>
      <c r="BC123" s="826"/>
      <c r="BD123" s="826"/>
      <c r="BE123" s="826"/>
      <c r="BF123" s="826"/>
      <c r="BG123" s="826"/>
      <c r="BH123" s="826"/>
      <c r="BI123" s="826"/>
      <c r="BJ123" s="826"/>
      <c r="BK123" s="826"/>
      <c r="BL123" s="826"/>
      <c r="BM123" s="826"/>
      <c r="BN123" s="826"/>
      <c r="BO123" s="826"/>
      <c r="BP123" s="827"/>
      <c r="BQ123" s="822" t="s">
        <v>112</v>
      </c>
      <c r="BR123" s="823"/>
      <c r="BS123" s="823"/>
      <c r="BT123" s="823"/>
      <c r="BU123" s="823"/>
      <c r="BV123" s="823" t="s">
        <v>112</v>
      </c>
      <c r="BW123" s="823"/>
      <c r="BX123" s="823"/>
      <c r="BY123" s="823"/>
      <c r="BZ123" s="823"/>
      <c r="CA123" s="823" t="s">
        <v>112</v>
      </c>
      <c r="CB123" s="823"/>
      <c r="CC123" s="823"/>
      <c r="CD123" s="823"/>
      <c r="CE123" s="823"/>
      <c r="CF123" s="696"/>
      <c r="CG123" s="697"/>
      <c r="CH123" s="697"/>
      <c r="CI123" s="697"/>
      <c r="CJ123" s="824"/>
      <c r="CK123" s="842"/>
      <c r="CL123" s="814"/>
      <c r="CM123" s="814"/>
      <c r="CN123" s="814"/>
      <c r="CO123" s="815"/>
      <c r="CP123" s="819" t="s">
        <v>347</v>
      </c>
      <c r="CQ123" s="820"/>
      <c r="CR123" s="820"/>
      <c r="CS123" s="820"/>
      <c r="CT123" s="820"/>
      <c r="CU123" s="820"/>
      <c r="CV123" s="820"/>
      <c r="CW123" s="820"/>
      <c r="CX123" s="820"/>
      <c r="CY123" s="820"/>
      <c r="CZ123" s="820"/>
      <c r="DA123" s="820"/>
      <c r="DB123" s="820"/>
      <c r="DC123" s="820"/>
      <c r="DD123" s="820"/>
      <c r="DE123" s="820"/>
      <c r="DF123" s="821"/>
      <c r="DG123" s="751" t="s">
        <v>112</v>
      </c>
      <c r="DH123" s="752"/>
      <c r="DI123" s="752"/>
      <c r="DJ123" s="752"/>
      <c r="DK123" s="753"/>
      <c r="DL123" s="754" t="s">
        <v>112</v>
      </c>
      <c r="DM123" s="752"/>
      <c r="DN123" s="752"/>
      <c r="DO123" s="752"/>
      <c r="DP123" s="753"/>
      <c r="DQ123" s="754" t="s">
        <v>112</v>
      </c>
      <c r="DR123" s="752"/>
      <c r="DS123" s="752"/>
      <c r="DT123" s="752"/>
      <c r="DU123" s="753"/>
      <c r="DV123" s="788" t="s">
        <v>112</v>
      </c>
      <c r="DW123" s="789"/>
      <c r="DX123" s="789"/>
      <c r="DY123" s="789"/>
      <c r="DZ123" s="790"/>
    </row>
    <row r="124" spans="1:130" s="104" customFormat="1" ht="26.25" customHeight="1" x14ac:dyDescent="0.2">
      <c r="A124" s="856"/>
      <c r="B124" s="857"/>
      <c r="C124" s="805" t="s">
        <v>415</v>
      </c>
      <c r="D124" s="806"/>
      <c r="E124" s="806"/>
      <c r="F124" s="806"/>
      <c r="G124" s="806"/>
      <c r="H124" s="806"/>
      <c r="I124" s="806"/>
      <c r="J124" s="806"/>
      <c r="K124" s="806"/>
      <c r="L124" s="806"/>
      <c r="M124" s="806"/>
      <c r="N124" s="806"/>
      <c r="O124" s="806"/>
      <c r="P124" s="806"/>
      <c r="Q124" s="806"/>
      <c r="R124" s="806"/>
      <c r="S124" s="806"/>
      <c r="T124" s="806"/>
      <c r="U124" s="806"/>
      <c r="V124" s="806"/>
      <c r="W124" s="806"/>
      <c r="X124" s="806"/>
      <c r="Y124" s="806"/>
      <c r="Z124" s="807"/>
      <c r="AA124" s="751" t="s">
        <v>112</v>
      </c>
      <c r="AB124" s="752"/>
      <c r="AC124" s="752"/>
      <c r="AD124" s="752"/>
      <c r="AE124" s="753"/>
      <c r="AF124" s="754" t="s">
        <v>112</v>
      </c>
      <c r="AG124" s="752"/>
      <c r="AH124" s="752"/>
      <c r="AI124" s="752"/>
      <c r="AJ124" s="753"/>
      <c r="AK124" s="754" t="s">
        <v>112</v>
      </c>
      <c r="AL124" s="752"/>
      <c r="AM124" s="752"/>
      <c r="AN124" s="752"/>
      <c r="AO124" s="753"/>
      <c r="AP124" s="788" t="s">
        <v>112</v>
      </c>
      <c r="AQ124" s="789"/>
      <c r="AR124" s="789"/>
      <c r="AS124" s="789"/>
      <c r="AT124" s="790"/>
      <c r="AU124" s="136"/>
      <c r="AV124" s="137"/>
      <c r="AW124" s="137"/>
      <c r="AX124" s="137"/>
      <c r="AY124" s="137"/>
      <c r="AZ124" s="137"/>
      <c r="BA124" s="137"/>
      <c r="BB124" s="137"/>
      <c r="BC124" s="137"/>
      <c r="BD124" s="137"/>
      <c r="BE124" s="137"/>
      <c r="BF124" s="137"/>
      <c r="BG124" s="137"/>
      <c r="BH124" s="137"/>
      <c r="BI124" s="137"/>
      <c r="BJ124" s="137"/>
      <c r="BK124" s="137"/>
      <c r="BL124" s="137"/>
      <c r="BM124" s="137"/>
      <c r="BN124" s="137"/>
      <c r="BO124" s="137"/>
      <c r="BP124" s="137"/>
      <c r="BQ124" s="138"/>
      <c r="BR124" s="138"/>
      <c r="BS124" s="138"/>
      <c r="BT124" s="138"/>
      <c r="BU124" s="138"/>
      <c r="BV124" s="138"/>
      <c r="BW124" s="138"/>
      <c r="BX124" s="138"/>
      <c r="BY124" s="138"/>
      <c r="BZ124" s="138"/>
      <c r="CA124" s="138"/>
      <c r="CB124" s="138"/>
      <c r="CC124" s="138"/>
      <c r="CD124" s="138"/>
      <c r="CE124" s="138"/>
      <c r="CF124" s="138"/>
      <c r="CG124" s="138"/>
      <c r="CH124" s="138"/>
      <c r="CI124" s="138"/>
      <c r="CJ124" s="139"/>
      <c r="CK124" s="843"/>
      <c r="CL124" s="843"/>
      <c r="CM124" s="843"/>
      <c r="CN124" s="843"/>
      <c r="CO124" s="844"/>
      <c r="CP124" s="819" t="s">
        <v>427</v>
      </c>
      <c r="CQ124" s="820"/>
      <c r="CR124" s="820"/>
      <c r="CS124" s="820"/>
      <c r="CT124" s="820"/>
      <c r="CU124" s="820"/>
      <c r="CV124" s="820"/>
      <c r="CW124" s="820"/>
      <c r="CX124" s="820"/>
      <c r="CY124" s="820"/>
      <c r="CZ124" s="820"/>
      <c r="DA124" s="820"/>
      <c r="DB124" s="820"/>
      <c r="DC124" s="820"/>
      <c r="DD124" s="820"/>
      <c r="DE124" s="820"/>
      <c r="DF124" s="821"/>
      <c r="DG124" s="731" t="s">
        <v>112</v>
      </c>
      <c r="DH124" s="732"/>
      <c r="DI124" s="732"/>
      <c r="DJ124" s="732"/>
      <c r="DK124" s="733"/>
      <c r="DL124" s="734" t="s">
        <v>112</v>
      </c>
      <c r="DM124" s="732"/>
      <c r="DN124" s="732"/>
      <c r="DO124" s="732"/>
      <c r="DP124" s="733"/>
      <c r="DQ124" s="734" t="s">
        <v>112</v>
      </c>
      <c r="DR124" s="732"/>
      <c r="DS124" s="732"/>
      <c r="DT124" s="732"/>
      <c r="DU124" s="733"/>
      <c r="DV124" s="809" t="s">
        <v>112</v>
      </c>
      <c r="DW124" s="810"/>
      <c r="DX124" s="810"/>
      <c r="DY124" s="810"/>
      <c r="DZ124" s="811"/>
    </row>
    <row r="125" spans="1:130" s="104" customFormat="1" ht="26.25" customHeight="1" thickBot="1" x14ac:dyDescent="0.25">
      <c r="A125" s="856"/>
      <c r="B125" s="857"/>
      <c r="C125" s="805" t="s">
        <v>417</v>
      </c>
      <c r="D125" s="806"/>
      <c r="E125" s="806"/>
      <c r="F125" s="806"/>
      <c r="G125" s="806"/>
      <c r="H125" s="806"/>
      <c r="I125" s="806"/>
      <c r="J125" s="806"/>
      <c r="K125" s="806"/>
      <c r="L125" s="806"/>
      <c r="M125" s="806"/>
      <c r="N125" s="806"/>
      <c r="O125" s="806"/>
      <c r="P125" s="806"/>
      <c r="Q125" s="806"/>
      <c r="R125" s="806"/>
      <c r="S125" s="806"/>
      <c r="T125" s="806"/>
      <c r="U125" s="806"/>
      <c r="V125" s="806"/>
      <c r="W125" s="806"/>
      <c r="X125" s="806"/>
      <c r="Y125" s="806"/>
      <c r="Z125" s="807"/>
      <c r="AA125" s="751" t="s">
        <v>112</v>
      </c>
      <c r="AB125" s="752"/>
      <c r="AC125" s="752"/>
      <c r="AD125" s="752"/>
      <c r="AE125" s="753"/>
      <c r="AF125" s="754" t="s">
        <v>112</v>
      </c>
      <c r="AG125" s="752"/>
      <c r="AH125" s="752"/>
      <c r="AI125" s="752"/>
      <c r="AJ125" s="753"/>
      <c r="AK125" s="754" t="s">
        <v>112</v>
      </c>
      <c r="AL125" s="752"/>
      <c r="AM125" s="752"/>
      <c r="AN125" s="752"/>
      <c r="AO125" s="753"/>
      <c r="AP125" s="788" t="s">
        <v>112</v>
      </c>
      <c r="AQ125" s="789"/>
      <c r="AR125" s="789"/>
      <c r="AS125" s="789"/>
      <c r="AT125" s="790"/>
      <c r="AU125" s="140"/>
      <c r="AV125" s="140"/>
      <c r="AW125" s="140"/>
      <c r="AX125" s="140"/>
      <c r="AY125" s="140"/>
      <c r="AZ125" s="140"/>
      <c r="BA125" s="140"/>
      <c r="BB125" s="140"/>
      <c r="BC125" s="140"/>
      <c r="BD125" s="140"/>
      <c r="BE125" s="140"/>
      <c r="BF125" s="140"/>
      <c r="BG125" s="140"/>
      <c r="BH125" s="140"/>
      <c r="BI125" s="140"/>
      <c r="BJ125" s="140"/>
      <c r="BK125" s="140"/>
      <c r="BL125" s="140"/>
      <c r="BM125" s="140"/>
      <c r="BN125" s="140"/>
      <c r="BO125" s="140"/>
      <c r="BP125" s="140"/>
      <c r="BQ125" s="140"/>
      <c r="BR125" s="140"/>
      <c r="BS125" s="140"/>
      <c r="BT125" s="140"/>
      <c r="BU125" s="140"/>
      <c r="BV125" s="140"/>
      <c r="BW125" s="140"/>
      <c r="BX125" s="140"/>
      <c r="BY125" s="140"/>
      <c r="BZ125" s="140"/>
      <c r="CA125" s="140"/>
      <c r="CB125" s="140"/>
      <c r="CC125" s="140"/>
      <c r="CD125" s="141"/>
      <c r="CE125" s="141"/>
      <c r="CF125" s="141"/>
      <c r="CG125" s="138"/>
      <c r="CH125" s="138"/>
      <c r="CI125" s="138"/>
      <c r="CJ125" s="139"/>
      <c r="CK125" s="812" t="s">
        <v>428</v>
      </c>
      <c r="CL125" s="812"/>
      <c r="CM125" s="812"/>
      <c r="CN125" s="812"/>
      <c r="CO125" s="813"/>
      <c r="CP125" s="818" t="s">
        <v>429</v>
      </c>
      <c r="CQ125" s="792"/>
      <c r="CR125" s="792"/>
      <c r="CS125" s="792"/>
      <c r="CT125" s="792"/>
      <c r="CU125" s="792"/>
      <c r="CV125" s="792"/>
      <c r="CW125" s="792"/>
      <c r="CX125" s="792"/>
      <c r="CY125" s="792"/>
      <c r="CZ125" s="792"/>
      <c r="DA125" s="792"/>
      <c r="DB125" s="792"/>
      <c r="DC125" s="792"/>
      <c r="DD125" s="792"/>
      <c r="DE125" s="792"/>
      <c r="DF125" s="793"/>
      <c r="DG125" s="801" t="s">
        <v>112</v>
      </c>
      <c r="DH125" s="802"/>
      <c r="DI125" s="802"/>
      <c r="DJ125" s="802"/>
      <c r="DK125" s="802"/>
      <c r="DL125" s="802" t="s">
        <v>112</v>
      </c>
      <c r="DM125" s="802"/>
      <c r="DN125" s="802"/>
      <c r="DO125" s="802"/>
      <c r="DP125" s="802"/>
      <c r="DQ125" s="802" t="s">
        <v>112</v>
      </c>
      <c r="DR125" s="802"/>
      <c r="DS125" s="802"/>
      <c r="DT125" s="802"/>
      <c r="DU125" s="802"/>
      <c r="DV125" s="803" t="s">
        <v>112</v>
      </c>
      <c r="DW125" s="803"/>
      <c r="DX125" s="803"/>
      <c r="DY125" s="803"/>
      <c r="DZ125" s="804"/>
    </row>
    <row r="126" spans="1:130" s="104" customFormat="1" ht="26.25" customHeight="1" x14ac:dyDescent="0.2">
      <c r="A126" s="856"/>
      <c r="B126" s="857"/>
      <c r="C126" s="805" t="s">
        <v>420</v>
      </c>
      <c r="D126" s="806"/>
      <c r="E126" s="806"/>
      <c r="F126" s="806"/>
      <c r="G126" s="806"/>
      <c r="H126" s="806"/>
      <c r="I126" s="806"/>
      <c r="J126" s="806"/>
      <c r="K126" s="806"/>
      <c r="L126" s="806"/>
      <c r="M126" s="806"/>
      <c r="N126" s="806"/>
      <c r="O126" s="806"/>
      <c r="P126" s="806"/>
      <c r="Q126" s="806"/>
      <c r="R126" s="806"/>
      <c r="S126" s="806"/>
      <c r="T126" s="806"/>
      <c r="U126" s="806"/>
      <c r="V126" s="806"/>
      <c r="W126" s="806"/>
      <c r="X126" s="806"/>
      <c r="Y126" s="806"/>
      <c r="Z126" s="807"/>
      <c r="AA126" s="751" t="s">
        <v>112</v>
      </c>
      <c r="AB126" s="752"/>
      <c r="AC126" s="752"/>
      <c r="AD126" s="752"/>
      <c r="AE126" s="753"/>
      <c r="AF126" s="754" t="s">
        <v>112</v>
      </c>
      <c r="AG126" s="752"/>
      <c r="AH126" s="752"/>
      <c r="AI126" s="752"/>
      <c r="AJ126" s="753"/>
      <c r="AK126" s="754" t="s">
        <v>112</v>
      </c>
      <c r="AL126" s="752"/>
      <c r="AM126" s="752"/>
      <c r="AN126" s="752"/>
      <c r="AO126" s="753"/>
      <c r="AP126" s="788" t="s">
        <v>112</v>
      </c>
      <c r="AQ126" s="789"/>
      <c r="AR126" s="789"/>
      <c r="AS126" s="789"/>
      <c r="AT126" s="790"/>
      <c r="AU126" s="140"/>
      <c r="AV126" s="140"/>
      <c r="AW126" s="140"/>
      <c r="AX126" s="808" t="s">
        <v>430</v>
      </c>
      <c r="AY126" s="796"/>
      <c r="AZ126" s="796"/>
      <c r="BA126" s="796"/>
      <c r="BB126" s="796"/>
      <c r="BC126" s="796"/>
      <c r="BD126" s="796"/>
      <c r="BE126" s="797"/>
      <c r="BF126" s="795" t="s">
        <v>431</v>
      </c>
      <c r="BG126" s="796"/>
      <c r="BH126" s="796"/>
      <c r="BI126" s="796"/>
      <c r="BJ126" s="796"/>
      <c r="BK126" s="796"/>
      <c r="BL126" s="797"/>
      <c r="BM126" s="795" t="s">
        <v>432</v>
      </c>
      <c r="BN126" s="796"/>
      <c r="BO126" s="796"/>
      <c r="BP126" s="796"/>
      <c r="BQ126" s="796"/>
      <c r="BR126" s="796"/>
      <c r="BS126" s="797"/>
      <c r="BT126" s="795" t="s">
        <v>433</v>
      </c>
      <c r="BU126" s="796"/>
      <c r="BV126" s="796"/>
      <c r="BW126" s="796"/>
      <c r="BX126" s="796"/>
      <c r="BY126" s="796"/>
      <c r="BZ126" s="798"/>
      <c r="CA126" s="140"/>
      <c r="CB126" s="140"/>
      <c r="CC126" s="140"/>
      <c r="CD126" s="141"/>
      <c r="CE126" s="141"/>
      <c r="CF126" s="141"/>
      <c r="CG126" s="138"/>
      <c r="CH126" s="138"/>
      <c r="CI126" s="138"/>
      <c r="CJ126" s="139"/>
      <c r="CK126" s="814"/>
      <c r="CL126" s="814"/>
      <c r="CM126" s="814"/>
      <c r="CN126" s="814"/>
      <c r="CO126" s="815"/>
      <c r="CP126" s="799" t="s">
        <v>434</v>
      </c>
      <c r="CQ126" s="739"/>
      <c r="CR126" s="739"/>
      <c r="CS126" s="739"/>
      <c r="CT126" s="739"/>
      <c r="CU126" s="739"/>
      <c r="CV126" s="739"/>
      <c r="CW126" s="739"/>
      <c r="CX126" s="739"/>
      <c r="CY126" s="739"/>
      <c r="CZ126" s="739"/>
      <c r="DA126" s="739"/>
      <c r="DB126" s="739"/>
      <c r="DC126" s="739"/>
      <c r="DD126" s="739"/>
      <c r="DE126" s="739"/>
      <c r="DF126" s="740"/>
      <c r="DG126" s="800" t="s">
        <v>112</v>
      </c>
      <c r="DH126" s="782"/>
      <c r="DI126" s="782"/>
      <c r="DJ126" s="782"/>
      <c r="DK126" s="782"/>
      <c r="DL126" s="782" t="s">
        <v>112</v>
      </c>
      <c r="DM126" s="782"/>
      <c r="DN126" s="782"/>
      <c r="DO126" s="782"/>
      <c r="DP126" s="782"/>
      <c r="DQ126" s="782" t="s">
        <v>112</v>
      </c>
      <c r="DR126" s="782"/>
      <c r="DS126" s="782"/>
      <c r="DT126" s="782"/>
      <c r="DU126" s="782"/>
      <c r="DV126" s="783" t="s">
        <v>112</v>
      </c>
      <c r="DW126" s="783"/>
      <c r="DX126" s="783"/>
      <c r="DY126" s="783"/>
      <c r="DZ126" s="784"/>
    </row>
    <row r="127" spans="1:130" s="104" customFormat="1" ht="26.25" customHeight="1" thickBot="1" x14ac:dyDescent="0.25">
      <c r="A127" s="858"/>
      <c r="B127" s="859"/>
      <c r="C127" s="785" t="s">
        <v>435</v>
      </c>
      <c r="D127" s="786"/>
      <c r="E127" s="786"/>
      <c r="F127" s="786"/>
      <c r="G127" s="786"/>
      <c r="H127" s="786"/>
      <c r="I127" s="786"/>
      <c r="J127" s="786"/>
      <c r="K127" s="786"/>
      <c r="L127" s="786"/>
      <c r="M127" s="786"/>
      <c r="N127" s="786"/>
      <c r="O127" s="786"/>
      <c r="P127" s="786"/>
      <c r="Q127" s="786"/>
      <c r="R127" s="786"/>
      <c r="S127" s="786"/>
      <c r="T127" s="786"/>
      <c r="U127" s="786"/>
      <c r="V127" s="786"/>
      <c r="W127" s="786"/>
      <c r="X127" s="786"/>
      <c r="Y127" s="786"/>
      <c r="Z127" s="787"/>
      <c r="AA127" s="751" t="s">
        <v>112</v>
      </c>
      <c r="AB127" s="752"/>
      <c r="AC127" s="752"/>
      <c r="AD127" s="752"/>
      <c r="AE127" s="753"/>
      <c r="AF127" s="754" t="s">
        <v>112</v>
      </c>
      <c r="AG127" s="752"/>
      <c r="AH127" s="752"/>
      <c r="AI127" s="752"/>
      <c r="AJ127" s="753"/>
      <c r="AK127" s="754" t="s">
        <v>112</v>
      </c>
      <c r="AL127" s="752"/>
      <c r="AM127" s="752"/>
      <c r="AN127" s="752"/>
      <c r="AO127" s="753"/>
      <c r="AP127" s="788" t="s">
        <v>112</v>
      </c>
      <c r="AQ127" s="789"/>
      <c r="AR127" s="789"/>
      <c r="AS127" s="789"/>
      <c r="AT127" s="790"/>
      <c r="AU127" s="140"/>
      <c r="AV127" s="140"/>
      <c r="AW127" s="140"/>
      <c r="AX127" s="791" t="s">
        <v>436</v>
      </c>
      <c r="AY127" s="792"/>
      <c r="AZ127" s="792"/>
      <c r="BA127" s="792"/>
      <c r="BB127" s="792"/>
      <c r="BC127" s="792"/>
      <c r="BD127" s="792"/>
      <c r="BE127" s="793"/>
      <c r="BF127" s="774" t="s">
        <v>112</v>
      </c>
      <c r="BG127" s="775"/>
      <c r="BH127" s="775"/>
      <c r="BI127" s="775"/>
      <c r="BJ127" s="775"/>
      <c r="BK127" s="775"/>
      <c r="BL127" s="794"/>
      <c r="BM127" s="774">
        <v>15</v>
      </c>
      <c r="BN127" s="775"/>
      <c r="BO127" s="775"/>
      <c r="BP127" s="775"/>
      <c r="BQ127" s="775"/>
      <c r="BR127" s="775"/>
      <c r="BS127" s="794"/>
      <c r="BT127" s="774">
        <v>20</v>
      </c>
      <c r="BU127" s="775"/>
      <c r="BV127" s="775"/>
      <c r="BW127" s="775"/>
      <c r="BX127" s="775"/>
      <c r="BY127" s="775"/>
      <c r="BZ127" s="776"/>
      <c r="CA127" s="141"/>
      <c r="CB127" s="141"/>
      <c r="CC127" s="141"/>
      <c r="CD127" s="141"/>
      <c r="CE127" s="141"/>
      <c r="CF127" s="141"/>
      <c r="CG127" s="138"/>
      <c r="CH127" s="138"/>
      <c r="CI127" s="138"/>
      <c r="CJ127" s="139"/>
      <c r="CK127" s="816"/>
      <c r="CL127" s="816"/>
      <c r="CM127" s="816"/>
      <c r="CN127" s="816"/>
      <c r="CO127" s="817"/>
      <c r="CP127" s="777" t="s">
        <v>437</v>
      </c>
      <c r="CQ127" s="718"/>
      <c r="CR127" s="718"/>
      <c r="CS127" s="718"/>
      <c r="CT127" s="718"/>
      <c r="CU127" s="718"/>
      <c r="CV127" s="718"/>
      <c r="CW127" s="718"/>
      <c r="CX127" s="718"/>
      <c r="CY127" s="718"/>
      <c r="CZ127" s="718"/>
      <c r="DA127" s="718"/>
      <c r="DB127" s="718"/>
      <c r="DC127" s="718"/>
      <c r="DD127" s="718"/>
      <c r="DE127" s="718"/>
      <c r="DF127" s="719"/>
      <c r="DG127" s="778">
        <v>5757</v>
      </c>
      <c r="DH127" s="779"/>
      <c r="DI127" s="779"/>
      <c r="DJ127" s="779"/>
      <c r="DK127" s="779"/>
      <c r="DL127" s="779">
        <v>5323</v>
      </c>
      <c r="DM127" s="779"/>
      <c r="DN127" s="779"/>
      <c r="DO127" s="779"/>
      <c r="DP127" s="779"/>
      <c r="DQ127" s="779">
        <v>4885</v>
      </c>
      <c r="DR127" s="779"/>
      <c r="DS127" s="779"/>
      <c r="DT127" s="779"/>
      <c r="DU127" s="779"/>
      <c r="DV127" s="780">
        <v>0.2</v>
      </c>
      <c r="DW127" s="780"/>
      <c r="DX127" s="780"/>
      <c r="DY127" s="780"/>
      <c r="DZ127" s="781"/>
    </row>
    <row r="128" spans="1:130" s="104" customFormat="1" ht="26.25" customHeight="1" x14ac:dyDescent="0.2">
      <c r="A128" s="763" t="s">
        <v>438</v>
      </c>
      <c r="B128" s="764"/>
      <c r="C128" s="764"/>
      <c r="D128" s="764"/>
      <c r="E128" s="764"/>
      <c r="F128" s="764"/>
      <c r="G128" s="764"/>
      <c r="H128" s="764"/>
      <c r="I128" s="764"/>
      <c r="J128" s="764"/>
      <c r="K128" s="764"/>
      <c r="L128" s="764"/>
      <c r="M128" s="764"/>
      <c r="N128" s="764"/>
      <c r="O128" s="764"/>
      <c r="P128" s="764"/>
      <c r="Q128" s="764"/>
      <c r="R128" s="764"/>
      <c r="S128" s="764"/>
      <c r="T128" s="764"/>
      <c r="U128" s="764"/>
      <c r="V128" s="764"/>
      <c r="W128" s="765" t="s">
        <v>439</v>
      </c>
      <c r="X128" s="765"/>
      <c r="Y128" s="765"/>
      <c r="Z128" s="766"/>
      <c r="AA128" s="767">
        <v>71957</v>
      </c>
      <c r="AB128" s="768"/>
      <c r="AC128" s="768"/>
      <c r="AD128" s="768"/>
      <c r="AE128" s="769"/>
      <c r="AF128" s="770">
        <v>44145</v>
      </c>
      <c r="AG128" s="768"/>
      <c r="AH128" s="768"/>
      <c r="AI128" s="768"/>
      <c r="AJ128" s="769"/>
      <c r="AK128" s="770">
        <v>44145</v>
      </c>
      <c r="AL128" s="768"/>
      <c r="AM128" s="768"/>
      <c r="AN128" s="768"/>
      <c r="AO128" s="769"/>
      <c r="AP128" s="771"/>
      <c r="AQ128" s="772"/>
      <c r="AR128" s="772"/>
      <c r="AS128" s="772"/>
      <c r="AT128" s="773"/>
      <c r="AU128" s="142"/>
      <c r="AV128" s="142"/>
      <c r="AW128" s="142"/>
      <c r="AX128" s="738" t="s">
        <v>440</v>
      </c>
      <c r="AY128" s="739"/>
      <c r="AZ128" s="739"/>
      <c r="BA128" s="739"/>
      <c r="BB128" s="739"/>
      <c r="BC128" s="739"/>
      <c r="BD128" s="739"/>
      <c r="BE128" s="740"/>
      <c r="BF128" s="758" t="s">
        <v>112</v>
      </c>
      <c r="BG128" s="759"/>
      <c r="BH128" s="759"/>
      <c r="BI128" s="759"/>
      <c r="BJ128" s="759"/>
      <c r="BK128" s="759"/>
      <c r="BL128" s="760"/>
      <c r="BM128" s="758">
        <v>20</v>
      </c>
      <c r="BN128" s="759"/>
      <c r="BO128" s="759"/>
      <c r="BP128" s="759"/>
      <c r="BQ128" s="759"/>
      <c r="BR128" s="759"/>
      <c r="BS128" s="760"/>
      <c r="BT128" s="758">
        <v>30</v>
      </c>
      <c r="BU128" s="761"/>
      <c r="BV128" s="761"/>
      <c r="BW128" s="761"/>
      <c r="BX128" s="761"/>
      <c r="BY128" s="761"/>
      <c r="BZ128" s="762"/>
      <c r="CA128" s="143"/>
      <c r="CB128" s="143"/>
      <c r="CC128" s="143"/>
      <c r="CD128" s="143"/>
      <c r="CE128" s="143"/>
      <c r="CF128" s="143"/>
      <c r="CG128" s="143"/>
      <c r="CH128" s="143"/>
      <c r="CI128" s="143"/>
      <c r="CJ128" s="143"/>
      <c r="CK128" s="143"/>
      <c r="CL128" s="143"/>
      <c r="CM128" s="143"/>
      <c r="CN128" s="143"/>
      <c r="CO128" s="143"/>
      <c r="CP128" s="143"/>
      <c r="CQ128" s="143"/>
      <c r="CR128" s="143"/>
      <c r="CS128" s="143"/>
      <c r="CT128" s="143"/>
      <c r="CU128" s="143"/>
      <c r="CV128" s="143"/>
      <c r="CW128" s="143"/>
      <c r="CX128" s="143"/>
      <c r="CY128" s="143"/>
      <c r="CZ128" s="143"/>
      <c r="DA128" s="143"/>
      <c r="DB128" s="143"/>
      <c r="DC128" s="143"/>
      <c r="DD128" s="143"/>
      <c r="DE128" s="143"/>
      <c r="DF128" s="143"/>
      <c r="DG128" s="143"/>
      <c r="DH128" s="143"/>
      <c r="DI128" s="143"/>
      <c r="DJ128" s="143"/>
      <c r="DK128" s="143"/>
      <c r="DL128" s="143"/>
      <c r="DM128" s="143"/>
      <c r="DN128" s="143"/>
      <c r="DO128" s="143"/>
      <c r="DP128" s="111"/>
      <c r="DQ128" s="111"/>
      <c r="DR128" s="111"/>
      <c r="DS128" s="111"/>
      <c r="DT128" s="111"/>
      <c r="DU128" s="111"/>
      <c r="DV128" s="111"/>
      <c r="DW128" s="111"/>
      <c r="DX128" s="111"/>
      <c r="DY128" s="111"/>
      <c r="DZ128" s="115"/>
    </row>
    <row r="129" spans="1:131" s="104" customFormat="1" ht="26.25" customHeight="1" x14ac:dyDescent="0.2">
      <c r="A129" s="746" t="s">
        <v>45</v>
      </c>
      <c r="B129" s="747"/>
      <c r="C129" s="747"/>
      <c r="D129" s="747"/>
      <c r="E129" s="747"/>
      <c r="F129" s="747"/>
      <c r="G129" s="747"/>
      <c r="H129" s="747"/>
      <c r="I129" s="747"/>
      <c r="J129" s="747"/>
      <c r="K129" s="747"/>
      <c r="L129" s="747"/>
      <c r="M129" s="747"/>
      <c r="N129" s="747"/>
      <c r="O129" s="747"/>
      <c r="P129" s="747"/>
      <c r="Q129" s="747"/>
      <c r="R129" s="747"/>
      <c r="S129" s="747"/>
      <c r="T129" s="747"/>
      <c r="U129" s="747"/>
      <c r="V129" s="747"/>
      <c r="W129" s="748" t="s">
        <v>441</v>
      </c>
      <c r="X129" s="749"/>
      <c r="Y129" s="749"/>
      <c r="Z129" s="750"/>
      <c r="AA129" s="751">
        <v>3492503</v>
      </c>
      <c r="AB129" s="752"/>
      <c r="AC129" s="752"/>
      <c r="AD129" s="752"/>
      <c r="AE129" s="753"/>
      <c r="AF129" s="754">
        <v>3501863</v>
      </c>
      <c r="AG129" s="752"/>
      <c r="AH129" s="752"/>
      <c r="AI129" s="752"/>
      <c r="AJ129" s="753"/>
      <c r="AK129" s="754">
        <v>3500489</v>
      </c>
      <c r="AL129" s="752"/>
      <c r="AM129" s="752"/>
      <c r="AN129" s="752"/>
      <c r="AO129" s="753"/>
      <c r="AP129" s="755"/>
      <c r="AQ129" s="756"/>
      <c r="AR129" s="756"/>
      <c r="AS129" s="756"/>
      <c r="AT129" s="757"/>
      <c r="AU129" s="142"/>
      <c r="AV129" s="142"/>
      <c r="AW129" s="142"/>
      <c r="AX129" s="738" t="s">
        <v>442</v>
      </c>
      <c r="AY129" s="739"/>
      <c r="AZ129" s="739"/>
      <c r="BA129" s="739"/>
      <c r="BB129" s="739"/>
      <c r="BC129" s="739"/>
      <c r="BD129" s="739"/>
      <c r="BE129" s="740"/>
      <c r="BF129" s="741">
        <v>6.2</v>
      </c>
      <c r="BG129" s="742"/>
      <c r="BH129" s="742"/>
      <c r="BI129" s="742"/>
      <c r="BJ129" s="742"/>
      <c r="BK129" s="742"/>
      <c r="BL129" s="743"/>
      <c r="BM129" s="741">
        <v>25</v>
      </c>
      <c r="BN129" s="742"/>
      <c r="BO129" s="742"/>
      <c r="BP129" s="742"/>
      <c r="BQ129" s="742"/>
      <c r="BR129" s="742"/>
      <c r="BS129" s="743"/>
      <c r="BT129" s="741">
        <v>35</v>
      </c>
      <c r="BU129" s="744"/>
      <c r="BV129" s="744"/>
      <c r="BW129" s="744"/>
      <c r="BX129" s="744"/>
      <c r="BY129" s="744"/>
      <c r="BZ129" s="745"/>
      <c r="CA129" s="143"/>
      <c r="CB129" s="143"/>
      <c r="CC129" s="143"/>
      <c r="CD129" s="143"/>
      <c r="CE129" s="143"/>
      <c r="CF129" s="143"/>
      <c r="CG129" s="143"/>
      <c r="CH129" s="143"/>
      <c r="CI129" s="143"/>
      <c r="CJ129" s="143"/>
      <c r="CK129" s="143"/>
      <c r="CL129" s="143"/>
      <c r="CM129" s="143"/>
      <c r="CN129" s="143"/>
      <c r="CO129" s="143"/>
      <c r="CP129" s="143"/>
      <c r="CQ129" s="143"/>
      <c r="CR129" s="143"/>
      <c r="CS129" s="143"/>
      <c r="CT129" s="143"/>
      <c r="CU129" s="143"/>
      <c r="CV129" s="143"/>
      <c r="CW129" s="143"/>
      <c r="CX129" s="143"/>
      <c r="CY129" s="143"/>
      <c r="CZ129" s="143"/>
      <c r="DA129" s="143"/>
      <c r="DB129" s="143"/>
      <c r="DC129" s="143"/>
      <c r="DD129" s="143"/>
      <c r="DE129" s="143"/>
      <c r="DF129" s="143"/>
      <c r="DG129" s="143"/>
      <c r="DH129" s="143"/>
      <c r="DI129" s="143"/>
      <c r="DJ129" s="143"/>
      <c r="DK129" s="143"/>
      <c r="DL129" s="143"/>
      <c r="DM129" s="143"/>
      <c r="DN129" s="143"/>
      <c r="DO129" s="143"/>
      <c r="DP129" s="111"/>
      <c r="DQ129" s="111"/>
      <c r="DR129" s="111"/>
      <c r="DS129" s="111"/>
      <c r="DT129" s="111"/>
      <c r="DU129" s="111"/>
      <c r="DV129" s="111"/>
      <c r="DW129" s="111"/>
      <c r="DX129" s="111"/>
      <c r="DY129" s="111"/>
      <c r="DZ129" s="115"/>
    </row>
    <row r="130" spans="1:131" s="104" customFormat="1" ht="26.25" customHeight="1" thickBot="1" x14ac:dyDescent="0.25">
      <c r="A130" s="746" t="s">
        <v>443</v>
      </c>
      <c r="B130" s="747"/>
      <c r="C130" s="747"/>
      <c r="D130" s="747"/>
      <c r="E130" s="747"/>
      <c r="F130" s="747"/>
      <c r="G130" s="747"/>
      <c r="H130" s="747"/>
      <c r="I130" s="747"/>
      <c r="J130" s="747"/>
      <c r="K130" s="747"/>
      <c r="L130" s="747"/>
      <c r="M130" s="747"/>
      <c r="N130" s="747"/>
      <c r="O130" s="747"/>
      <c r="P130" s="747"/>
      <c r="Q130" s="747"/>
      <c r="R130" s="747"/>
      <c r="S130" s="747"/>
      <c r="T130" s="747"/>
      <c r="U130" s="747"/>
      <c r="V130" s="747"/>
      <c r="W130" s="748" t="s">
        <v>444</v>
      </c>
      <c r="X130" s="749"/>
      <c r="Y130" s="749"/>
      <c r="Z130" s="750"/>
      <c r="AA130" s="751">
        <v>542814</v>
      </c>
      <c r="AB130" s="752"/>
      <c r="AC130" s="752"/>
      <c r="AD130" s="752"/>
      <c r="AE130" s="753"/>
      <c r="AF130" s="754">
        <v>560193</v>
      </c>
      <c r="AG130" s="752"/>
      <c r="AH130" s="752"/>
      <c r="AI130" s="752"/>
      <c r="AJ130" s="753"/>
      <c r="AK130" s="754">
        <v>493969</v>
      </c>
      <c r="AL130" s="752"/>
      <c r="AM130" s="752"/>
      <c r="AN130" s="752"/>
      <c r="AO130" s="753"/>
      <c r="AP130" s="755"/>
      <c r="AQ130" s="756"/>
      <c r="AR130" s="756"/>
      <c r="AS130" s="756"/>
      <c r="AT130" s="757"/>
      <c r="AU130" s="142"/>
      <c r="AV130" s="142"/>
      <c r="AW130" s="142"/>
      <c r="AX130" s="717" t="s">
        <v>445</v>
      </c>
      <c r="AY130" s="718"/>
      <c r="AZ130" s="718"/>
      <c r="BA130" s="718"/>
      <c r="BB130" s="718"/>
      <c r="BC130" s="718"/>
      <c r="BD130" s="718"/>
      <c r="BE130" s="719"/>
      <c r="BF130" s="720" t="s">
        <v>112</v>
      </c>
      <c r="BG130" s="721"/>
      <c r="BH130" s="721"/>
      <c r="BI130" s="721"/>
      <c r="BJ130" s="721"/>
      <c r="BK130" s="721"/>
      <c r="BL130" s="722"/>
      <c r="BM130" s="720">
        <v>350</v>
      </c>
      <c r="BN130" s="721"/>
      <c r="BO130" s="721"/>
      <c r="BP130" s="721"/>
      <c r="BQ130" s="721"/>
      <c r="BR130" s="721"/>
      <c r="BS130" s="722"/>
      <c r="BT130" s="723"/>
      <c r="BU130" s="724"/>
      <c r="BV130" s="724"/>
      <c r="BW130" s="724"/>
      <c r="BX130" s="724"/>
      <c r="BY130" s="724"/>
      <c r="BZ130" s="725"/>
      <c r="CA130" s="143"/>
      <c r="CB130" s="143"/>
      <c r="CC130" s="143"/>
      <c r="CD130" s="143"/>
      <c r="CE130" s="143"/>
      <c r="CF130" s="143"/>
      <c r="CG130" s="143"/>
      <c r="CH130" s="143"/>
      <c r="CI130" s="143"/>
      <c r="CJ130" s="143"/>
      <c r="CK130" s="143"/>
      <c r="CL130" s="143"/>
      <c r="CM130" s="143"/>
      <c r="CN130" s="143"/>
      <c r="CO130" s="143"/>
      <c r="CP130" s="143"/>
      <c r="CQ130" s="143"/>
      <c r="CR130" s="143"/>
      <c r="CS130" s="143"/>
      <c r="CT130" s="143"/>
      <c r="CU130" s="143"/>
      <c r="CV130" s="143"/>
      <c r="CW130" s="143"/>
      <c r="CX130" s="143"/>
      <c r="CY130" s="143"/>
      <c r="CZ130" s="143"/>
      <c r="DA130" s="143"/>
      <c r="DB130" s="143"/>
      <c r="DC130" s="143"/>
      <c r="DD130" s="143"/>
      <c r="DE130" s="143"/>
      <c r="DF130" s="143"/>
      <c r="DG130" s="143"/>
      <c r="DH130" s="143"/>
      <c r="DI130" s="143"/>
      <c r="DJ130" s="143"/>
      <c r="DK130" s="143"/>
      <c r="DL130" s="143"/>
      <c r="DM130" s="143"/>
      <c r="DN130" s="143"/>
      <c r="DO130" s="143"/>
      <c r="DP130" s="111"/>
      <c r="DQ130" s="111"/>
      <c r="DR130" s="111"/>
      <c r="DS130" s="111"/>
      <c r="DT130" s="111"/>
      <c r="DU130" s="111"/>
      <c r="DV130" s="111"/>
      <c r="DW130" s="111"/>
      <c r="DX130" s="111"/>
      <c r="DY130" s="111"/>
      <c r="DZ130" s="115"/>
    </row>
    <row r="131" spans="1:131" s="104" customFormat="1" ht="26.25" customHeight="1" x14ac:dyDescent="0.2">
      <c r="A131" s="726"/>
      <c r="B131" s="727"/>
      <c r="C131" s="727"/>
      <c r="D131" s="727"/>
      <c r="E131" s="727"/>
      <c r="F131" s="727"/>
      <c r="G131" s="727"/>
      <c r="H131" s="727"/>
      <c r="I131" s="727"/>
      <c r="J131" s="727"/>
      <c r="K131" s="727"/>
      <c r="L131" s="727"/>
      <c r="M131" s="727"/>
      <c r="N131" s="727"/>
      <c r="O131" s="727"/>
      <c r="P131" s="727"/>
      <c r="Q131" s="727"/>
      <c r="R131" s="727"/>
      <c r="S131" s="727"/>
      <c r="T131" s="727"/>
      <c r="U131" s="727"/>
      <c r="V131" s="727"/>
      <c r="W131" s="728" t="s">
        <v>446</v>
      </c>
      <c r="X131" s="729"/>
      <c r="Y131" s="729"/>
      <c r="Z131" s="730"/>
      <c r="AA131" s="731">
        <v>2949689</v>
      </c>
      <c r="AB131" s="732"/>
      <c r="AC131" s="732"/>
      <c r="AD131" s="732"/>
      <c r="AE131" s="733"/>
      <c r="AF131" s="734">
        <v>2941670</v>
      </c>
      <c r="AG131" s="732"/>
      <c r="AH131" s="732"/>
      <c r="AI131" s="732"/>
      <c r="AJ131" s="733"/>
      <c r="AK131" s="734">
        <v>3006520</v>
      </c>
      <c r="AL131" s="732"/>
      <c r="AM131" s="732"/>
      <c r="AN131" s="732"/>
      <c r="AO131" s="733"/>
      <c r="AP131" s="735"/>
      <c r="AQ131" s="736"/>
      <c r="AR131" s="736"/>
      <c r="AS131" s="736"/>
      <c r="AT131" s="737"/>
      <c r="AU131" s="144"/>
      <c r="AV131" s="145"/>
      <c r="AW131" s="145"/>
      <c r="AX131" s="111"/>
      <c r="AY131" s="111"/>
      <c r="AZ131" s="111"/>
      <c r="BA131" s="111"/>
      <c r="BB131" s="111"/>
      <c r="BC131" s="111"/>
      <c r="BD131" s="111"/>
      <c r="BE131" s="111"/>
      <c r="BF131" s="111"/>
      <c r="BG131" s="111"/>
      <c r="BH131" s="111"/>
      <c r="BI131" s="111"/>
      <c r="BJ131" s="111"/>
      <c r="BK131" s="111"/>
      <c r="BL131" s="111"/>
      <c r="BM131" s="111"/>
      <c r="BN131" s="111"/>
      <c r="BO131" s="111"/>
      <c r="BP131" s="111"/>
      <c r="BQ131" s="111"/>
      <c r="BR131" s="111"/>
      <c r="BS131" s="112"/>
      <c r="BT131" s="111"/>
      <c r="BU131" s="111"/>
      <c r="BV131" s="111"/>
      <c r="BW131" s="111"/>
      <c r="BX131" s="111"/>
      <c r="BY131" s="111"/>
      <c r="BZ131" s="111"/>
      <c r="CA131" s="143"/>
      <c r="CB131" s="143"/>
      <c r="CC131" s="143"/>
      <c r="CD131" s="143"/>
      <c r="CE131" s="143"/>
      <c r="CF131" s="143"/>
      <c r="CG131" s="143"/>
      <c r="CH131" s="143"/>
      <c r="CI131" s="143"/>
      <c r="CJ131" s="143"/>
      <c r="CK131" s="143"/>
      <c r="CL131" s="143"/>
      <c r="CM131" s="143"/>
      <c r="CN131" s="143"/>
      <c r="CO131" s="143"/>
      <c r="CP131" s="143"/>
      <c r="CQ131" s="143"/>
      <c r="CR131" s="143"/>
      <c r="CS131" s="143"/>
      <c r="CT131" s="143"/>
      <c r="CU131" s="143"/>
      <c r="CV131" s="143"/>
      <c r="CW131" s="143"/>
      <c r="CX131" s="143"/>
      <c r="CY131" s="143"/>
      <c r="CZ131" s="143"/>
      <c r="DA131" s="143"/>
      <c r="DB131" s="143"/>
      <c r="DC131" s="143"/>
      <c r="DD131" s="143"/>
      <c r="DE131" s="143"/>
      <c r="DF131" s="143"/>
      <c r="DG131" s="143"/>
      <c r="DH131" s="143"/>
      <c r="DI131" s="143"/>
      <c r="DJ131" s="143"/>
      <c r="DK131" s="143"/>
      <c r="DL131" s="143"/>
      <c r="DM131" s="143"/>
      <c r="DN131" s="143"/>
      <c r="DO131" s="143"/>
      <c r="DP131" s="115"/>
      <c r="DQ131" s="115"/>
      <c r="DR131" s="115"/>
      <c r="DS131" s="115"/>
      <c r="DT131" s="115"/>
      <c r="DU131" s="115"/>
      <c r="DV131" s="115"/>
      <c r="DW131" s="115"/>
      <c r="DX131" s="115"/>
      <c r="DY131" s="115"/>
      <c r="DZ131" s="115"/>
    </row>
    <row r="132" spans="1:131" s="104" customFormat="1" ht="26.25" customHeight="1" x14ac:dyDescent="0.2">
      <c r="A132" s="699" t="s">
        <v>447</v>
      </c>
      <c r="B132" s="700"/>
      <c r="C132" s="700"/>
      <c r="D132" s="700"/>
      <c r="E132" s="700"/>
      <c r="F132" s="700"/>
      <c r="G132" s="700"/>
      <c r="H132" s="700"/>
      <c r="I132" s="700"/>
      <c r="J132" s="700"/>
      <c r="K132" s="700"/>
      <c r="L132" s="700"/>
      <c r="M132" s="700"/>
      <c r="N132" s="700"/>
      <c r="O132" s="700"/>
      <c r="P132" s="700"/>
      <c r="Q132" s="700"/>
      <c r="R132" s="700"/>
      <c r="S132" s="700"/>
      <c r="T132" s="700"/>
      <c r="U132" s="700"/>
      <c r="V132" s="703" t="s">
        <v>448</v>
      </c>
      <c r="W132" s="703"/>
      <c r="X132" s="703"/>
      <c r="Y132" s="703"/>
      <c r="Z132" s="704"/>
      <c r="AA132" s="705">
        <v>6.2750005169999996</v>
      </c>
      <c r="AB132" s="706"/>
      <c r="AC132" s="706"/>
      <c r="AD132" s="706"/>
      <c r="AE132" s="707"/>
      <c r="AF132" s="708">
        <v>5.0225552149999997</v>
      </c>
      <c r="AG132" s="706"/>
      <c r="AH132" s="706"/>
      <c r="AI132" s="706"/>
      <c r="AJ132" s="707"/>
      <c r="AK132" s="708">
        <v>7.3265103839999997</v>
      </c>
      <c r="AL132" s="706"/>
      <c r="AM132" s="706"/>
      <c r="AN132" s="706"/>
      <c r="AO132" s="707"/>
      <c r="AP132" s="709"/>
      <c r="AQ132" s="710"/>
      <c r="AR132" s="710"/>
      <c r="AS132" s="710"/>
      <c r="AT132" s="711"/>
      <c r="AU132" s="145"/>
      <c r="AV132" s="145"/>
      <c r="AW132" s="145"/>
      <c r="AX132" s="145"/>
      <c r="AY132" s="145"/>
      <c r="AZ132" s="145"/>
      <c r="BA132" s="145"/>
      <c r="BB132" s="145"/>
      <c r="BC132" s="145"/>
      <c r="BD132" s="145"/>
      <c r="BE132" s="145"/>
      <c r="BF132" s="145"/>
      <c r="BG132" s="145"/>
      <c r="BH132" s="145"/>
      <c r="BI132" s="145"/>
      <c r="BJ132" s="145"/>
      <c r="BK132" s="145"/>
      <c r="BL132" s="145"/>
      <c r="BM132" s="145"/>
      <c r="BN132" s="143"/>
      <c r="BO132" s="143"/>
      <c r="BP132" s="143"/>
      <c r="BQ132" s="143"/>
      <c r="BR132" s="143"/>
      <c r="BS132" s="143"/>
      <c r="BT132" s="143"/>
      <c r="BU132" s="143"/>
      <c r="BV132" s="143"/>
      <c r="BW132" s="143"/>
      <c r="BX132" s="143"/>
      <c r="BY132" s="143"/>
      <c r="BZ132" s="143"/>
      <c r="CA132" s="143"/>
      <c r="CB132" s="143"/>
      <c r="CC132" s="143"/>
      <c r="CD132" s="143"/>
      <c r="CE132" s="143"/>
      <c r="CF132" s="143"/>
      <c r="CG132" s="143"/>
      <c r="CH132" s="143"/>
      <c r="CI132" s="143"/>
      <c r="CJ132" s="143"/>
      <c r="CK132" s="143"/>
      <c r="CL132" s="143"/>
      <c r="CM132" s="143"/>
      <c r="CN132" s="143"/>
      <c r="CO132" s="143"/>
      <c r="CP132" s="143"/>
      <c r="CQ132" s="143"/>
      <c r="CR132" s="143"/>
      <c r="CS132" s="143"/>
      <c r="CT132" s="143"/>
      <c r="CU132" s="143"/>
      <c r="CV132" s="143"/>
      <c r="CW132" s="143"/>
      <c r="CX132" s="143"/>
      <c r="CY132" s="143"/>
      <c r="CZ132" s="143"/>
      <c r="DA132" s="143"/>
      <c r="DB132" s="143"/>
      <c r="DC132" s="143"/>
      <c r="DD132" s="143"/>
      <c r="DE132" s="143"/>
      <c r="DF132" s="143"/>
      <c r="DG132" s="143"/>
      <c r="DH132" s="143"/>
      <c r="DI132" s="143"/>
      <c r="DJ132" s="143"/>
      <c r="DK132" s="143"/>
      <c r="DL132" s="143"/>
      <c r="DM132" s="143"/>
      <c r="DN132" s="143"/>
      <c r="DO132" s="143"/>
      <c r="DP132" s="115"/>
      <c r="DQ132" s="115"/>
      <c r="DR132" s="115"/>
      <c r="DS132" s="115"/>
      <c r="DT132" s="115"/>
      <c r="DU132" s="115"/>
      <c r="DV132" s="115"/>
      <c r="DW132" s="115"/>
      <c r="DX132" s="115"/>
      <c r="DY132" s="115"/>
      <c r="DZ132" s="115"/>
    </row>
    <row r="133" spans="1:131" s="104" customFormat="1" ht="26.25" customHeight="1" thickBot="1" x14ac:dyDescent="0.25">
      <c r="A133" s="701"/>
      <c r="B133" s="702"/>
      <c r="C133" s="702"/>
      <c r="D133" s="702"/>
      <c r="E133" s="702"/>
      <c r="F133" s="702"/>
      <c r="G133" s="702"/>
      <c r="H133" s="702"/>
      <c r="I133" s="702"/>
      <c r="J133" s="702"/>
      <c r="K133" s="702"/>
      <c r="L133" s="702"/>
      <c r="M133" s="702"/>
      <c r="N133" s="702"/>
      <c r="O133" s="702"/>
      <c r="P133" s="702"/>
      <c r="Q133" s="702"/>
      <c r="R133" s="702"/>
      <c r="S133" s="702"/>
      <c r="T133" s="702"/>
      <c r="U133" s="702"/>
      <c r="V133" s="712" t="s">
        <v>449</v>
      </c>
      <c r="W133" s="712"/>
      <c r="X133" s="712"/>
      <c r="Y133" s="712"/>
      <c r="Z133" s="713"/>
      <c r="AA133" s="714">
        <v>6.5</v>
      </c>
      <c r="AB133" s="715"/>
      <c r="AC133" s="715"/>
      <c r="AD133" s="715"/>
      <c r="AE133" s="716"/>
      <c r="AF133" s="714">
        <v>6</v>
      </c>
      <c r="AG133" s="715"/>
      <c r="AH133" s="715"/>
      <c r="AI133" s="715"/>
      <c r="AJ133" s="716"/>
      <c r="AK133" s="714">
        <v>6.2</v>
      </c>
      <c r="AL133" s="715"/>
      <c r="AM133" s="715"/>
      <c r="AN133" s="715"/>
      <c r="AO133" s="716"/>
      <c r="AP133" s="696"/>
      <c r="AQ133" s="697"/>
      <c r="AR133" s="697"/>
      <c r="AS133" s="697"/>
      <c r="AT133" s="698"/>
      <c r="AU133" s="145"/>
      <c r="AV133" s="145"/>
      <c r="AW133" s="145"/>
      <c r="AX133" s="145"/>
      <c r="AY133" s="145"/>
      <c r="AZ133" s="145"/>
      <c r="BA133" s="145"/>
      <c r="BB133" s="145"/>
      <c r="BC133" s="145"/>
      <c r="BD133" s="145"/>
      <c r="BE133" s="145"/>
      <c r="BF133" s="145"/>
      <c r="BG133" s="145"/>
      <c r="BH133" s="145"/>
      <c r="BI133" s="145"/>
      <c r="BJ133" s="145"/>
      <c r="BK133" s="145"/>
      <c r="BL133" s="145"/>
      <c r="BM133" s="145"/>
      <c r="BN133" s="143"/>
      <c r="BO133" s="143"/>
      <c r="BP133" s="143"/>
      <c r="BQ133" s="143"/>
      <c r="BR133" s="143"/>
      <c r="BS133" s="143"/>
      <c r="BT133" s="143"/>
      <c r="BU133" s="143"/>
      <c r="BV133" s="143"/>
      <c r="BW133" s="143"/>
      <c r="BX133" s="143"/>
      <c r="BY133" s="143"/>
      <c r="BZ133" s="143"/>
      <c r="CA133" s="143"/>
      <c r="CB133" s="143"/>
      <c r="CC133" s="143"/>
      <c r="CD133" s="143"/>
      <c r="CE133" s="143"/>
      <c r="CF133" s="143"/>
      <c r="CG133" s="143"/>
      <c r="CH133" s="143"/>
      <c r="CI133" s="143"/>
      <c r="CJ133" s="143"/>
      <c r="CK133" s="143"/>
      <c r="CL133" s="143"/>
      <c r="CM133" s="143"/>
      <c r="CN133" s="143"/>
      <c r="CO133" s="143"/>
      <c r="CP133" s="143"/>
      <c r="CQ133" s="143"/>
      <c r="CR133" s="143"/>
      <c r="CS133" s="143"/>
      <c r="CT133" s="143"/>
      <c r="CU133" s="143"/>
      <c r="CV133" s="143"/>
      <c r="CW133" s="143"/>
      <c r="CX133" s="143"/>
      <c r="CY133" s="143"/>
      <c r="CZ133" s="143"/>
      <c r="DA133" s="143"/>
      <c r="DB133" s="143"/>
      <c r="DC133" s="143"/>
      <c r="DD133" s="143"/>
      <c r="DE133" s="143"/>
      <c r="DF133" s="143"/>
      <c r="DG133" s="143"/>
      <c r="DH133" s="143"/>
      <c r="DI133" s="143"/>
      <c r="DJ133" s="143"/>
      <c r="DK133" s="143"/>
      <c r="DL133" s="143"/>
      <c r="DM133" s="143"/>
      <c r="DN133" s="143"/>
      <c r="DO133" s="143"/>
      <c r="DP133" s="115"/>
      <c r="DQ133" s="115"/>
      <c r="DR133" s="115"/>
      <c r="DS133" s="115"/>
      <c r="DT133" s="115"/>
      <c r="DU133" s="115"/>
      <c r="DV133" s="115"/>
      <c r="DW133" s="115"/>
      <c r="DX133" s="115"/>
      <c r="DY133" s="115"/>
      <c r="DZ133" s="115"/>
    </row>
    <row r="134" spans="1:131" s="105" customFormat="1" ht="11.25" customHeight="1" x14ac:dyDescent="0.2">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6"/>
      <c r="AV134" s="146"/>
      <c r="AW134" s="146"/>
      <c r="AX134" s="146"/>
      <c r="AY134" s="146"/>
      <c r="AZ134" s="146"/>
      <c r="BA134" s="146"/>
      <c r="BB134" s="146"/>
      <c r="BC134" s="146"/>
      <c r="BD134" s="146"/>
      <c r="BE134" s="146"/>
      <c r="BF134" s="146"/>
      <c r="BG134" s="146"/>
      <c r="BH134" s="146"/>
      <c r="BI134" s="146"/>
      <c r="BJ134" s="146"/>
      <c r="BK134" s="146"/>
      <c r="BL134" s="146"/>
      <c r="BM134" s="146"/>
      <c r="BN134" s="146"/>
      <c r="BO134" s="146"/>
      <c r="BP134" s="146"/>
      <c r="BQ134" s="146"/>
      <c r="BR134" s="146"/>
      <c r="BS134" s="146"/>
      <c r="BT134" s="146"/>
      <c r="BU134" s="146"/>
      <c r="BV134" s="146"/>
      <c r="BW134" s="146"/>
      <c r="BX134" s="146"/>
      <c r="BY134" s="146"/>
      <c r="BZ134" s="146"/>
      <c r="CA134" s="146"/>
      <c r="CB134" s="146"/>
      <c r="CC134" s="146"/>
      <c r="CD134" s="146"/>
      <c r="CE134" s="146"/>
      <c r="CF134" s="146"/>
      <c r="CG134" s="146"/>
      <c r="CH134" s="146"/>
      <c r="CI134" s="146"/>
      <c r="CJ134" s="146"/>
      <c r="CK134" s="146"/>
      <c r="CL134" s="146"/>
      <c r="CM134" s="146"/>
      <c r="CN134" s="146"/>
      <c r="CO134" s="146"/>
      <c r="CP134" s="146"/>
      <c r="CQ134" s="146"/>
      <c r="CR134" s="146"/>
      <c r="CS134" s="146"/>
      <c r="CT134" s="146"/>
      <c r="CU134" s="146"/>
      <c r="CV134" s="146"/>
      <c r="CW134" s="146"/>
      <c r="CX134" s="146"/>
      <c r="CY134" s="146"/>
      <c r="CZ134" s="146"/>
      <c r="DA134" s="146"/>
      <c r="DB134" s="146"/>
      <c r="DC134" s="146"/>
      <c r="DD134" s="146"/>
      <c r="DE134" s="146"/>
      <c r="DF134" s="146"/>
      <c r="DG134" s="146"/>
      <c r="DH134" s="146"/>
      <c r="DI134" s="146"/>
      <c r="DJ134" s="146"/>
      <c r="DK134" s="146"/>
      <c r="DL134" s="146"/>
      <c r="DM134" s="146"/>
      <c r="DN134" s="146"/>
      <c r="DO134" s="146"/>
      <c r="DP134" s="146"/>
      <c r="DQ134" s="146"/>
      <c r="DR134" s="146"/>
      <c r="DS134" s="146"/>
      <c r="DT134" s="146"/>
      <c r="DU134" s="146"/>
      <c r="DV134" s="146"/>
      <c r="DW134" s="146"/>
      <c r="DX134" s="146"/>
      <c r="DY134" s="146"/>
      <c r="DZ134" s="146"/>
      <c r="EA134" s="104"/>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view="pageBreakPreview" topLeftCell="A28" zoomScale="82" zoomScaleNormal="85" zoomScaleSheetLayoutView="82" workbookViewId="0"/>
  </sheetViews>
  <sheetFormatPr defaultColWidth="0" defaultRowHeight="13.5" customHeight="1" zeroHeight="1" x14ac:dyDescent="0.2"/>
  <cols>
    <col min="1" max="36" width="9" style="43" customWidth="1"/>
    <col min="37" max="16384" width="9" style="42" hidden="1"/>
  </cols>
  <sheetData>
    <row r="1" spans="2:36" ht="13.2" x14ac:dyDescent="0.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ht="13.2" x14ac:dyDescent="0.2"/>
    <row r="3" spans="2:36" ht="13.2" x14ac:dyDescent="0.2"/>
    <row r="4" spans="2:36" ht="13.2" x14ac:dyDescent="0.2"/>
    <row r="5" spans="2:36" ht="13.2" x14ac:dyDescent="0.2"/>
    <row r="6" spans="2:36" ht="13.2" x14ac:dyDescent="0.2"/>
    <row r="7" spans="2:36" ht="13.2" x14ac:dyDescent="0.2"/>
    <row r="8" spans="2:36" ht="13.2" x14ac:dyDescent="0.2"/>
    <row r="9" spans="2:36" ht="13.2" x14ac:dyDescent="0.2"/>
    <row r="10" spans="2:36" ht="13.2" x14ac:dyDescent="0.2"/>
    <row r="11" spans="2:36" ht="13.2" x14ac:dyDescent="0.2"/>
    <row r="12" spans="2:36" ht="13.2" x14ac:dyDescent="0.2"/>
    <row r="13" spans="2:36" ht="13.2" x14ac:dyDescent="0.2"/>
    <row r="14" spans="2:36" ht="13.2" x14ac:dyDescent="0.2"/>
    <row r="15" spans="2:36" ht="13.2" x14ac:dyDescent="0.2"/>
    <row r="16" spans="2:36" ht="13.2" x14ac:dyDescent="0.2">
      <c r="AJ16" s="42"/>
    </row>
    <row r="17" spans="34:36" ht="13.2" x14ac:dyDescent="0.2">
      <c r="AJ17" s="42"/>
    </row>
    <row r="18" spans="34:36" ht="13.2" x14ac:dyDescent="0.2"/>
    <row r="19" spans="34:36" ht="13.2" x14ac:dyDescent="0.2"/>
    <row r="20" spans="34:36" ht="13.2" x14ac:dyDescent="0.2">
      <c r="AI20" s="42"/>
      <c r="AJ20" s="42"/>
    </row>
    <row r="21" spans="34:36" ht="13.2" x14ac:dyDescent="0.2">
      <c r="AJ21" s="42"/>
    </row>
    <row r="22" spans="34:36" ht="13.2" x14ac:dyDescent="0.2"/>
    <row r="23" spans="34:36" ht="13.2" x14ac:dyDescent="0.2">
      <c r="AI23" s="42"/>
      <c r="AJ23" s="42"/>
    </row>
    <row r="24" spans="34:36" ht="13.2" x14ac:dyDescent="0.2">
      <c r="AJ24" s="42"/>
    </row>
    <row r="25" spans="34:36" ht="13.2" x14ac:dyDescent="0.2">
      <c r="AJ25" s="42"/>
    </row>
    <row r="26" spans="34:36" ht="13.2" x14ac:dyDescent="0.2">
      <c r="AI26" s="42"/>
      <c r="AJ26" s="42"/>
    </row>
    <row r="27" spans="34:36" ht="13.2" x14ac:dyDescent="0.2"/>
    <row r="28" spans="34:36" ht="13.2" x14ac:dyDescent="0.2">
      <c r="AI28" s="42"/>
      <c r="AJ28" s="42"/>
    </row>
    <row r="29" spans="34:36" ht="13.2" x14ac:dyDescent="0.2">
      <c r="AJ29" s="42"/>
    </row>
    <row r="30" spans="34:36" ht="13.2" x14ac:dyDescent="0.2"/>
    <row r="31" spans="34:36" ht="13.2" x14ac:dyDescent="0.2">
      <c r="AH31" s="42"/>
      <c r="AI31" s="42"/>
      <c r="AJ31" s="42"/>
    </row>
    <row r="32" spans="34:36" ht="13.2" x14ac:dyDescent="0.2"/>
    <row r="33" spans="28:36" ht="13.2" x14ac:dyDescent="0.2">
      <c r="AI33" s="42"/>
      <c r="AJ33" s="42"/>
    </row>
    <row r="34" spans="28:36" ht="13.2" x14ac:dyDescent="0.2">
      <c r="AF34" s="42"/>
    </row>
    <row r="35" spans="28:36" ht="13.2" x14ac:dyDescent="0.2">
      <c r="AB35" s="42"/>
      <c r="AC35" s="42"/>
      <c r="AD35" s="42"/>
      <c r="AF35" s="42"/>
      <c r="AG35" s="42"/>
      <c r="AH35" s="42"/>
      <c r="AI35" s="42"/>
      <c r="AJ35" s="42"/>
    </row>
    <row r="36" spans="28:36" ht="13.2" x14ac:dyDescent="0.2"/>
    <row r="37" spans="28:36" ht="13.2" x14ac:dyDescent="0.2">
      <c r="AE37" s="42"/>
      <c r="AJ37" s="42"/>
    </row>
    <row r="38" spans="28:36" ht="13.2" x14ac:dyDescent="0.2">
      <c r="AB38" s="42"/>
      <c r="AC38" s="42"/>
      <c r="AD38" s="42"/>
      <c r="AE38" s="42"/>
      <c r="AG38" s="42"/>
      <c r="AH38" s="42"/>
      <c r="AI38" s="42"/>
      <c r="AJ38" s="42"/>
    </row>
    <row r="39" spans="28:36" ht="13.2" x14ac:dyDescent="0.2"/>
    <row r="40" spans="28:36" ht="13.2" x14ac:dyDescent="0.2"/>
    <row r="41" spans="28:36" ht="13.2" x14ac:dyDescent="0.2"/>
    <row r="42" spans="28:36" ht="13.2" x14ac:dyDescent="0.2"/>
    <row r="43" spans="28:36" ht="13.2" x14ac:dyDescent="0.2"/>
    <row r="44" spans="28:36" ht="13.2" x14ac:dyDescent="0.2"/>
    <row r="45" spans="28:36" ht="13.2" x14ac:dyDescent="0.2"/>
    <row r="46" spans="28:36" ht="13.2" x14ac:dyDescent="0.2"/>
    <row r="47" spans="28:36" ht="13.2" x14ac:dyDescent="0.2"/>
    <row r="48" spans="28:36" ht="13.2" x14ac:dyDescent="0.2"/>
    <row r="49" spans="22:36" ht="13.2" x14ac:dyDescent="0.2">
      <c r="AG49" s="42"/>
      <c r="AH49" s="42"/>
      <c r="AI49" s="42"/>
      <c r="AJ49" s="42"/>
    </row>
    <row r="50" spans="22:36" ht="13.2" x14ac:dyDescent="0.2"/>
    <row r="51" spans="22:36" ht="13.2" x14ac:dyDescent="0.2"/>
    <row r="52" spans="22:36" ht="13.2" x14ac:dyDescent="0.2"/>
    <row r="53" spans="22:36" ht="13.2" x14ac:dyDescent="0.2"/>
    <row r="54" spans="22:36" ht="13.2" x14ac:dyDescent="0.2"/>
    <row r="55" spans="22:36" ht="13.2" x14ac:dyDescent="0.2"/>
    <row r="56" spans="22:36" ht="13.2" x14ac:dyDescent="0.2"/>
    <row r="57" spans="22:36" ht="13.2" x14ac:dyDescent="0.2"/>
    <row r="58" spans="22:36" ht="13.2" x14ac:dyDescent="0.2"/>
    <row r="59" spans="22:36" ht="13.2" x14ac:dyDescent="0.2"/>
    <row r="60" spans="22:36" ht="13.2" x14ac:dyDescent="0.2"/>
    <row r="61" spans="22:36" ht="13.2" x14ac:dyDescent="0.2"/>
    <row r="62" spans="22:36" ht="13.2" x14ac:dyDescent="0.2"/>
    <row r="63" spans="22:36" ht="13.2" x14ac:dyDescent="0.2">
      <c r="W63" s="42"/>
      <c r="AA63" s="42"/>
    </row>
    <row r="64" spans="22:36" ht="13.2" x14ac:dyDescent="0.2">
      <c r="V64" s="42"/>
    </row>
    <row r="65" spans="15:36" ht="13.2" x14ac:dyDescent="0.2">
      <c r="X65" s="42"/>
      <c r="Z65" s="42"/>
      <c r="AC65" s="42"/>
    </row>
    <row r="66" spans="15:36" ht="13.2" x14ac:dyDescent="0.2">
      <c r="Q66" s="42"/>
      <c r="S66" s="42"/>
      <c r="U66" s="42"/>
      <c r="AF66" s="42"/>
    </row>
    <row r="67" spans="15:36" ht="13.2" x14ac:dyDescent="0.2">
      <c r="O67" s="42"/>
      <c r="P67" s="42"/>
      <c r="R67" s="42"/>
      <c r="T67" s="42"/>
      <c r="Y67" s="42"/>
      <c r="AB67" s="42"/>
      <c r="AD67" s="42"/>
      <c r="AE67" s="42"/>
      <c r="AG67" s="42"/>
      <c r="AH67" s="42"/>
      <c r="AI67" s="42"/>
      <c r="AJ67" s="42"/>
    </row>
    <row r="68" spans="15:36" ht="13.2" x14ac:dyDescent="0.2"/>
    <row r="69" spans="15:36" ht="13.2" x14ac:dyDescent="0.2"/>
    <row r="70" spans="15:36" ht="13.2" x14ac:dyDescent="0.2"/>
    <row r="71" spans="15:36" ht="13.2" x14ac:dyDescent="0.2"/>
    <row r="72" spans="15:36" ht="13.2" x14ac:dyDescent="0.2">
      <c r="AJ72" s="42"/>
    </row>
    <row r="73" spans="15:36" ht="13.2" x14ac:dyDescent="0.2">
      <c r="AJ73" s="42"/>
    </row>
    <row r="74" spans="15:36" ht="13.2" x14ac:dyDescent="0.2"/>
    <row r="75" spans="15:36" ht="13.2" x14ac:dyDescent="0.2"/>
    <row r="76" spans="15:36" ht="13.2" x14ac:dyDescent="0.2"/>
    <row r="77" spans="15:36" ht="13.2" x14ac:dyDescent="0.2"/>
    <row r="78" spans="15:36" ht="13.2" x14ac:dyDescent="0.2"/>
    <row r="79" spans="15:36" ht="13.2" x14ac:dyDescent="0.2"/>
    <row r="80" spans="15:36" ht="13.2" x14ac:dyDescent="0.2"/>
    <row r="81" spans="27:27" ht="13.2" x14ac:dyDescent="0.2"/>
    <row r="82" spans="27:27" ht="13.2" x14ac:dyDescent="0.2"/>
    <row r="83" spans="27:27" ht="13.2" x14ac:dyDescent="0.2"/>
    <row r="84" spans="27:27" ht="13.2" x14ac:dyDescent="0.2"/>
    <row r="85" spans="27:27" ht="13.2" x14ac:dyDescent="0.2"/>
    <row r="86" spans="27:27" ht="13.2" x14ac:dyDescent="0.2"/>
    <row r="87" spans="27:27" ht="13.2" x14ac:dyDescent="0.2"/>
    <row r="88" spans="27:27" ht="13.2" x14ac:dyDescent="0.2"/>
    <row r="89" spans="27:27" ht="13.2" x14ac:dyDescent="0.2"/>
    <row r="90" spans="27:27" ht="13.2" x14ac:dyDescent="0.2"/>
    <row r="91" spans="27:27" ht="13.2" x14ac:dyDescent="0.2"/>
    <row r="92" spans="27:27" ht="13.2" x14ac:dyDescent="0.2"/>
    <row r="93" spans="27:27" ht="13.2" x14ac:dyDescent="0.2"/>
    <row r="94" spans="27:27" ht="13.2" x14ac:dyDescent="0.2"/>
    <row r="95" spans="27:27" ht="13.2" x14ac:dyDescent="0.2"/>
    <row r="96" spans="27:27" ht="13.2" x14ac:dyDescent="0.2">
      <c r="AA96" s="42"/>
    </row>
    <row r="97" spans="24:36" ht="13.2" x14ac:dyDescent="0.2">
      <c r="AA97" s="42"/>
    </row>
    <row r="98" spans="24:36" ht="13.2" hidden="1" x14ac:dyDescent="0.2">
      <c r="AA98" s="42"/>
    </row>
    <row r="99" spans="24:36" ht="13.2" hidden="1" x14ac:dyDescent="0.2">
      <c r="AA99" s="42"/>
    </row>
    <row r="100" spans="24:36" ht="13.2" hidden="1" x14ac:dyDescent="0.2"/>
    <row r="101" spans="24:36" ht="12" hidden="1" customHeight="1" x14ac:dyDescent="0.2">
      <c r="X101" s="42"/>
      <c r="Y101" s="42"/>
      <c r="Z101" s="42"/>
      <c r="AC101" s="42"/>
    </row>
    <row r="102" spans="24:36" ht="1.5" hidden="1" customHeight="1" x14ac:dyDescent="0.2">
      <c r="AC102" s="42"/>
      <c r="AF102" s="42"/>
    </row>
    <row r="103" spans="24:36" ht="13.2" hidden="1" x14ac:dyDescent="0.2">
      <c r="AB103" s="42"/>
      <c r="AD103" s="42"/>
      <c r="AE103" s="42"/>
      <c r="AF103" s="42"/>
      <c r="AG103" s="42"/>
      <c r="AH103" s="42"/>
      <c r="AI103" s="42"/>
      <c r="AJ103" s="42"/>
    </row>
    <row r="104" spans="24:36" ht="13.2" hidden="1" x14ac:dyDescent="0.2">
      <c r="AD104" s="42"/>
      <c r="AE104" s="42"/>
      <c r="AG104" s="42"/>
      <c r="AH104" s="42"/>
      <c r="AI104" s="42"/>
      <c r="AJ104" s="42"/>
    </row>
    <row r="105" spans="24:36" ht="12.75" hidden="1" customHeight="1" x14ac:dyDescent="0.2"/>
    <row r="106" spans="24:36" ht="13.2" hidden="1" x14ac:dyDescent="0.2"/>
    <row r="107" spans="24:36" ht="13.2" hidden="1" x14ac:dyDescent="0.2"/>
    <row r="108" spans="24:36" ht="13.2" hidden="1" x14ac:dyDescent="0.2"/>
    <row r="109" spans="24:36" ht="13.2" hidden="1" x14ac:dyDescent="0.2"/>
    <row r="110" spans="24:36" ht="13.2" hidden="1" x14ac:dyDescent="0.2"/>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4" zoomScaleNormal="84" zoomScaleSheetLayoutView="55" workbookViewId="0"/>
  </sheetViews>
  <sheetFormatPr defaultColWidth="0" defaultRowHeight="13.5" customHeight="1" zeroHeight="1" x14ac:dyDescent="0.2"/>
  <cols>
    <col min="1" max="1" width="9.109375" style="43" customWidth="1"/>
    <col min="2" max="15" width="9" style="43" customWidth="1"/>
    <col min="16" max="16" width="9.109375" style="43" bestFit="1" customWidth="1"/>
    <col min="17" max="34" width="9" style="43" customWidth="1"/>
    <col min="35" max="16384" width="9" style="42" hidden="1"/>
  </cols>
  <sheetData>
    <row r="1" spans="1:34" ht="13.2" x14ac:dyDescent="0.2">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ht="13.2" x14ac:dyDescent="0.2"/>
    <row r="3" spans="1:34" ht="13.2" x14ac:dyDescent="0.2"/>
    <row r="4" spans="1:34" ht="13.2" x14ac:dyDescent="0.2">
      <c r="R4" s="42"/>
      <c r="S4" s="42"/>
      <c r="T4" s="42"/>
      <c r="U4" s="42"/>
      <c r="V4" s="42"/>
      <c r="W4" s="42"/>
      <c r="X4" s="42"/>
      <c r="Y4" s="42"/>
      <c r="Z4" s="42"/>
      <c r="AA4" s="42"/>
      <c r="AB4" s="42"/>
      <c r="AC4" s="42"/>
      <c r="AD4" s="42"/>
      <c r="AE4" s="42"/>
      <c r="AF4" s="42"/>
      <c r="AG4" s="42"/>
      <c r="AH4" s="42"/>
    </row>
    <row r="5" spans="1:34" ht="13.2" x14ac:dyDescent="0.2">
      <c r="R5" s="42"/>
      <c r="S5" s="42"/>
      <c r="T5" s="42"/>
      <c r="U5" s="42"/>
      <c r="V5" s="42"/>
      <c r="W5" s="42"/>
      <c r="X5" s="42"/>
      <c r="Y5" s="42"/>
      <c r="Z5" s="42"/>
      <c r="AA5" s="42"/>
      <c r="AB5" s="42"/>
      <c r="AC5" s="42"/>
      <c r="AD5" s="42"/>
      <c r="AE5" s="42"/>
      <c r="AF5" s="42"/>
      <c r="AG5" s="42"/>
      <c r="AH5" s="42"/>
    </row>
    <row r="6" spans="1:34" ht="13.2" x14ac:dyDescent="0.2"/>
    <row r="7" spans="1:34" ht="13.2" x14ac:dyDescent="0.2"/>
    <row r="8" spans="1:34" ht="13.2" x14ac:dyDescent="0.2"/>
    <row r="9" spans="1:34" ht="13.2" x14ac:dyDescent="0.2"/>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9:34" ht="13.2" x14ac:dyDescent="0.2"/>
    <row r="18" spans="9:34" ht="13.2" x14ac:dyDescent="0.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ht="13.2" x14ac:dyDescent="0.2"/>
    <row r="20" spans="9:34" ht="13.2" x14ac:dyDescent="0.2"/>
    <row r="21" spans="9:34" ht="13.2" x14ac:dyDescent="0.2">
      <c r="AH21" s="42"/>
    </row>
    <row r="22" spans="9:34" ht="13.2" x14ac:dyDescent="0.2">
      <c r="AE22" s="42"/>
      <c r="AF22" s="42"/>
      <c r="AG22" s="42"/>
      <c r="AH22" s="42"/>
    </row>
    <row r="23" spans="9:34" ht="13.2" x14ac:dyDescent="0.2">
      <c r="U23" s="42"/>
      <c r="V23" s="42"/>
      <c r="W23" s="42"/>
      <c r="X23" s="42"/>
      <c r="Y23" s="42"/>
      <c r="Z23" s="42"/>
      <c r="AA23" s="42"/>
      <c r="AB23" s="42"/>
      <c r="AC23" s="42"/>
      <c r="AD23" s="42"/>
      <c r="AE23" s="42"/>
      <c r="AF23" s="42"/>
      <c r="AG23" s="42"/>
      <c r="AH23" s="42"/>
    </row>
    <row r="24" spans="9:34" ht="13.2" x14ac:dyDescent="0.2"/>
    <row r="25" spans="9:34" ht="13.2" x14ac:dyDescent="0.2"/>
    <row r="26" spans="9:34" ht="13.2" x14ac:dyDescent="0.2"/>
    <row r="27" spans="9:34" ht="13.2" x14ac:dyDescent="0.2"/>
    <row r="28" spans="9:34" ht="13.2" x14ac:dyDescent="0.2"/>
    <row r="29" spans="9:34" ht="13.2" x14ac:dyDescent="0.2"/>
    <row r="30" spans="9:34" ht="13.2" x14ac:dyDescent="0.2"/>
    <row r="31" spans="9:34" ht="13.2" x14ac:dyDescent="0.2"/>
    <row r="32" spans="9:34" ht="13.2" x14ac:dyDescent="0.2"/>
    <row r="33" spans="15:34" ht="13.2" x14ac:dyDescent="0.2"/>
    <row r="34" spans="15:34" ht="13.2" x14ac:dyDescent="0.2"/>
    <row r="35" spans="15:34" ht="13.2" x14ac:dyDescent="0.2">
      <c r="V35" s="42"/>
      <c r="W35" s="42"/>
      <c r="X35" s="42"/>
      <c r="Y35" s="42"/>
      <c r="Z35" s="42"/>
      <c r="AA35" s="42"/>
      <c r="AB35" s="42"/>
      <c r="AC35" s="42"/>
      <c r="AD35" s="42"/>
      <c r="AE35" s="42"/>
      <c r="AF35" s="42"/>
      <c r="AG35" s="42"/>
      <c r="AH35" s="42"/>
    </row>
    <row r="36" spans="15:34" ht="13.2" x14ac:dyDescent="0.2"/>
    <row r="37" spans="15:34" ht="13.2" x14ac:dyDescent="0.2">
      <c r="AH37" s="42"/>
    </row>
    <row r="38" spans="15:34" ht="13.2" x14ac:dyDescent="0.2">
      <c r="AE38" s="42"/>
      <c r="AF38" s="42"/>
      <c r="AG38" s="42"/>
      <c r="AH38" s="42"/>
    </row>
    <row r="39" spans="15:34" ht="13.2" x14ac:dyDescent="0.2"/>
    <row r="40" spans="15:34" ht="13.2" x14ac:dyDescent="0.2"/>
    <row r="41" spans="15:34" ht="13.2" x14ac:dyDescent="0.2"/>
    <row r="42" spans="15:34" ht="13.2" x14ac:dyDescent="0.2"/>
    <row r="43" spans="15:34" ht="13.2" x14ac:dyDescent="0.2">
      <c r="O43" s="42"/>
      <c r="P43" s="42"/>
      <c r="Q43" s="42"/>
      <c r="R43" s="42"/>
      <c r="S43" s="42"/>
      <c r="T43" s="42"/>
      <c r="U43" s="42"/>
      <c r="V43" s="42"/>
      <c r="W43" s="42"/>
      <c r="X43" s="42"/>
      <c r="Y43" s="42"/>
      <c r="Z43" s="42"/>
      <c r="AA43" s="42"/>
      <c r="AB43" s="42"/>
      <c r="AC43" s="42"/>
      <c r="AD43" s="42"/>
      <c r="AE43" s="42"/>
      <c r="AF43" s="42"/>
      <c r="AG43" s="42"/>
      <c r="AH43" s="42"/>
    </row>
    <row r="44" spans="15:34" ht="13.2" x14ac:dyDescent="0.2">
      <c r="AH44" s="42"/>
    </row>
    <row r="45" spans="15:34" ht="13.2" x14ac:dyDescent="0.2"/>
    <row r="46" spans="15:34" ht="13.2" x14ac:dyDescent="0.2">
      <c r="W46" s="42"/>
      <c r="X46" s="42"/>
      <c r="Y46" s="42"/>
      <c r="Z46" s="42"/>
      <c r="AA46" s="42"/>
      <c r="AB46" s="42"/>
      <c r="AC46" s="42"/>
      <c r="AD46" s="42"/>
      <c r="AE46" s="42"/>
      <c r="AF46" s="42"/>
      <c r="AG46" s="42"/>
      <c r="AH46" s="42"/>
    </row>
    <row r="47" spans="15:34" ht="13.2" x14ac:dyDescent="0.2"/>
    <row r="48" spans="15:34" ht="13.2" x14ac:dyDescent="0.2"/>
    <row r="49" spans="22:34" ht="13.2" x14ac:dyDescent="0.2"/>
    <row r="50" spans="22:34" ht="13.2" x14ac:dyDescent="0.2">
      <c r="V50" s="42"/>
      <c r="W50" s="42"/>
      <c r="X50" s="42"/>
      <c r="Y50" s="42"/>
      <c r="Z50" s="42"/>
      <c r="AA50" s="42"/>
      <c r="AB50" s="42"/>
      <c r="AC50" s="42"/>
      <c r="AD50" s="42"/>
      <c r="AE50" s="42"/>
      <c r="AF50" s="42"/>
      <c r="AG50" s="42"/>
      <c r="AH50" s="42"/>
    </row>
    <row r="51" spans="22:34" ht="13.2" x14ac:dyDescent="0.2"/>
    <row r="52" spans="22:34" ht="13.2" x14ac:dyDescent="0.2"/>
    <row r="53" spans="22:34" ht="13.2" x14ac:dyDescent="0.2">
      <c r="AH53" s="42"/>
    </row>
    <row r="54" spans="22:34" ht="13.2" x14ac:dyDescent="0.2"/>
    <row r="55" spans="22:34" ht="13.2" x14ac:dyDescent="0.2"/>
    <row r="56" spans="22:34" ht="13.2" x14ac:dyDescent="0.2"/>
    <row r="57" spans="22:34" ht="13.2" x14ac:dyDescent="0.2"/>
    <row r="58" spans="22:34" ht="13.2" x14ac:dyDescent="0.2"/>
    <row r="59" spans="22:34" ht="13.2" x14ac:dyDescent="0.2"/>
    <row r="60" spans="22:34" ht="13.2" x14ac:dyDescent="0.2"/>
    <row r="61" spans="22:34" ht="13.2" x14ac:dyDescent="0.2"/>
    <row r="62" spans="22:34" ht="13.2" x14ac:dyDescent="0.2"/>
    <row r="63" spans="22:34" ht="13.2" x14ac:dyDescent="0.2"/>
    <row r="64" spans="22:34" ht="13.2" x14ac:dyDescent="0.2"/>
    <row r="65" spans="25:34" ht="13.2" x14ac:dyDescent="0.2"/>
    <row r="66" spans="25:34" ht="13.2" x14ac:dyDescent="0.2"/>
    <row r="67" spans="25:34" ht="13.2" x14ac:dyDescent="0.2">
      <c r="Y67" s="42"/>
      <c r="Z67" s="42"/>
      <c r="AA67" s="42"/>
      <c r="AB67" s="42"/>
      <c r="AC67" s="42"/>
      <c r="AD67" s="42"/>
      <c r="AE67" s="42"/>
      <c r="AF67" s="42"/>
      <c r="AG67" s="42"/>
      <c r="AH67" s="42"/>
    </row>
    <row r="68" spans="25:34" ht="13.2" x14ac:dyDescent="0.2"/>
    <row r="69" spans="25:34" ht="13.2" x14ac:dyDescent="0.2"/>
    <row r="70" spans="25:34" ht="13.2" x14ac:dyDescent="0.2"/>
    <row r="71" spans="25:34" ht="13.2" x14ac:dyDescent="0.2"/>
    <row r="72" spans="25:34" ht="13.2" x14ac:dyDescent="0.2"/>
    <row r="73" spans="25:34" ht="13.2" x14ac:dyDescent="0.2"/>
    <row r="74" spans="25:34" ht="13.2" x14ac:dyDescent="0.2"/>
    <row r="75" spans="25:34" ht="13.2" x14ac:dyDescent="0.2"/>
    <row r="76" spans="25:34" ht="13.2" x14ac:dyDescent="0.2"/>
    <row r="77" spans="25:34" ht="13.2" x14ac:dyDescent="0.2"/>
    <row r="78" spans="25:34" ht="13.2" x14ac:dyDescent="0.2"/>
    <row r="79" spans="25:34" ht="13.2" x14ac:dyDescent="0.2"/>
    <row r="80" spans="25:34"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2"/>
  <cols>
    <col min="1" max="6" width="14.88671875" style="3" customWidth="1"/>
    <col min="7" max="8" width="15.88671875" style="3" customWidth="1"/>
    <col min="9" max="14" width="16.109375" style="3" customWidth="1"/>
    <col min="15" max="15" width="6.109375" style="13" customWidth="1"/>
    <col min="16" max="16" width="3" style="12" customWidth="1"/>
    <col min="17" max="17" width="19.109375" style="3" hidden="1" customWidth="1"/>
    <col min="18" max="22" width="12.6640625" style="3" hidden="1" customWidth="1"/>
    <col min="23" max="16384" width="8.6640625" style="3" hidden="1"/>
  </cols>
  <sheetData>
    <row r="1" spans="1:16" ht="13.2" x14ac:dyDescent="0.2">
      <c r="O1" s="4"/>
      <c r="P1" s="4"/>
    </row>
    <row r="2" spans="1:16" ht="13.2" x14ac:dyDescent="0.2">
      <c r="O2" s="4"/>
      <c r="P2" s="4"/>
    </row>
    <row r="3" spans="1:16" ht="13.2" x14ac:dyDescent="0.2">
      <c r="O3" s="4"/>
      <c r="P3" s="4"/>
    </row>
    <row r="4" spans="1:16" ht="13.2" x14ac:dyDescent="0.2">
      <c r="O4" s="4"/>
      <c r="P4" s="4"/>
    </row>
    <row r="5" spans="1:16" ht="16.2" x14ac:dyDescent="0.2">
      <c r="A5" s="19" t="s">
        <v>450</v>
      </c>
      <c r="B5" s="8"/>
      <c r="C5" s="8"/>
      <c r="D5" s="8"/>
      <c r="E5" s="8"/>
      <c r="F5" s="8"/>
      <c r="G5" s="8"/>
      <c r="H5" s="8"/>
      <c r="I5" s="8"/>
      <c r="J5" s="8"/>
      <c r="K5" s="8"/>
      <c r="L5" s="8"/>
      <c r="M5" s="8"/>
      <c r="N5" s="8"/>
      <c r="O5" s="10"/>
    </row>
    <row r="6" spans="1:16" ht="13.2" x14ac:dyDescent="0.2">
      <c r="A6" s="12"/>
      <c r="B6" s="4"/>
      <c r="C6" s="4"/>
      <c r="D6" s="4"/>
      <c r="E6" s="4"/>
      <c r="F6" s="4"/>
      <c r="G6" s="148" t="s">
        <v>451</v>
      </c>
      <c r="H6" s="148"/>
      <c r="I6" s="148"/>
      <c r="J6" s="148"/>
      <c r="K6" s="4"/>
      <c r="L6" s="4"/>
      <c r="M6" s="4"/>
      <c r="N6" s="4"/>
    </row>
    <row r="7" spans="1:16" ht="13.2" x14ac:dyDescent="0.2">
      <c r="A7" s="12"/>
      <c r="B7" s="4"/>
      <c r="C7" s="4"/>
      <c r="D7" s="4"/>
      <c r="E7" s="4"/>
      <c r="F7" s="4"/>
      <c r="G7" s="149"/>
      <c r="H7" s="150"/>
      <c r="I7" s="150"/>
      <c r="J7" s="151"/>
      <c r="K7" s="1119" t="s">
        <v>452</v>
      </c>
      <c r="L7" s="152"/>
      <c r="M7" s="153" t="s">
        <v>453</v>
      </c>
      <c r="N7" s="154"/>
    </row>
    <row r="8" spans="1:16" ht="13.2" x14ac:dyDescent="0.2">
      <c r="A8" s="12"/>
      <c r="B8" s="4"/>
      <c r="C8" s="4"/>
      <c r="D8" s="4"/>
      <c r="E8" s="4"/>
      <c r="F8" s="4"/>
      <c r="G8" s="155"/>
      <c r="H8" s="156"/>
      <c r="I8" s="156"/>
      <c r="J8" s="157"/>
      <c r="K8" s="1120"/>
      <c r="L8" s="158" t="s">
        <v>454</v>
      </c>
      <c r="M8" s="159" t="s">
        <v>455</v>
      </c>
      <c r="N8" s="160" t="s">
        <v>456</v>
      </c>
    </row>
    <row r="9" spans="1:16" ht="13.2" x14ac:dyDescent="0.2">
      <c r="A9" s="12"/>
      <c r="B9" s="4"/>
      <c r="C9" s="4"/>
      <c r="D9" s="4"/>
      <c r="E9" s="4"/>
      <c r="F9" s="4"/>
      <c r="G9" s="1121" t="s">
        <v>457</v>
      </c>
      <c r="H9" s="1122"/>
      <c r="I9" s="1122"/>
      <c r="J9" s="1123"/>
      <c r="K9" s="161">
        <v>829656</v>
      </c>
      <c r="L9" s="162">
        <v>60024</v>
      </c>
      <c r="M9" s="163">
        <v>88618</v>
      </c>
      <c r="N9" s="164">
        <v>-32.299999999999997</v>
      </c>
    </row>
    <row r="10" spans="1:16" ht="13.2" x14ac:dyDescent="0.2">
      <c r="A10" s="12"/>
      <c r="B10" s="4"/>
      <c r="C10" s="4"/>
      <c r="D10" s="4"/>
      <c r="E10" s="4"/>
      <c r="F10" s="4"/>
      <c r="G10" s="1121" t="s">
        <v>458</v>
      </c>
      <c r="H10" s="1122"/>
      <c r="I10" s="1122"/>
      <c r="J10" s="1123"/>
      <c r="K10" s="165">
        <v>86327</v>
      </c>
      <c r="L10" s="166">
        <v>6246</v>
      </c>
      <c r="M10" s="167">
        <v>9248</v>
      </c>
      <c r="N10" s="168">
        <v>-32.5</v>
      </c>
    </row>
    <row r="11" spans="1:16" ht="13.5" customHeight="1" x14ac:dyDescent="0.2">
      <c r="A11" s="12"/>
      <c r="B11" s="4"/>
      <c r="C11" s="4"/>
      <c r="D11" s="4"/>
      <c r="E11" s="4"/>
      <c r="F11" s="4"/>
      <c r="G11" s="1121" t="s">
        <v>459</v>
      </c>
      <c r="H11" s="1122"/>
      <c r="I11" s="1122"/>
      <c r="J11" s="1123"/>
      <c r="K11" s="165">
        <v>6805</v>
      </c>
      <c r="L11" s="166">
        <v>492</v>
      </c>
      <c r="M11" s="167">
        <v>13111</v>
      </c>
      <c r="N11" s="168">
        <v>-96.2</v>
      </c>
    </row>
    <row r="12" spans="1:16" ht="13.5" customHeight="1" x14ac:dyDescent="0.2">
      <c r="A12" s="12"/>
      <c r="B12" s="4"/>
      <c r="C12" s="4"/>
      <c r="D12" s="4"/>
      <c r="E12" s="4"/>
      <c r="F12" s="4"/>
      <c r="G12" s="1121" t="s">
        <v>460</v>
      </c>
      <c r="H12" s="1122"/>
      <c r="I12" s="1122"/>
      <c r="J12" s="1123"/>
      <c r="K12" s="165" t="s">
        <v>461</v>
      </c>
      <c r="L12" s="166" t="s">
        <v>461</v>
      </c>
      <c r="M12" s="167">
        <v>631</v>
      </c>
      <c r="N12" s="168" t="s">
        <v>461</v>
      </c>
    </row>
    <row r="13" spans="1:16" ht="13.5" customHeight="1" x14ac:dyDescent="0.2">
      <c r="A13" s="12"/>
      <c r="B13" s="4"/>
      <c r="C13" s="4"/>
      <c r="D13" s="4"/>
      <c r="E13" s="4"/>
      <c r="F13" s="4"/>
      <c r="G13" s="1121" t="s">
        <v>462</v>
      </c>
      <c r="H13" s="1122"/>
      <c r="I13" s="1122"/>
      <c r="J13" s="1123"/>
      <c r="K13" s="165" t="s">
        <v>461</v>
      </c>
      <c r="L13" s="166" t="s">
        <v>461</v>
      </c>
      <c r="M13" s="167" t="s">
        <v>461</v>
      </c>
      <c r="N13" s="168" t="s">
        <v>461</v>
      </c>
    </row>
    <row r="14" spans="1:16" ht="13.5" customHeight="1" x14ac:dyDescent="0.2">
      <c r="A14" s="12"/>
      <c r="B14" s="4"/>
      <c r="C14" s="4"/>
      <c r="D14" s="4"/>
      <c r="E14" s="4"/>
      <c r="F14" s="4"/>
      <c r="G14" s="1121" t="s">
        <v>463</v>
      </c>
      <c r="H14" s="1122"/>
      <c r="I14" s="1122"/>
      <c r="J14" s="1123"/>
      <c r="K14" s="165">
        <v>33857</v>
      </c>
      <c r="L14" s="166">
        <v>2450</v>
      </c>
      <c r="M14" s="167">
        <v>4206</v>
      </c>
      <c r="N14" s="168">
        <v>-41.7</v>
      </c>
    </row>
    <row r="15" spans="1:16" ht="13.5" customHeight="1" x14ac:dyDescent="0.2">
      <c r="A15" s="12"/>
      <c r="B15" s="4"/>
      <c r="C15" s="4"/>
      <c r="D15" s="4"/>
      <c r="E15" s="4"/>
      <c r="F15" s="4"/>
      <c r="G15" s="1121" t="s">
        <v>464</v>
      </c>
      <c r="H15" s="1122"/>
      <c r="I15" s="1122"/>
      <c r="J15" s="1123"/>
      <c r="K15" s="165">
        <v>18700</v>
      </c>
      <c r="L15" s="166">
        <v>1353</v>
      </c>
      <c r="M15" s="167">
        <v>1853</v>
      </c>
      <c r="N15" s="168">
        <v>-27</v>
      </c>
    </row>
    <row r="16" spans="1:16" ht="13.2" x14ac:dyDescent="0.2">
      <c r="A16" s="12"/>
      <c r="B16" s="4"/>
      <c r="C16" s="4"/>
      <c r="D16" s="4"/>
      <c r="E16" s="4"/>
      <c r="F16" s="4"/>
      <c r="G16" s="1124" t="s">
        <v>465</v>
      </c>
      <c r="H16" s="1125"/>
      <c r="I16" s="1125"/>
      <c r="J16" s="1126"/>
      <c r="K16" s="166">
        <v>-59125</v>
      </c>
      <c r="L16" s="166">
        <v>-4278</v>
      </c>
      <c r="M16" s="167">
        <v>-9315</v>
      </c>
      <c r="N16" s="168">
        <v>-54.1</v>
      </c>
    </row>
    <row r="17" spans="1:16" ht="13.2" x14ac:dyDescent="0.2">
      <c r="A17" s="12"/>
      <c r="B17" s="4"/>
      <c r="C17" s="4"/>
      <c r="D17" s="4"/>
      <c r="E17" s="4"/>
      <c r="F17" s="4"/>
      <c r="G17" s="1124" t="s">
        <v>126</v>
      </c>
      <c r="H17" s="1125"/>
      <c r="I17" s="1125"/>
      <c r="J17" s="1126"/>
      <c r="K17" s="166">
        <v>916220</v>
      </c>
      <c r="L17" s="166">
        <v>66287</v>
      </c>
      <c r="M17" s="167">
        <v>108353</v>
      </c>
      <c r="N17" s="168">
        <v>-38.799999999999997</v>
      </c>
    </row>
    <row r="18" spans="1:16" ht="13.2" x14ac:dyDescent="0.2">
      <c r="A18" s="12"/>
      <c r="B18" s="4"/>
      <c r="C18" s="4"/>
      <c r="D18" s="4"/>
      <c r="E18" s="4"/>
      <c r="F18" s="4"/>
      <c r="G18" s="4"/>
      <c r="H18" s="4"/>
      <c r="I18" s="4"/>
      <c r="J18" s="4"/>
      <c r="K18" s="4"/>
      <c r="L18" s="4"/>
      <c r="M18" s="169"/>
      <c r="N18" s="169"/>
    </row>
    <row r="19" spans="1:16" ht="13.2" x14ac:dyDescent="0.2">
      <c r="A19" s="12"/>
      <c r="B19" s="4"/>
      <c r="C19" s="4"/>
      <c r="D19" s="4"/>
      <c r="E19" s="4"/>
      <c r="F19" s="4"/>
      <c r="G19" s="4" t="s">
        <v>466</v>
      </c>
      <c r="H19" s="4"/>
      <c r="I19" s="4"/>
      <c r="J19" s="4"/>
      <c r="K19" s="4"/>
      <c r="L19" s="4"/>
      <c r="M19" s="4"/>
      <c r="N19" s="4"/>
    </row>
    <row r="20" spans="1:16" ht="13.2" x14ac:dyDescent="0.2">
      <c r="A20" s="12"/>
      <c r="B20" s="4"/>
      <c r="C20" s="4"/>
      <c r="D20" s="4"/>
      <c r="E20" s="4"/>
      <c r="F20" s="4"/>
      <c r="G20" s="170"/>
      <c r="H20" s="171"/>
      <c r="I20" s="171"/>
      <c r="J20" s="172"/>
      <c r="K20" s="173" t="s">
        <v>467</v>
      </c>
      <c r="L20" s="174" t="s">
        <v>468</v>
      </c>
      <c r="M20" s="175" t="s">
        <v>469</v>
      </c>
      <c r="N20" s="176"/>
    </row>
    <row r="21" spans="1:16" s="182" customFormat="1" ht="13.2" x14ac:dyDescent="0.2">
      <c r="A21" s="177"/>
      <c r="B21" s="148"/>
      <c r="C21" s="148"/>
      <c r="D21" s="148"/>
      <c r="E21" s="148"/>
      <c r="F21" s="148"/>
      <c r="G21" s="1127" t="s">
        <v>470</v>
      </c>
      <c r="H21" s="1128"/>
      <c r="I21" s="1128"/>
      <c r="J21" s="1129"/>
      <c r="K21" s="178">
        <v>5.93</v>
      </c>
      <c r="L21" s="179">
        <v>10.050000000000001</v>
      </c>
      <c r="M21" s="180">
        <v>-4.12</v>
      </c>
      <c r="N21" s="148"/>
      <c r="O21" s="181"/>
      <c r="P21" s="177"/>
    </row>
    <row r="22" spans="1:16" s="182" customFormat="1" ht="13.2" x14ac:dyDescent="0.2">
      <c r="A22" s="177"/>
      <c r="B22" s="148"/>
      <c r="C22" s="148"/>
      <c r="D22" s="148"/>
      <c r="E22" s="148"/>
      <c r="F22" s="148"/>
      <c r="G22" s="1127" t="s">
        <v>471</v>
      </c>
      <c r="H22" s="1128"/>
      <c r="I22" s="1128"/>
      <c r="J22" s="1129"/>
      <c r="K22" s="183">
        <v>98.1</v>
      </c>
      <c r="L22" s="184">
        <v>96.3</v>
      </c>
      <c r="M22" s="185">
        <v>1.8</v>
      </c>
      <c r="N22" s="169"/>
      <c r="O22" s="181"/>
      <c r="P22" s="177"/>
    </row>
    <row r="23" spans="1:16" s="182" customFormat="1" ht="13.2" x14ac:dyDescent="0.2">
      <c r="A23" s="177"/>
      <c r="B23" s="148"/>
      <c r="C23" s="148"/>
      <c r="D23" s="148"/>
      <c r="E23" s="148"/>
      <c r="F23" s="148"/>
      <c r="G23" s="148"/>
      <c r="H23" s="148"/>
      <c r="I23" s="148"/>
      <c r="J23" s="148"/>
      <c r="K23" s="148"/>
      <c r="L23" s="169"/>
      <c r="M23" s="169"/>
      <c r="N23" s="169"/>
      <c r="O23" s="181"/>
      <c r="P23" s="177"/>
    </row>
    <row r="24" spans="1:16" s="182" customFormat="1" ht="13.2" x14ac:dyDescent="0.2">
      <c r="A24" s="177"/>
      <c r="B24" s="148"/>
      <c r="C24" s="148"/>
      <c r="D24" s="148"/>
      <c r="E24" s="148"/>
      <c r="F24" s="148"/>
      <c r="G24" s="148"/>
      <c r="H24" s="148"/>
      <c r="I24" s="148"/>
      <c r="J24" s="148"/>
      <c r="K24" s="148"/>
      <c r="L24" s="169"/>
      <c r="M24" s="169"/>
      <c r="N24" s="169"/>
      <c r="O24" s="181"/>
      <c r="P24" s="177"/>
    </row>
    <row r="25" spans="1:16" s="182" customFormat="1" ht="13.2" x14ac:dyDescent="0.2">
      <c r="A25" s="186"/>
      <c r="B25" s="187"/>
      <c r="C25" s="187"/>
      <c r="D25" s="187"/>
      <c r="E25" s="187"/>
      <c r="F25" s="187"/>
      <c r="G25" s="187"/>
      <c r="H25" s="187"/>
      <c r="I25" s="187"/>
      <c r="J25" s="187"/>
      <c r="K25" s="187"/>
      <c r="L25" s="188"/>
      <c r="M25" s="188"/>
      <c r="N25" s="188"/>
      <c r="O25" s="189"/>
      <c r="P25" s="177"/>
    </row>
    <row r="26" spans="1:16" s="182" customFormat="1" ht="13.2" x14ac:dyDescent="0.2">
      <c r="A26" s="148" t="s">
        <v>472</v>
      </c>
      <c r="B26" s="148"/>
      <c r="C26" s="148"/>
      <c r="D26" s="148"/>
      <c r="E26" s="148"/>
      <c r="F26" s="148"/>
      <c r="G26" s="148"/>
      <c r="H26" s="148"/>
      <c r="I26" s="148"/>
      <c r="J26" s="148"/>
      <c r="K26" s="148"/>
      <c r="L26" s="169"/>
      <c r="M26" s="169"/>
      <c r="N26" s="169"/>
      <c r="O26" s="148"/>
      <c r="P26" s="148"/>
    </row>
    <row r="27" spans="1:16" ht="13.2" x14ac:dyDescent="0.2">
      <c r="K27" s="4"/>
      <c r="L27" s="4"/>
      <c r="M27" s="4"/>
      <c r="N27" s="4"/>
      <c r="O27" s="4"/>
      <c r="P27" s="4"/>
    </row>
    <row r="28" spans="1:16" ht="16.2" x14ac:dyDescent="0.2">
      <c r="A28" s="19" t="s">
        <v>473</v>
      </c>
      <c r="B28" s="8"/>
      <c r="C28" s="8"/>
      <c r="D28" s="8"/>
      <c r="E28" s="8"/>
      <c r="F28" s="8"/>
      <c r="G28" s="8"/>
      <c r="H28" s="8"/>
      <c r="I28" s="8"/>
      <c r="J28" s="8"/>
      <c r="K28" s="8"/>
      <c r="L28" s="8"/>
      <c r="M28" s="8"/>
      <c r="N28" s="8"/>
      <c r="O28" s="190"/>
    </row>
    <row r="29" spans="1:16" ht="13.2" x14ac:dyDescent="0.2">
      <c r="A29" s="12"/>
      <c r="B29" s="4"/>
      <c r="C29" s="4"/>
      <c r="D29" s="4"/>
      <c r="E29" s="4"/>
      <c r="F29" s="4"/>
      <c r="G29" s="148" t="s">
        <v>474</v>
      </c>
      <c r="H29" s="148"/>
      <c r="I29" s="148"/>
      <c r="J29" s="148"/>
      <c r="K29" s="4"/>
      <c r="L29" s="4"/>
      <c r="M29" s="4"/>
      <c r="N29" s="4"/>
      <c r="O29" s="191"/>
    </row>
    <row r="30" spans="1:16" ht="13.2" x14ac:dyDescent="0.2">
      <c r="A30" s="12"/>
      <c r="B30" s="4"/>
      <c r="C30" s="4"/>
      <c r="D30" s="4"/>
      <c r="E30" s="4"/>
      <c r="F30" s="4"/>
      <c r="G30" s="149"/>
      <c r="H30" s="150"/>
      <c r="I30" s="150"/>
      <c r="J30" s="151"/>
      <c r="K30" s="1119" t="s">
        <v>452</v>
      </c>
      <c r="L30" s="152"/>
      <c r="M30" s="153" t="s">
        <v>453</v>
      </c>
      <c r="N30" s="154"/>
    </row>
    <row r="31" spans="1:16" ht="13.2" x14ac:dyDescent="0.2">
      <c r="A31" s="12"/>
      <c r="B31" s="4"/>
      <c r="C31" s="4"/>
      <c r="D31" s="4"/>
      <c r="E31" s="4"/>
      <c r="F31" s="4"/>
      <c r="G31" s="155"/>
      <c r="H31" s="156"/>
      <c r="I31" s="156"/>
      <c r="J31" s="157"/>
      <c r="K31" s="1120"/>
      <c r="L31" s="158" t="s">
        <v>454</v>
      </c>
      <c r="M31" s="159" t="s">
        <v>455</v>
      </c>
      <c r="N31" s="160" t="s">
        <v>456</v>
      </c>
    </row>
    <row r="32" spans="1:16" ht="27" customHeight="1" x14ac:dyDescent="0.2">
      <c r="A32" s="12"/>
      <c r="B32" s="4"/>
      <c r="C32" s="4"/>
      <c r="D32" s="4"/>
      <c r="E32" s="4"/>
      <c r="F32" s="4"/>
      <c r="G32" s="1105" t="s">
        <v>475</v>
      </c>
      <c r="H32" s="1106"/>
      <c r="I32" s="1106"/>
      <c r="J32" s="1107"/>
      <c r="K32" s="192">
        <v>469515</v>
      </c>
      <c r="L32" s="192">
        <v>33969</v>
      </c>
      <c r="M32" s="193">
        <v>56391</v>
      </c>
      <c r="N32" s="194">
        <v>-39.799999999999997</v>
      </c>
    </row>
    <row r="33" spans="1:16" ht="13.5" customHeight="1" x14ac:dyDescent="0.2">
      <c r="A33" s="12"/>
      <c r="B33" s="4"/>
      <c r="C33" s="4"/>
      <c r="D33" s="4"/>
      <c r="E33" s="4"/>
      <c r="F33" s="4"/>
      <c r="G33" s="1105" t="s">
        <v>476</v>
      </c>
      <c r="H33" s="1106"/>
      <c r="I33" s="1106"/>
      <c r="J33" s="1107"/>
      <c r="K33" s="192" t="s">
        <v>461</v>
      </c>
      <c r="L33" s="192" t="s">
        <v>461</v>
      </c>
      <c r="M33" s="193" t="s">
        <v>461</v>
      </c>
      <c r="N33" s="194" t="s">
        <v>461</v>
      </c>
    </row>
    <row r="34" spans="1:16" ht="27" customHeight="1" x14ac:dyDescent="0.2">
      <c r="A34" s="12"/>
      <c r="B34" s="4"/>
      <c r="C34" s="4"/>
      <c r="D34" s="4"/>
      <c r="E34" s="4"/>
      <c r="F34" s="4"/>
      <c r="G34" s="1105" t="s">
        <v>477</v>
      </c>
      <c r="H34" s="1106"/>
      <c r="I34" s="1106"/>
      <c r="J34" s="1107"/>
      <c r="K34" s="192" t="s">
        <v>461</v>
      </c>
      <c r="L34" s="192" t="s">
        <v>461</v>
      </c>
      <c r="M34" s="193">
        <v>12</v>
      </c>
      <c r="N34" s="194" t="s">
        <v>461</v>
      </c>
    </row>
    <row r="35" spans="1:16" ht="27" customHeight="1" x14ac:dyDescent="0.2">
      <c r="A35" s="12"/>
      <c r="B35" s="4"/>
      <c r="C35" s="4"/>
      <c r="D35" s="4"/>
      <c r="E35" s="4"/>
      <c r="F35" s="4"/>
      <c r="G35" s="1105" t="s">
        <v>478</v>
      </c>
      <c r="H35" s="1106"/>
      <c r="I35" s="1106"/>
      <c r="J35" s="1107"/>
      <c r="K35" s="192">
        <v>288872</v>
      </c>
      <c r="L35" s="192">
        <v>20899</v>
      </c>
      <c r="M35" s="193">
        <v>15281</v>
      </c>
      <c r="N35" s="194">
        <v>36.799999999999997</v>
      </c>
    </row>
    <row r="36" spans="1:16" ht="27" customHeight="1" x14ac:dyDescent="0.2">
      <c r="A36" s="12"/>
      <c r="B36" s="4"/>
      <c r="C36" s="4"/>
      <c r="D36" s="4"/>
      <c r="E36" s="4"/>
      <c r="F36" s="4"/>
      <c r="G36" s="1105" t="s">
        <v>479</v>
      </c>
      <c r="H36" s="1106"/>
      <c r="I36" s="1106"/>
      <c r="J36" s="1107"/>
      <c r="K36" s="192" t="s">
        <v>461</v>
      </c>
      <c r="L36" s="192" t="s">
        <v>461</v>
      </c>
      <c r="M36" s="193">
        <v>4643</v>
      </c>
      <c r="N36" s="194" t="s">
        <v>461</v>
      </c>
    </row>
    <row r="37" spans="1:16" ht="13.5" customHeight="1" x14ac:dyDescent="0.2">
      <c r="A37" s="12"/>
      <c r="B37" s="4"/>
      <c r="C37" s="4"/>
      <c r="D37" s="4"/>
      <c r="E37" s="4"/>
      <c r="F37" s="4"/>
      <c r="G37" s="1105" t="s">
        <v>480</v>
      </c>
      <c r="H37" s="1106"/>
      <c r="I37" s="1106"/>
      <c r="J37" s="1107"/>
      <c r="K37" s="192" t="s">
        <v>461</v>
      </c>
      <c r="L37" s="192" t="s">
        <v>461</v>
      </c>
      <c r="M37" s="193">
        <v>1074</v>
      </c>
      <c r="N37" s="194" t="s">
        <v>461</v>
      </c>
    </row>
    <row r="38" spans="1:16" ht="27" customHeight="1" x14ac:dyDescent="0.2">
      <c r="A38" s="12"/>
      <c r="B38" s="4"/>
      <c r="C38" s="4"/>
      <c r="D38" s="4"/>
      <c r="E38" s="4"/>
      <c r="F38" s="4"/>
      <c r="G38" s="1108" t="s">
        <v>481</v>
      </c>
      <c r="H38" s="1109"/>
      <c r="I38" s="1109"/>
      <c r="J38" s="1110"/>
      <c r="K38" s="195" t="s">
        <v>461</v>
      </c>
      <c r="L38" s="195" t="s">
        <v>461</v>
      </c>
      <c r="M38" s="196">
        <v>6</v>
      </c>
      <c r="N38" s="197" t="s">
        <v>461</v>
      </c>
      <c r="O38" s="191"/>
    </row>
    <row r="39" spans="1:16" ht="13.2" x14ac:dyDescent="0.2">
      <c r="A39" s="12"/>
      <c r="B39" s="4"/>
      <c r="C39" s="4"/>
      <c r="D39" s="4"/>
      <c r="E39" s="4"/>
      <c r="F39" s="4"/>
      <c r="G39" s="1108" t="s">
        <v>482</v>
      </c>
      <c r="H39" s="1109"/>
      <c r="I39" s="1109"/>
      <c r="J39" s="1110"/>
      <c r="K39" s="198">
        <v>-44145</v>
      </c>
      <c r="L39" s="198">
        <v>-3194</v>
      </c>
      <c r="M39" s="199">
        <v>-3030</v>
      </c>
      <c r="N39" s="200">
        <v>5.4</v>
      </c>
      <c r="O39" s="191"/>
    </row>
    <row r="40" spans="1:16" ht="27" customHeight="1" x14ac:dyDescent="0.2">
      <c r="A40" s="12"/>
      <c r="B40" s="4"/>
      <c r="C40" s="4"/>
      <c r="D40" s="4"/>
      <c r="E40" s="4"/>
      <c r="F40" s="4"/>
      <c r="G40" s="1105" t="s">
        <v>483</v>
      </c>
      <c r="H40" s="1106"/>
      <c r="I40" s="1106"/>
      <c r="J40" s="1107"/>
      <c r="K40" s="198">
        <v>-493969</v>
      </c>
      <c r="L40" s="198">
        <v>-35738</v>
      </c>
      <c r="M40" s="199">
        <v>-51711</v>
      </c>
      <c r="N40" s="200">
        <v>-30.9</v>
      </c>
      <c r="O40" s="191"/>
    </row>
    <row r="41" spans="1:16" ht="13.2" x14ac:dyDescent="0.2">
      <c r="A41" s="12"/>
      <c r="B41" s="4"/>
      <c r="C41" s="4"/>
      <c r="D41" s="4"/>
      <c r="E41" s="4"/>
      <c r="F41" s="4"/>
      <c r="G41" s="1111" t="s">
        <v>241</v>
      </c>
      <c r="H41" s="1112"/>
      <c r="I41" s="1112"/>
      <c r="J41" s="1113"/>
      <c r="K41" s="192">
        <v>220273</v>
      </c>
      <c r="L41" s="198">
        <v>15936</v>
      </c>
      <c r="M41" s="199">
        <v>22665</v>
      </c>
      <c r="N41" s="200">
        <v>-29.7</v>
      </c>
      <c r="O41" s="191"/>
    </row>
    <row r="42" spans="1:16" ht="13.2" x14ac:dyDescent="0.2">
      <c r="A42" s="12"/>
      <c r="B42" s="4"/>
      <c r="C42" s="4"/>
      <c r="D42" s="4"/>
      <c r="E42" s="4"/>
      <c r="F42" s="4"/>
      <c r="G42" s="201" t="s">
        <v>484</v>
      </c>
      <c r="H42" s="4"/>
      <c r="I42" s="4"/>
      <c r="J42" s="4"/>
      <c r="K42" s="4"/>
      <c r="L42" s="4"/>
      <c r="M42" s="169"/>
      <c r="N42" s="169"/>
      <c r="O42" s="191"/>
    </row>
    <row r="43" spans="1:16" ht="13.2" x14ac:dyDescent="0.2">
      <c r="A43" s="12"/>
      <c r="B43" s="4"/>
      <c r="C43" s="4"/>
      <c r="D43" s="4"/>
      <c r="E43" s="4"/>
      <c r="F43" s="4"/>
      <c r="G43" s="4"/>
      <c r="H43" s="4"/>
      <c r="I43" s="4"/>
      <c r="J43" s="4"/>
      <c r="K43" s="4"/>
      <c r="L43" s="202"/>
      <c r="M43" s="169"/>
      <c r="N43" s="4"/>
      <c r="O43" s="191"/>
    </row>
    <row r="44" spans="1:16" ht="13.2" x14ac:dyDescent="0.2">
      <c r="A44" s="12"/>
      <c r="B44" s="4"/>
      <c r="C44" s="4"/>
      <c r="D44" s="4"/>
      <c r="E44" s="4"/>
      <c r="F44" s="4"/>
      <c r="G44" s="4"/>
      <c r="H44" s="4"/>
      <c r="I44" s="4"/>
      <c r="J44" s="4"/>
      <c r="K44" s="4"/>
      <c r="L44" s="4"/>
      <c r="M44" s="169"/>
      <c r="N44" s="4"/>
    </row>
    <row r="45" spans="1:16" ht="13.2" x14ac:dyDescent="0.2">
      <c r="A45" s="8"/>
      <c r="B45" s="8"/>
      <c r="C45" s="8"/>
      <c r="D45" s="8"/>
      <c r="E45" s="8"/>
      <c r="F45" s="8"/>
      <c r="G45" s="8"/>
      <c r="H45" s="8"/>
      <c r="I45" s="8"/>
      <c r="J45" s="8"/>
      <c r="K45" s="8"/>
      <c r="L45" s="8"/>
      <c r="M45" s="203"/>
      <c r="N45" s="8"/>
      <c r="O45" s="8"/>
      <c r="P45" s="4"/>
    </row>
    <row r="46" spans="1:16" ht="13.2" x14ac:dyDescent="0.2">
      <c r="A46" s="16"/>
      <c r="B46" s="16"/>
      <c r="C46" s="16"/>
      <c r="D46" s="16"/>
      <c r="E46" s="16"/>
      <c r="F46" s="16"/>
      <c r="G46" s="16"/>
      <c r="H46" s="16"/>
      <c r="I46" s="16"/>
      <c r="J46" s="16"/>
      <c r="K46" s="16"/>
      <c r="L46" s="16"/>
      <c r="M46" s="16"/>
      <c r="N46" s="16"/>
      <c r="O46" s="16"/>
      <c r="P46" s="4"/>
    </row>
    <row r="47" spans="1:16" ht="17.25" customHeight="1" x14ac:dyDescent="0.2">
      <c r="A47" s="32" t="s">
        <v>485</v>
      </c>
      <c r="B47" s="4"/>
      <c r="C47" s="4"/>
      <c r="D47" s="4"/>
      <c r="E47" s="4"/>
      <c r="F47" s="4"/>
      <c r="G47" s="4"/>
      <c r="H47" s="4"/>
      <c r="I47" s="4"/>
      <c r="J47" s="4"/>
      <c r="K47" s="4"/>
      <c r="L47" s="4"/>
      <c r="M47" s="4"/>
      <c r="N47" s="4"/>
    </row>
    <row r="48" spans="1:16" ht="13.2" x14ac:dyDescent="0.2">
      <c r="A48" s="12"/>
      <c r="B48" s="4"/>
      <c r="C48" s="4"/>
      <c r="D48" s="4"/>
      <c r="E48" s="4"/>
      <c r="F48" s="4"/>
      <c r="G48" s="204" t="s">
        <v>486</v>
      </c>
      <c r="H48" s="204"/>
      <c r="I48" s="204"/>
      <c r="J48" s="204"/>
      <c r="K48" s="204"/>
      <c r="L48" s="204"/>
      <c r="M48" s="205"/>
      <c r="N48" s="204"/>
    </row>
    <row r="49" spans="1:14" ht="13.5" customHeight="1" x14ac:dyDescent="0.2">
      <c r="A49" s="12"/>
      <c r="B49" s="4"/>
      <c r="C49" s="4"/>
      <c r="D49" s="4"/>
      <c r="E49" s="4"/>
      <c r="F49" s="4"/>
      <c r="G49" s="206"/>
      <c r="H49" s="207"/>
      <c r="I49" s="1114" t="s">
        <v>452</v>
      </c>
      <c r="J49" s="1116" t="s">
        <v>487</v>
      </c>
      <c r="K49" s="1117"/>
      <c r="L49" s="1117"/>
      <c r="M49" s="1117"/>
      <c r="N49" s="1118"/>
    </row>
    <row r="50" spans="1:14" ht="13.2" x14ac:dyDescent="0.2">
      <c r="A50" s="12"/>
      <c r="B50" s="4"/>
      <c r="C50" s="4"/>
      <c r="D50" s="4"/>
      <c r="E50" s="4"/>
      <c r="F50" s="4"/>
      <c r="G50" s="208"/>
      <c r="H50" s="209"/>
      <c r="I50" s="1115"/>
      <c r="J50" s="210" t="s">
        <v>488</v>
      </c>
      <c r="K50" s="211" t="s">
        <v>489</v>
      </c>
      <c r="L50" s="212" t="s">
        <v>490</v>
      </c>
      <c r="M50" s="213" t="s">
        <v>491</v>
      </c>
      <c r="N50" s="214" t="s">
        <v>492</v>
      </c>
    </row>
    <row r="51" spans="1:14" ht="13.2" x14ac:dyDescent="0.2">
      <c r="A51" s="12"/>
      <c r="B51" s="4"/>
      <c r="C51" s="4"/>
      <c r="D51" s="4"/>
      <c r="E51" s="4"/>
      <c r="F51" s="4"/>
      <c r="G51" s="206" t="s">
        <v>493</v>
      </c>
      <c r="H51" s="207"/>
      <c r="I51" s="215">
        <v>1249358</v>
      </c>
      <c r="J51" s="216">
        <v>90625</v>
      </c>
      <c r="K51" s="217">
        <v>63.1</v>
      </c>
      <c r="L51" s="218">
        <v>70897</v>
      </c>
      <c r="M51" s="219">
        <v>-20.6</v>
      </c>
      <c r="N51" s="220">
        <v>83.7</v>
      </c>
    </row>
    <row r="52" spans="1:14" ht="13.2" x14ac:dyDescent="0.2">
      <c r="A52" s="12"/>
      <c r="B52" s="4"/>
      <c r="C52" s="4"/>
      <c r="D52" s="4"/>
      <c r="E52" s="4"/>
      <c r="F52" s="4"/>
      <c r="G52" s="221"/>
      <c r="H52" s="222" t="s">
        <v>494</v>
      </c>
      <c r="I52" s="223">
        <v>446885</v>
      </c>
      <c r="J52" s="224">
        <v>32416</v>
      </c>
      <c r="K52" s="225">
        <v>45.4</v>
      </c>
      <c r="L52" s="226">
        <v>39878</v>
      </c>
      <c r="M52" s="227">
        <v>-7.2</v>
      </c>
      <c r="N52" s="228">
        <v>52.6</v>
      </c>
    </row>
    <row r="53" spans="1:14" ht="13.2" x14ac:dyDescent="0.2">
      <c r="A53" s="12"/>
      <c r="B53" s="4"/>
      <c r="C53" s="4"/>
      <c r="D53" s="4"/>
      <c r="E53" s="4"/>
      <c r="F53" s="4"/>
      <c r="G53" s="206" t="s">
        <v>495</v>
      </c>
      <c r="H53" s="207"/>
      <c r="I53" s="215">
        <v>1155900</v>
      </c>
      <c r="J53" s="216">
        <v>83962</v>
      </c>
      <c r="K53" s="217">
        <v>-7.4</v>
      </c>
      <c r="L53" s="218">
        <v>66496</v>
      </c>
      <c r="M53" s="219">
        <v>-6.2</v>
      </c>
      <c r="N53" s="220">
        <v>-1.2</v>
      </c>
    </row>
    <row r="54" spans="1:14" ht="13.2" x14ac:dyDescent="0.2">
      <c r="A54" s="12"/>
      <c r="B54" s="4"/>
      <c r="C54" s="4"/>
      <c r="D54" s="4"/>
      <c r="E54" s="4"/>
      <c r="F54" s="4"/>
      <c r="G54" s="221"/>
      <c r="H54" s="222" t="s">
        <v>494</v>
      </c>
      <c r="I54" s="223">
        <v>760577</v>
      </c>
      <c r="J54" s="224">
        <v>55246</v>
      </c>
      <c r="K54" s="225">
        <v>70.400000000000006</v>
      </c>
      <c r="L54" s="226">
        <v>36530</v>
      </c>
      <c r="M54" s="227">
        <v>-8.4</v>
      </c>
      <c r="N54" s="228">
        <v>78.8</v>
      </c>
    </row>
    <row r="55" spans="1:14" ht="13.2" x14ac:dyDescent="0.2">
      <c r="A55" s="12"/>
      <c r="B55" s="4"/>
      <c r="C55" s="4"/>
      <c r="D55" s="4"/>
      <c r="E55" s="4"/>
      <c r="F55" s="4"/>
      <c r="G55" s="206" t="s">
        <v>496</v>
      </c>
      <c r="H55" s="207"/>
      <c r="I55" s="215">
        <v>1248886</v>
      </c>
      <c r="J55" s="216">
        <v>91100</v>
      </c>
      <c r="K55" s="217">
        <v>8.5</v>
      </c>
      <c r="L55" s="218">
        <v>82748</v>
      </c>
      <c r="M55" s="219">
        <v>24.4</v>
      </c>
      <c r="N55" s="220">
        <v>-15.9</v>
      </c>
    </row>
    <row r="56" spans="1:14" ht="13.2" x14ac:dyDescent="0.2">
      <c r="A56" s="12"/>
      <c r="B56" s="4"/>
      <c r="C56" s="4"/>
      <c r="D56" s="4"/>
      <c r="E56" s="4"/>
      <c r="F56" s="4"/>
      <c r="G56" s="221"/>
      <c r="H56" s="222" t="s">
        <v>494</v>
      </c>
      <c r="I56" s="223">
        <v>374031</v>
      </c>
      <c r="J56" s="224">
        <v>27284</v>
      </c>
      <c r="K56" s="225">
        <v>-50.6</v>
      </c>
      <c r="L56" s="226">
        <v>44732</v>
      </c>
      <c r="M56" s="227">
        <v>22.5</v>
      </c>
      <c r="N56" s="228">
        <v>-73.099999999999994</v>
      </c>
    </row>
    <row r="57" spans="1:14" ht="13.2" x14ac:dyDescent="0.2">
      <c r="A57" s="12"/>
      <c r="B57" s="4"/>
      <c r="C57" s="4"/>
      <c r="D57" s="4"/>
      <c r="E57" s="4"/>
      <c r="F57" s="4"/>
      <c r="G57" s="206" t="s">
        <v>497</v>
      </c>
      <c r="H57" s="207"/>
      <c r="I57" s="215">
        <v>565329</v>
      </c>
      <c r="J57" s="216">
        <v>40853</v>
      </c>
      <c r="K57" s="217">
        <v>-55.2</v>
      </c>
      <c r="L57" s="218">
        <v>91837</v>
      </c>
      <c r="M57" s="219">
        <v>11</v>
      </c>
      <c r="N57" s="220">
        <v>-66.2</v>
      </c>
    </row>
    <row r="58" spans="1:14" ht="13.2" x14ac:dyDescent="0.2">
      <c r="A58" s="12"/>
      <c r="B58" s="4"/>
      <c r="C58" s="4"/>
      <c r="D58" s="4"/>
      <c r="E58" s="4"/>
      <c r="F58" s="4"/>
      <c r="G58" s="221"/>
      <c r="H58" s="222" t="s">
        <v>494</v>
      </c>
      <c r="I58" s="223">
        <v>347266</v>
      </c>
      <c r="J58" s="224">
        <v>25095</v>
      </c>
      <c r="K58" s="225">
        <v>-8</v>
      </c>
      <c r="L58" s="226">
        <v>54439</v>
      </c>
      <c r="M58" s="227">
        <v>21.7</v>
      </c>
      <c r="N58" s="228">
        <v>-29.7</v>
      </c>
    </row>
    <row r="59" spans="1:14" ht="13.2" x14ac:dyDescent="0.2">
      <c r="A59" s="12"/>
      <c r="B59" s="4"/>
      <c r="C59" s="4"/>
      <c r="D59" s="4"/>
      <c r="E59" s="4"/>
      <c r="F59" s="4"/>
      <c r="G59" s="206" t="s">
        <v>498</v>
      </c>
      <c r="H59" s="207"/>
      <c r="I59" s="215">
        <v>991303</v>
      </c>
      <c r="J59" s="216">
        <v>71719</v>
      </c>
      <c r="K59" s="217">
        <v>75.599999999999994</v>
      </c>
      <c r="L59" s="218">
        <v>75972</v>
      </c>
      <c r="M59" s="219">
        <v>-17.3</v>
      </c>
      <c r="N59" s="220">
        <v>92.9</v>
      </c>
    </row>
    <row r="60" spans="1:14" ht="13.2" x14ac:dyDescent="0.2">
      <c r="A60" s="12"/>
      <c r="B60" s="4"/>
      <c r="C60" s="4"/>
      <c r="D60" s="4"/>
      <c r="E60" s="4"/>
      <c r="F60" s="4"/>
      <c r="G60" s="221"/>
      <c r="H60" s="222" t="s">
        <v>494</v>
      </c>
      <c r="I60" s="229">
        <v>611128</v>
      </c>
      <c r="J60" s="224">
        <v>44214</v>
      </c>
      <c r="K60" s="225">
        <v>76.2</v>
      </c>
      <c r="L60" s="226">
        <v>40712</v>
      </c>
      <c r="M60" s="227">
        <v>-25.2</v>
      </c>
      <c r="N60" s="228">
        <v>101.4</v>
      </c>
    </row>
    <row r="61" spans="1:14" ht="13.2" x14ac:dyDescent="0.2">
      <c r="A61" s="12"/>
      <c r="B61" s="4"/>
      <c r="C61" s="4"/>
      <c r="D61" s="4"/>
      <c r="E61" s="4"/>
      <c r="F61" s="4"/>
      <c r="G61" s="206" t="s">
        <v>499</v>
      </c>
      <c r="H61" s="230"/>
      <c r="I61" s="231">
        <v>1042155</v>
      </c>
      <c r="J61" s="232">
        <v>75652</v>
      </c>
      <c r="K61" s="233">
        <v>16.899999999999999</v>
      </c>
      <c r="L61" s="234">
        <v>77590</v>
      </c>
      <c r="M61" s="235">
        <v>-1.7</v>
      </c>
      <c r="N61" s="220">
        <v>18.600000000000001</v>
      </c>
    </row>
    <row r="62" spans="1:14" ht="13.2" x14ac:dyDescent="0.2">
      <c r="A62" s="12"/>
      <c r="B62" s="4"/>
      <c r="C62" s="4"/>
      <c r="D62" s="4"/>
      <c r="E62" s="4"/>
      <c r="F62" s="4"/>
      <c r="G62" s="221"/>
      <c r="H62" s="222" t="s">
        <v>494</v>
      </c>
      <c r="I62" s="223">
        <v>507977</v>
      </c>
      <c r="J62" s="224">
        <v>36851</v>
      </c>
      <c r="K62" s="225">
        <v>26.7</v>
      </c>
      <c r="L62" s="226">
        <v>43258</v>
      </c>
      <c r="M62" s="227">
        <v>0.7</v>
      </c>
      <c r="N62" s="228">
        <v>26</v>
      </c>
    </row>
    <row r="63" spans="1:14" ht="13.2" x14ac:dyDescent="0.2">
      <c r="A63" s="12"/>
      <c r="B63" s="4"/>
      <c r="C63" s="4"/>
      <c r="D63" s="4"/>
      <c r="E63" s="4"/>
      <c r="F63" s="4"/>
      <c r="G63" s="4"/>
      <c r="H63" s="4"/>
      <c r="I63" s="4"/>
      <c r="J63" s="4"/>
      <c r="K63" s="4"/>
      <c r="L63" s="4"/>
      <c r="M63" s="4"/>
      <c r="N63" s="4"/>
    </row>
    <row r="64" spans="1:14" ht="13.2" x14ac:dyDescent="0.2">
      <c r="A64" s="12"/>
      <c r="B64" s="4"/>
      <c r="C64" s="4"/>
      <c r="D64" s="4"/>
      <c r="E64" s="4"/>
      <c r="F64" s="4"/>
      <c r="G64" s="4"/>
      <c r="H64" s="4"/>
      <c r="I64" s="4"/>
      <c r="J64" s="4"/>
      <c r="K64" s="4"/>
      <c r="L64" s="4"/>
      <c r="M64" s="4"/>
      <c r="N64" s="4"/>
    </row>
    <row r="65" spans="1:16" ht="13.2" x14ac:dyDescent="0.2">
      <c r="A65" s="12"/>
      <c r="B65" s="4"/>
      <c r="C65" s="4"/>
      <c r="D65" s="4"/>
      <c r="E65" s="4"/>
      <c r="F65" s="4"/>
      <c r="G65" s="4"/>
      <c r="H65" s="4"/>
      <c r="I65" s="4"/>
      <c r="J65" s="4"/>
      <c r="K65" s="4"/>
      <c r="L65" s="4"/>
      <c r="M65" s="4"/>
      <c r="N65" s="4"/>
    </row>
    <row r="66" spans="1:16" ht="13.2" x14ac:dyDescent="0.2">
      <c r="A66" s="15"/>
      <c r="B66" s="16"/>
      <c r="C66" s="16"/>
      <c r="D66" s="16"/>
      <c r="E66" s="16"/>
      <c r="F66" s="16"/>
      <c r="G66" s="16"/>
      <c r="H66" s="16"/>
      <c r="I66" s="16"/>
      <c r="J66" s="16"/>
      <c r="K66" s="16"/>
      <c r="L66" s="16"/>
      <c r="M66" s="16"/>
      <c r="N66" s="16"/>
      <c r="O66" s="17"/>
    </row>
    <row r="67" spans="1:16" ht="13.5" hidden="1" customHeight="1" x14ac:dyDescent="0.2">
      <c r="G67" s="4"/>
      <c r="H67" s="4"/>
      <c r="I67" s="4"/>
      <c r="J67" s="4"/>
      <c r="K67" s="4"/>
      <c r="L67" s="4"/>
      <c r="M67" s="4"/>
      <c r="N67" s="4"/>
      <c r="O67" s="4"/>
      <c r="P67" s="4"/>
    </row>
    <row r="68" spans="1:16" ht="13.5" hidden="1" customHeight="1" x14ac:dyDescent="0.2">
      <c r="G68" s="4"/>
      <c r="H68" s="4"/>
      <c r="I68" s="4"/>
      <c r="J68" s="4"/>
      <c r="K68" s="4"/>
      <c r="L68" s="4"/>
      <c r="M68" s="4"/>
      <c r="N68" s="4"/>
    </row>
    <row r="69" spans="1:16" ht="13.5" hidden="1" customHeight="1" x14ac:dyDescent="0.2">
      <c r="G69" s="4"/>
      <c r="H69" s="4"/>
      <c r="I69" s="4"/>
      <c r="J69" s="4"/>
      <c r="K69" s="4"/>
      <c r="L69" s="4"/>
      <c r="M69" s="4"/>
      <c r="N69" s="4"/>
    </row>
    <row r="70" spans="1:16" ht="13.2" hidden="1" x14ac:dyDescent="0.2">
      <c r="G70" s="4"/>
      <c r="H70" s="4"/>
      <c r="I70" s="4"/>
      <c r="J70" s="4"/>
      <c r="K70" s="4"/>
      <c r="L70" s="4"/>
      <c r="M70" s="4"/>
      <c r="N70" s="4"/>
    </row>
    <row r="71" spans="1:16" ht="13.2" hidden="1" x14ac:dyDescent="0.2">
      <c r="G71" s="4"/>
      <c r="H71" s="4"/>
      <c r="I71" s="4"/>
      <c r="J71" s="4"/>
      <c r="K71" s="4"/>
      <c r="L71" s="4"/>
      <c r="M71" s="4"/>
      <c r="N71" s="4"/>
    </row>
    <row r="72" spans="1:16" ht="13.2" hidden="1" x14ac:dyDescent="0.2">
      <c r="G72" s="4"/>
      <c r="H72" s="4"/>
      <c r="I72" s="4"/>
      <c r="J72" s="4"/>
      <c r="K72" s="4"/>
      <c r="L72" s="4"/>
      <c r="M72" s="4"/>
      <c r="N72" s="4"/>
    </row>
    <row r="73" spans="1:16" ht="13.2" hidden="1" x14ac:dyDescent="0.2">
      <c r="G73" s="4"/>
      <c r="H73" s="4"/>
      <c r="I73" s="4"/>
      <c r="J73" s="4"/>
      <c r="K73" s="4"/>
      <c r="L73" s="4"/>
      <c r="M73" s="4"/>
      <c r="N73" s="4"/>
    </row>
    <row r="74" spans="1:16" ht="13.2" hidden="1" x14ac:dyDescent="0.2"/>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7" zoomScaleNormal="77" zoomScaleSheetLayoutView="55" workbookViewId="0"/>
  </sheetViews>
  <sheetFormatPr defaultColWidth="0" defaultRowHeight="13.5" customHeight="1" zeroHeight="1" x14ac:dyDescent="0.2"/>
  <cols>
    <col min="1" max="1" width="9.109375" style="43" customWidth="1"/>
    <col min="2" max="16" width="9" style="43" customWidth="1"/>
    <col min="17" max="17" width="9.109375" style="43" customWidth="1"/>
    <col min="18" max="18" width="9.109375" style="43" bestFit="1" customWidth="1"/>
    <col min="19" max="34" width="9" style="43" customWidth="1"/>
    <col min="35" max="16384" width="9" style="42" hidden="1"/>
  </cols>
  <sheetData>
    <row r="1" spans="2:34" ht="13.5" customHeight="1" x14ac:dyDescent="0.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ht="13.2" x14ac:dyDescent="0.2">
      <c r="B2" s="42"/>
      <c r="T2" s="42"/>
    </row>
    <row r="3" spans="2:34" ht="13.2" x14ac:dyDescent="0.2">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ht="13.2" x14ac:dyDescent="0.2"/>
    <row r="5" spans="2:34" ht="13.2" x14ac:dyDescent="0.2"/>
    <row r="6" spans="2:34" ht="13.2" x14ac:dyDescent="0.2"/>
    <row r="7" spans="2:34" ht="13.2" x14ac:dyDescent="0.2"/>
    <row r="8" spans="2:34" ht="13.2" x14ac:dyDescent="0.2"/>
    <row r="9" spans="2:34" ht="13.2" x14ac:dyDescent="0.2">
      <c r="AH9" s="4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34:34" ht="13.2" x14ac:dyDescent="0.2">
      <c r="AH17" s="42"/>
    </row>
    <row r="18" spans="34:34" ht="13.2" x14ac:dyDescent="0.2"/>
    <row r="19" spans="34:34" ht="13.2" x14ac:dyDescent="0.2"/>
    <row r="20" spans="34:34" ht="13.2" x14ac:dyDescent="0.2">
      <c r="AH20" s="42"/>
    </row>
    <row r="21" spans="34:34" ht="13.2" x14ac:dyDescent="0.2">
      <c r="AH21" s="42"/>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c r="AH28" s="42"/>
    </row>
    <row r="29" spans="34:34" ht="13.2" x14ac:dyDescent="0.2"/>
    <row r="30" spans="34:34" ht="13.2" x14ac:dyDescent="0.2"/>
    <row r="31" spans="34:34" ht="13.2" x14ac:dyDescent="0.2"/>
    <row r="32" spans="34:34" ht="13.2" x14ac:dyDescent="0.2"/>
    <row r="33" spans="2:34" ht="13.2" x14ac:dyDescent="0.2">
      <c r="B33" s="42"/>
      <c r="G33" s="42"/>
      <c r="I33" s="42"/>
    </row>
    <row r="34" spans="2:34" ht="13.2" x14ac:dyDescent="0.2">
      <c r="C34" s="42"/>
      <c r="P34" s="42"/>
      <c r="R34" s="42"/>
      <c r="U34" s="42"/>
    </row>
    <row r="35" spans="2:34" ht="13.2" x14ac:dyDescent="0.2">
      <c r="D35" s="42"/>
      <c r="E35" s="42"/>
      <c r="T35" s="42"/>
      <c r="W35" s="42"/>
      <c r="AC35" s="42"/>
      <c r="AD35" s="42"/>
      <c r="AE35" s="42"/>
      <c r="AF35" s="42"/>
      <c r="AG35" s="42"/>
      <c r="AH35" s="42"/>
    </row>
    <row r="36" spans="2:34" ht="13.2" x14ac:dyDescent="0.2">
      <c r="F36" s="42"/>
      <c r="H36" s="42"/>
      <c r="J36" s="42"/>
      <c r="K36" s="42"/>
      <c r="L36" s="42"/>
      <c r="M36" s="42"/>
      <c r="N36" s="42"/>
      <c r="O36" s="42"/>
      <c r="Q36" s="42"/>
      <c r="S36" s="42"/>
      <c r="V36" s="42"/>
      <c r="X36" s="42"/>
      <c r="Y36" s="42"/>
      <c r="Z36" s="42"/>
      <c r="AA36" s="42"/>
      <c r="AB36" s="42"/>
      <c r="AC36" s="42"/>
      <c r="AD36" s="42"/>
      <c r="AE36" s="42"/>
      <c r="AF36" s="42"/>
      <c r="AG36" s="42"/>
      <c r="AH36" s="42"/>
    </row>
    <row r="37" spans="2:34" ht="13.2" x14ac:dyDescent="0.2">
      <c r="AH37" s="42"/>
    </row>
    <row r="38" spans="2:34" ht="13.2" x14ac:dyDescent="0.2">
      <c r="AG38" s="42"/>
      <c r="AH38" s="42"/>
    </row>
    <row r="39" spans="2:34" ht="13.2" x14ac:dyDescent="0.2"/>
    <row r="40" spans="2:34" ht="13.2" x14ac:dyDescent="0.2">
      <c r="U40" s="42"/>
    </row>
    <row r="41" spans="2:34" ht="13.2" x14ac:dyDescent="0.2">
      <c r="R41" s="42"/>
    </row>
    <row r="42" spans="2:34" ht="13.2" x14ac:dyDescent="0.2">
      <c r="T42" s="42"/>
      <c r="W42" s="42"/>
    </row>
    <row r="43" spans="2:34" ht="13.2" x14ac:dyDescent="0.2">
      <c r="Q43" s="42"/>
      <c r="S43" s="42"/>
      <c r="V43" s="42"/>
      <c r="X43" s="42"/>
      <c r="Y43" s="42"/>
      <c r="Z43" s="42"/>
      <c r="AA43" s="42"/>
      <c r="AB43" s="42"/>
      <c r="AC43" s="42"/>
      <c r="AD43" s="42"/>
      <c r="AE43" s="42"/>
      <c r="AF43" s="42"/>
      <c r="AG43" s="42"/>
      <c r="AH43" s="42"/>
    </row>
    <row r="44" spans="2:34" ht="13.2" x14ac:dyDescent="0.2">
      <c r="AH44" s="42"/>
    </row>
    <row r="45" spans="2:34" ht="13.2" x14ac:dyDescent="0.2"/>
    <row r="46" spans="2:34" ht="13.2" x14ac:dyDescent="0.2"/>
    <row r="47" spans="2:34" ht="13.2" x14ac:dyDescent="0.2"/>
    <row r="48" spans="2:34" ht="13.2" x14ac:dyDescent="0.2">
      <c r="AG48" s="42"/>
      <c r="AH48" s="42"/>
    </row>
    <row r="49" spans="29:34" ht="13.2" x14ac:dyDescent="0.2">
      <c r="AH49" s="42"/>
    </row>
    <row r="50" spans="29:34" ht="13.2" x14ac:dyDescent="0.2">
      <c r="AH50" s="42"/>
    </row>
    <row r="51" spans="29:34" ht="13.2" x14ac:dyDescent="0.2">
      <c r="AC51" s="42"/>
      <c r="AD51" s="42"/>
      <c r="AE51" s="42"/>
      <c r="AF51" s="42"/>
      <c r="AG51" s="42"/>
      <c r="AH51" s="42"/>
    </row>
    <row r="52" spans="29:34" ht="13.2" x14ac:dyDescent="0.2"/>
    <row r="53" spans="29:34" ht="13.2" x14ac:dyDescent="0.2"/>
    <row r="54" spans="29:34" ht="13.2" x14ac:dyDescent="0.2">
      <c r="AH54" s="42"/>
    </row>
    <row r="55" spans="29:34" ht="13.2" x14ac:dyDescent="0.2"/>
    <row r="56" spans="29:34" ht="13.2" x14ac:dyDescent="0.2"/>
    <row r="57" spans="29:34" ht="13.2" x14ac:dyDescent="0.2"/>
    <row r="58" spans="29:34" ht="13.2" x14ac:dyDescent="0.2">
      <c r="AH58" s="42"/>
    </row>
    <row r="59" spans="29:34" ht="13.2" x14ac:dyDescent="0.2"/>
    <row r="60" spans="29:34" ht="13.2" x14ac:dyDescent="0.2"/>
    <row r="61" spans="29:34" ht="13.2" x14ac:dyDescent="0.2"/>
    <row r="62" spans="29:34" ht="13.2" x14ac:dyDescent="0.2"/>
    <row r="63" spans="29:34" ht="13.2" x14ac:dyDescent="0.2">
      <c r="AH63" s="42"/>
    </row>
    <row r="64" spans="29:34" ht="13.2" x14ac:dyDescent="0.2">
      <c r="AG64" s="42"/>
      <c r="AH64" s="42"/>
    </row>
    <row r="65" spans="32:34" ht="13.2" x14ac:dyDescent="0.2"/>
    <row r="66" spans="32:34" ht="13.2" x14ac:dyDescent="0.2"/>
    <row r="67" spans="32:34" ht="13.2" x14ac:dyDescent="0.2"/>
    <row r="68" spans="32:34" ht="13.2" x14ac:dyDescent="0.2"/>
    <row r="69" spans="32:34" ht="13.2" x14ac:dyDescent="0.2">
      <c r="AF69" s="42"/>
      <c r="AG69" s="42"/>
      <c r="AH69" s="42"/>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42"/>
    </row>
    <row r="83" spans="25:34" ht="13.2" x14ac:dyDescent="0.2">
      <c r="Z83" s="42"/>
      <c r="AA83" s="42"/>
      <c r="AB83" s="42"/>
      <c r="AC83" s="42"/>
      <c r="AD83" s="42"/>
      <c r="AE83" s="42"/>
      <c r="AF83" s="42"/>
      <c r="AG83" s="42"/>
      <c r="AH83" s="42"/>
    </row>
    <row r="84" spans="25:34" ht="13.2" x14ac:dyDescent="0.2"/>
    <row r="85" spans="25:34" ht="13.2" x14ac:dyDescent="0.2"/>
    <row r="86" spans="25:34" ht="13.2" x14ac:dyDescent="0.2"/>
    <row r="87" spans="25:34" ht="13.2" x14ac:dyDescent="0.2"/>
    <row r="88" spans="25:34" ht="13.2" x14ac:dyDescent="0.2">
      <c r="AH88" s="4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42"/>
      <c r="AG94" s="42"/>
      <c r="AH94" s="42"/>
    </row>
    <row r="95" spans="25:34" ht="13.5" customHeight="1" x14ac:dyDescent="0.2">
      <c r="AH95" s="4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42"/>
    </row>
    <row r="102" spans="33:34" ht="13.5" customHeight="1" x14ac:dyDescent="0.2"/>
    <row r="103" spans="33:34" ht="13.5" customHeight="1" x14ac:dyDescent="0.2"/>
    <row r="104" spans="33:34" ht="13.5" customHeight="1" x14ac:dyDescent="0.2">
      <c r="AG104" s="42"/>
      <c r="AH104" s="4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42"/>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42"/>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7" zoomScaleNormal="87" zoomScaleSheetLayoutView="55" workbookViewId="0"/>
  </sheetViews>
  <sheetFormatPr defaultColWidth="0" defaultRowHeight="13.5" customHeight="1" zeroHeight="1" x14ac:dyDescent="0.2"/>
  <cols>
    <col min="1" max="1" width="9.109375" style="43" customWidth="1"/>
    <col min="2" max="16" width="9" style="43" customWidth="1"/>
    <col min="17" max="17" width="9.109375" style="43" customWidth="1"/>
    <col min="18" max="18" width="9.109375" style="43" bestFit="1" customWidth="1"/>
    <col min="19" max="34" width="9" style="43" customWidth="1"/>
    <col min="35" max="16384" width="9" style="42" hidden="1"/>
  </cols>
  <sheetData>
    <row r="1" spans="1:34" ht="13.5" customHeight="1" x14ac:dyDescent="0.2">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ht="13.2" x14ac:dyDescent="0.2">
      <c r="B2" s="42"/>
      <c r="T2" s="42"/>
    </row>
    <row r="3" spans="1:34" ht="13.2" x14ac:dyDescent="0.2">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ht="13.2" x14ac:dyDescent="0.2"/>
    <row r="5" spans="1:34" ht="13.2" x14ac:dyDescent="0.2"/>
    <row r="6" spans="1:34" ht="13.2" x14ac:dyDescent="0.2"/>
    <row r="7" spans="1:34" ht="13.2" x14ac:dyDescent="0.2"/>
    <row r="8" spans="1:34" ht="13.2" x14ac:dyDescent="0.2"/>
    <row r="9" spans="1:34" ht="13.2" x14ac:dyDescent="0.2">
      <c r="AH9" s="4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34:34" ht="13.2" x14ac:dyDescent="0.2">
      <c r="AH17" s="42"/>
    </row>
    <row r="18" spans="34:34" ht="13.2" x14ac:dyDescent="0.2"/>
    <row r="19" spans="34:34" ht="13.2" x14ac:dyDescent="0.2"/>
    <row r="20" spans="34:34" ht="13.2" x14ac:dyDescent="0.2">
      <c r="AH20" s="42"/>
    </row>
    <row r="21" spans="34:34" ht="13.2" x14ac:dyDescent="0.2">
      <c r="AH21" s="42"/>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c r="AH28" s="42"/>
    </row>
    <row r="29" spans="34:34" ht="13.2" x14ac:dyDescent="0.2"/>
    <row r="30" spans="34:34" ht="13.2" x14ac:dyDescent="0.2"/>
    <row r="31" spans="34:34" ht="13.2" x14ac:dyDescent="0.2"/>
    <row r="32" spans="34:34" ht="13.2" x14ac:dyDescent="0.2"/>
    <row r="33" spans="2:34" ht="13.2" x14ac:dyDescent="0.2">
      <c r="B33" s="42"/>
      <c r="G33" s="42"/>
      <c r="I33" s="42"/>
    </row>
    <row r="34" spans="2:34" ht="13.2" x14ac:dyDescent="0.2">
      <c r="C34" s="42"/>
      <c r="P34" s="42"/>
      <c r="R34" s="42"/>
      <c r="U34" s="42"/>
    </row>
    <row r="35" spans="2:34" ht="13.2" x14ac:dyDescent="0.2">
      <c r="D35" s="42"/>
      <c r="E35" s="42"/>
      <c r="T35" s="42"/>
      <c r="W35" s="42"/>
      <c r="AC35" s="42"/>
      <c r="AD35" s="42"/>
      <c r="AE35" s="42"/>
      <c r="AF35" s="42"/>
      <c r="AG35" s="42"/>
      <c r="AH35" s="42"/>
    </row>
    <row r="36" spans="2:34" ht="13.2" x14ac:dyDescent="0.2">
      <c r="F36" s="42"/>
      <c r="H36" s="42"/>
      <c r="J36" s="42"/>
      <c r="K36" s="42"/>
      <c r="L36" s="42"/>
      <c r="M36" s="42"/>
      <c r="N36" s="42"/>
      <c r="O36" s="42"/>
      <c r="Q36" s="42"/>
      <c r="S36" s="42"/>
      <c r="V36" s="42"/>
      <c r="X36" s="42"/>
      <c r="Y36" s="42"/>
      <c r="Z36" s="42"/>
      <c r="AA36" s="42"/>
      <c r="AB36" s="42"/>
      <c r="AC36" s="42"/>
      <c r="AD36" s="42"/>
      <c r="AE36" s="42"/>
      <c r="AF36" s="42"/>
      <c r="AG36" s="42"/>
      <c r="AH36" s="42"/>
    </row>
    <row r="37" spans="2:34" ht="13.2" x14ac:dyDescent="0.2">
      <c r="AH37" s="42"/>
    </row>
    <row r="38" spans="2:34" ht="13.2" x14ac:dyDescent="0.2">
      <c r="AG38" s="42"/>
      <c r="AH38" s="42"/>
    </row>
    <row r="39" spans="2:34" ht="13.2" x14ac:dyDescent="0.2"/>
    <row r="40" spans="2:34" ht="13.2" x14ac:dyDescent="0.2">
      <c r="U40" s="42"/>
    </row>
    <row r="41" spans="2:34" ht="13.2" x14ac:dyDescent="0.2">
      <c r="R41" s="42"/>
    </row>
    <row r="42" spans="2:34" ht="13.2" x14ac:dyDescent="0.2">
      <c r="T42" s="42"/>
      <c r="W42" s="42"/>
    </row>
    <row r="43" spans="2:34" ht="13.2" x14ac:dyDescent="0.2">
      <c r="Q43" s="42"/>
      <c r="S43" s="42"/>
      <c r="V43" s="42"/>
      <c r="X43" s="42"/>
      <c r="Y43" s="42"/>
      <c r="Z43" s="42"/>
      <c r="AA43" s="42"/>
      <c r="AB43" s="42"/>
      <c r="AC43" s="42"/>
      <c r="AD43" s="42"/>
      <c r="AE43" s="42"/>
      <c r="AF43" s="42"/>
      <c r="AG43" s="42"/>
      <c r="AH43" s="42"/>
    </row>
    <row r="44" spans="2:34" ht="13.2" x14ac:dyDescent="0.2">
      <c r="AH44" s="42"/>
    </row>
    <row r="45" spans="2:34" ht="13.2" x14ac:dyDescent="0.2"/>
    <row r="46" spans="2:34" ht="13.2" x14ac:dyDescent="0.2"/>
    <row r="47" spans="2:34" ht="13.2" x14ac:dyDescent="0.2"/>
    <row r="48" spans="2:34" ht="13.2" x14ac:dyDescent="0.2">
      <c r="AG48" s="42"/>
      <c r="AH48" s="42"/>
    </row>
    <row r="49" spans="29:34" ht="13.2" x14ac:dyDescent="0.2">
      <c r="AH49" s="42"/>
    </row>
    <row r="50" spans="29:34" ht="13.2" x14ac:dyDescent="0.2">
      <c r="AH50" s="42"/>
    </row>
    <row r="51" spans="29:34" ht="13.2" x14ac:dyDescent="0.2">
      <c r="AC51" s="42"/>
      <c r="AD51" s="42"/>
      <c r="AE51" s="42"/>
      <c r="AF51" s="42"/>
      <c r="AG51" s="42"/>
      <c r="AH51" s="42"/>
    </row>
    <row r="52" spans="29:34" ht="13.2" x14ac:dyDescent="0.2"/>
    <row r="53" spans="29:34" ht="13.2" x14ac:dyDescent="0.2"/>
    <row r="54" spans="29:34" ht="13.2" x14ac:dyDescent="0.2">
      <c r="AH54" s="42"/>
    </row>
    <row r="55" spans="29:34" ht="13.2" x14ac:dyDescent="0.2"/>
    <row r="56" spans="29:34" ht="13.2" x14ac:dyDescent="0.2"/>
    <row r="57" spans="29:34" ht="13.2" x14ac:dyDescent="0.2"/>
    <row r="58" spans="29:34" ht="13.2" x14ac:dyDescent="0.2">
      <c r="AH58" s="42"/>
    </row>
    <row r="59" spans="29:34" ht="13.2" x14ac:dyDescent="0.2"/>
    <row r="60" spans="29:34" ht="13.2" x14ac:dyDescent="0.2"/>
    <row r="61" spans="29:34" ht="13.2" x14ac:dyDescent="0.2"/>
    <row r="62" spans="29:34" ht="13.2" x14ac:dyDescent="0.2"/>
    <row r="63" spans="29:34" ht="13.2" x14ac:dyDescent="0.2">
      <c r="AH63" s="42"/>
    </row>
    <row r="64" spans="29:34" ht="13.2" x14ac:dyDescent="0.2">
      <c r="AG64" s="42"/>
      <c r="AH64" s="42"/>
    </row>
    <row r="65" spans="32:34" ht="13.2" x14ac:dyDescent="0.2"/>
    <row r="66" spans="32:34" ht="13.2" x14ac:dyDescent="0.2"/>
    <row r="67" spans="32:34" ht="13.2" x14ac:dyDescent="0.2"/>
    <row r="68" spans="32:34" ht="13.2" x14ac:dyDescent="0.2"/>
    <row r="69" spans="32:34" ht="13.2" x14ac:dyDescent="0.2">
      <c r="AF69" s="42"/>
      <c r="AG69" s="42"/>
      <c r="AH69" s="42"/>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42"/>
    </row>
    <row r="83" spans="25:34" ht="13.2" x14ac:dyDescent="0.2">
      <c r="Z83" s="42"/>
      <c r="AA83" s="42"/>
      <c r="AB83" s="42"/>
      <c r="AC83" s="42"/>
      <c r="AD83" s="42"/>
      <c r="AE83" s="42"/>
      <c r="AF83" s="42"/>
      <c r="AG83" s="42"/>
      <c r="AH83" s="42"/>
    </row>
    <row r="84" spans="25:34" ht="13.2" x14ac:dyDescent="0.2"/>
    <row r="85" spans="25:34" ht="13.2" x14ac:dyDescent="0.2"/>
    <row r="86" spans="25:34" ht="13.2" x14ac:dyDescent="0.2"/>
    <row r="87" spans="25:34" ht="13.2" x14ac:dyDescent="0.2"/>
    <row r="88" spans="25:34" ht="13.2" x14ac:dyDescent="0.2">
      <c r="AH88" s="4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42"/>
      <c r="AG94" s="42"/>
      <c r="AH94" s="42"/>
    </row>
    <row r="95" spans="25:34" ht="13.5" customHeight="1" x14ac:dyDescent="0.2">
      <c r="AH95" s="4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42"/>
    </row>
    <row r="102" spans="33:34" ht="13.5" customHeight="1" x14ac:dyDescent="0.2"/>
    <row r="103" spans="33:34" ht="13.5" customHeight="1" x14ac:dyDescent="0.2"/>
    <row r="104" spans="33:34" ht="13.5" customHeight="1" x14ac:dyDescent="0.2">
      <c r="AG104" s="42"/>
      <c r="AH104" s="4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42"/>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42"/>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71" zoomScaleNormal="71" zoomScaleSheetLayoutView="100" workbookViewId="0"/>
  </sheetViews>
  <sheetFormatPr defaultColWidth="0" defaultRowHeight="13.5" customHeight="1" zeroHeight="1" x14ac:dyDescent="0.2"/>
  <cols>
    <col min="1" max="1" width="8.21875" style="236" customWidth="1"/>
    <col min="2" max="16" width="14.6640625" style="236" customWidth="1"/>
    <col min="17" max="16384" width="0" style="23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37"/>
      <c r="C45" s="237"/>
      <c r="D45" s="237"/>
      <c r="E45" s="237"/>
      <c r="F45" s="237"/>
      <c r="G45" s="237"/>
      <c r="H45" s="237"/>
      <c r="I45" s="237"/>
      <c r="J45" s="238" t="s">
        <v>500</v>
      </c>
    </row>
    <row r="46" spans="2:10" ht="29.25" customHeight="1" thickBot="1" x14ac:dyDescent="0.25">
      <c r="B46" s="239" t="s">
        <v>24</v>
      </c>
      <c r="C46" s="240"/>
      <c r="D46" s="240"/>
      <c r="E46" s="241" t="s">
        <v>501</v>
      </c>
      <c r="F46" s="242" t="s">
        <v>4</v>
      </c>
      <c r="G46" s="243" t="s">
        <v>5</v>
      </c>
      <c r="H46" s="243" t="s">
        <v>6</v>
      </c>
      <c r="I46" s="243" t="s">
        <v>7</v>
      </c>
      <c r="J46" s="244" t="s">
        <v>8</v>
      </c>
    </row>
    <row r="47" spans="2:10" ht="57.75" customHeight="1" x14ac:dyDescent="0.2">
      <c r="B47" s="245"/>
      <c r="C47" s="1130" t="s">
        <v>502</v>
      </c>
      <c r="D47" s="1130"/>
      <c r="E47" s="1131"/>
      <c r="F47" s="246">
        <v>18.920000000000002</v>
      </c>
      <c r="G47" s="247">
        <v>14.71</v>
      </c>
      <c r="H47" s="247">
        <v>16.22</v>
      </c>
      <c r="I47" s="247">
        <v>15.99</v>
      </c>
      <c r="J47" s="248">
        <v>20.170000000000002</v>
      </c>
    </row>
    <row r="48" spans="2:10" ht="57.75" customHeight="1" x14ac:dyDescent="0.2">
      <c r="B48" s="249"/>
      <c r="C48" s="1132" t="s">
        <v>503</v>
      </c>
      <c r="D48" s="1132"/>
      <c r="E48" s="1133"/>
      <c r="F48" s="250">
        <v>7.4</v>
      </c>
      <c r="G48" s="251">
        <v>5.22</v>
      </c>
      <c r="H48" s="251">
        <v>7.84</v>
      </c>
      <c r="I48" s="251">
        <v>6.64</v>
      </c>
      <c r="J48" s="252">
        <v>8.4600000000000009</v>
      </c>
    </row>
    <row r="49" spans="2:10" ht="57.75" customHeight="1" thickBot="1" x14ac:dyDescent="0.25">
      <c r="B49" s="253"/>
      <c r="C49" s="1134" t="s">
        <v>504</v>
      </c>
      <c r="D49" s="1134"/>
      <c r="E49" s="1135"/>
      <c r="F49" s="254" t="s">
        <v>505</v>
      </c>
      <c r="G49" s="255" t="s">
        <v>506</v>
      </c>
      <c r="H49" s="255">
        <v>4.04</v>
      </c>
      <c r="I49" s="255" t="s">
        <v>507</v>
      </c>
      <c r="J49" s="256">
        <v>6</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77" zoomScaleNormal="77" zoomScaleSheetLayoutView="100" workbookViewId="0"/>
  </sheetViews>
  <sheetFormatPr defaultColWidth="0" defaultRowHeight="12.9" customHeight="1" zeroHeight="1" x14ac:dyDescent="0.2"/>
  <cols>
    <col min="1" max="1" width="6.6640625" style="258" customWidth="1"/>
    <col min="2" max="2" width="11" style="258" customWidth="1"/>
    <col min="3" max="3" width="17" style="258" customWidth="1"/>
    <col min="4" max="5" width="16.6640625" style="258" customWidth="1"/>
    <col min="6" max="15" width="15" style="258" customWidth="1"/>
    <col min="16" max="16" width="24" style="258" customWidth="1"/>
    <col min="17" max="16384" width="0" style="258" hidden="1"/>
  </cols>
  <sheetData>
    <row r="1" spans="1:16" ht="16.5" customHeight="1" x14ac:dyDescent="0.2">
      <c r="A1" s="257"/>
      <c r="B1" s="257"/>
      <c r="C1" s="257"/>
      <c r="D1" s="257"/>
      <c r="E1" s="257"/>
      <c r="F1" s="257"/>
      <c r="G1" s="257"/>
      <c r="H1" s="257"/>
      <c r="I1" s="257"/>
      <c r="J1" s="257"/>
      <c r="K1" s="257"/>
      <c r="L1" s="257"/>
      <c r="M1" s="257"/>
      <c r="N1" s="257"/>
      <c r="O1" s="257"/>
      <c r="P1" s="257"/>
    </row>
    <row r="2" spans="1:16" ht="16.5" customHeight="1" x14ac:dyDescent="0.2">
      <c r="A2" s="257"/>
      <c r="B2" s="257"/>
      <c r="C2" s="257"/>
      <c r="D2" s="257"/>
      <c r="E2" s="257"/>
      <c r="F2" s="257"/>
      <c r="G2" s="257"/>
      <c r="H2" s="257"/>
      <c r="I2" s="257"/>
      <c r="J2" s="257"/>
      <c r="K2" s="257"/>
      <c r="L2" s="257"/>
      <c r="M2" s="257"/>
      <c r="N2" s="257"/>
      <c r="O2" s="257"/>
      <c r="P2" s="257"/>
    </row>
    <row r="3" spans="1:16" ht="16.5" customHeight="1" x14ac:dyDescent="0.2">
      <c r="A3" s="257"/>
      <c r="B3" s="257"/>
      <c r="C3" s="257"/>
      <c r="D3" s="257"/>
      <c r="E3" s="257"/>
      <c r="F3" s="257"/>
      <c r="G3" s="257"/>
      <c r="H3" s="257"/>
      <c r="I3" s="257"/>
      <c r="J3" s="257"/>
      <c r="K3" s="257"/>
      <c r="L3" s="257"/>
      <c r="M3" s="257"/>
      <c r="N3" s="257"/>
      <c r="O3" s="257"/>
      <c r="P3" s="257"/>
    </row>
    <row r="4" spans="1:16" ht="16.5" customHeight="1" x14ac:dyDescent="0.2">
      <c r="A4" s="257"/>
      <c r="B4" s="257"/>
      <c r="C4" s="257"/>
      <c r="D4" s="257"/>
      <c r="E4" s="257"/>
      <c r="F4" s="257"/>
      <c r="G4" s="257"/>
      <c r="H4" s="257"/>
      <c r="I4" s="257"/>
      <c r="J4" s="257"/>
      <c r="K4" s="257"/>
      <c r="L4" s="257"/>
      <c r="M4" s="257"/>
      <c r="N4" s="257"/>
      <c r="O4" s="257"/>
      <c r="P4" s="257"/>
    </row>
    <row r="5" spans="1:16" ht="16.5" customHeight="1" x14ac:dyDescent="0.2">
      <c r="A5" s="257"/>
      <c r="B5" s="257"/>
      <c r="C5" s="257"/>
      <c r="D5" s="257"/>
      <c r="E5" s="257"/>
      <c r="F5" s="257"/>
      <c r="G5" s="257"/>
      <c r="H5" s="257"/>
      <c r="I5" s="257"/>
      <c r="J5" s="257"/>
      <c r="K5" s="257"/>
      <c r="L5" s="257"/>
      <c r="M5" s="257"/>
      <c r="N5" s="257"/>
      <c r="O5" s="257"/>
      <c r="P5" s="257"/>
    </row>
    <row r="6" spans="1:16" ht="16.5" customHeight="1" x14ac:dyDescent="0.2">
      <c r="A6" s="257"/>
      <c r="B6" s="257"/>
      <c r="C6" s="257"/>
      <c r="D6" s="257"/>
      <c r="E6" s="257"/>
      <c r="F6" s="257"/>
      <c r="G6" s="257"/>
      <c r="H6" s="257"/>
      <c r="I6" s="257"/>
      <c r="J6" s="257"/>
      <c r="K6" s="257"/>
      <c r="L6" s="257"/>
      <c r="M6" s="257"/>
      <c r="N6" s="257"/>
      <c r="O6" s="257"/>
      <c r="P6" s="257"/>
    </row>
    <row r="7" spans="1:16" ht="16.5" customHeight="1" x14ac:dyDescent="0.2">
      <c r="A7" s="257"/>
      <c r="B7" s="257"/>
      <c r="C7" s="257"/>
      <c r="D7" s="257"/>
      <c r="E7" s="257"/>
      <c r="F7" s="257"/>
      <c r="G7" s="257"/>
      <c r="H7" s="257"/>
      <c r="I7" s="257"/>
      <c r="J7" s="257"/>
      <c r="K7" s="257"/>
      <c r="L7" s="257"/>
      <c r="M7" s="257"/>
      <c r="N7" s="257"/>
      <c r="O7" s="257"/>
      <c r="P7" s="257"/>
    </row>
    <row r="8" spans="1:16" ht="16.5" customHeight="1" x14ac:dyDescent="0.2">
      <c r="A8" s="257"/>
      <c r="B8" s="257"/>
      <c r="C8" s="257"/>
      <c r="D8" s="257"/>
      <c r="E8" s="257"/>
      <c r="F8" s="257"/>
      <c r="G8" s="257"/>
      <c r="H8" s="257"/>
      <c r="I8" s="257"/>
      <c r="J8" s="257"/>
      <c r="K8" s="257"/>
      <c r="L8" s="257"/>
      <c r="M8" s="257"/>
      <c r="N8" s="257"/>
      <c r="O8" s="257"/>
      <c r="P8" s="257"/>
    </row>
    <row r="9" spans="1:16" ht="16.5" customHeight="1" x14ac:dyDescent="0.2">
      <c r="A9" s="257"/>
      <c r="B9" s="257"/>
      <c r="C9" s="257"/>
      <c r="D9" s="257"/>
      <c r="E9" s="257"/>
      <c r="F9" s="257"/>
      <c r="G9" s="257"/>
      <c r="H9" s="257"/>
      <c r="I9" s="257"/>
      <c r="J9" s="257"/>
      <c r="K9" s="257"/>
      <c r="L9" s="257"/>
      <c r="M9" s="257"/>
      <c r="N9" s="257"/>
      <c r="O9" s="257"/>
      <c r="P9" s="257"/>
    </row>
    <row r="10" spans="1:16" ht="16.5" customHeight="1" x14ac:dyDescent="0.2">
      <c r="A10" s="257"/>
      <c r="B10" s="257"/>
      <c r="C10" s="257"/>
      <c r="D10" s="257"/>
      <c r="E10" s="257"/>
      <c r="F10" s="257"/>
      <c r="G10" s="257"/>
      <c r="H10" s="257"/>
      <c r="I10" s="257"/>
      <c r="J10" s="257"/>
      <c r="K10" s="257"/>
      <c r="L10" s="257"/>
      <c r="M10" s="257"/>
      <c r="N10" s="257"/>
      <c r="O10" s="257"/>
      <c r="P10" s="257"/>
    </row>
    <row r="11" spans="1:16" ht="16.5" customHeight="1" x14ac:dyDescent="0.2">
      <c r="A11" s="257"/>
      <c r="B11" s="257"/>
      <c r="C11" s="257"/>
      <c r="D11" s="257"/>
      <c r="E11" s="257"/>
      <c r="F11" s="257"/>
      <c r="G11" s="257"/>
      <c r="H11" s="257"/>
      <c r="I11" s="257"/>
      <c r="J11" s="257"/>
      <c r="K11" s="257"/>
      <c r="L11" s="257"/>
      <c r="M11" s="257"/>
      <c r="N11" s="257"/>
      <c r="O11" s="257"/>
      <c r="P11" s="257"/>
    </row>
    <row r="12" spans="1:16" ht="16.5" customHeight="1" x14ac:dyDescent="0.2">
      <c r="A12" s="257"/>
      <c r="B12" s="257"/>
      <c r="C12" s="257"/>
      <c r="D12" s="257"/>
      <c r="E12" s="257"/>
      <c r="F12" s="257"/>
      <c r="G12" s="257"/>
      <c r="H12" s="257"/>
      <c r="I12" s="257"/>
      <c r="J12" s="257"/>
      <c r="K12" s="257"/>
      <c r="L12" s="257"/>
      <c r="M12" s="257"/>
      <c r="N12" s="257"/>
      <c r="O12" s="257"/>
      <c r="P12" s="257"/>
    </row>
    <row r="13" spans="1:16" ht="16.5" customHeight="1" x14ac:dyDescent="0.2">
      <c r="A13" s="257"/>
      <c r="B13" s="257"/>
      <c r="C13" s="257"/>
      <c r="D13" s="257"/>
      <c r="E13" s="257"/>
      <c r="F13" s="257"/>
      <c r="G13" s="257"/>
      <c r="H13" s="257"/>
      <c r="I13" s="257"/>
      <c r="J13" s="257"/>
      <c r="K13" s="257"/>
      <c r="L13" s="257"/>
      <c r="M13" s="257"/>
      <c r="N13" s="257"/>
      <c r="O13" s="257"/>
      <c r="P13" s="257"/>
    </row>
    <row r="14" spans="1:16" ht="16.5" customHeight="1" x14ac:dyDescent="0.2">
      <c r="A14" s="257"/>
      <c r="B14" s="257"/>
      <c r="C14" s="257"/>
      <c r="D14" s="257"/>
      <c r="E14" s="257"/>
      <c r="F14" s="257"/>
      <c r="G14" s="257"/>
      <c r="H14" s="257"/>
      <c r="I14" s="257"/>
      <c r="J14" s="257"/>
      <c r="K14" s="257"/>
      <c r="L14" s="257"/>
      <c r="M14" s="257"/>
      <c r="N14" s="257"/>
      <c r="O14" s="257"/>
      <c r="P14" s="257"/>
    </row>
    <row r="15" spans="1:16" ht="16.5" customHeight="1" x14ac:dyDescent="0.2">
      <c r="A15" s="257"/>
      <c r="B15" s="257"/>
      <c r="C15" s="257"/>
      <c r="D15" s="257"/>
      <c r="E15" s="257"/>
      <c r="F15" s="257"/>
      <c r="G15" s="257"/>
      <c r="H15" s="257"/>
      <c r="I15" s="257"/>
      <c r="J15" s="257"/>
      <c r="K15" s="257"/>
      <c r="L15" s="257"/>
      <c r="M15" s="257"/>
      <c r="N15" s="257"/>
      <c r="O15" s="257"/>
      <c r="P15" s="257"/>
    </row>
    <row r="16" spans="1:16" ht="16.5" customHeight="1" x14ac:dyDescent="0.2">
      <c r="A16" s="257"/>
      <c r="B16" s="257"/>
      <c r="C16" s="257"/>
      <c r="D16" s="257"/>
      <c r="E16" s="257"/>
      <c r="F16" s="257"/>
      <c r="G16" s="257"/>
      <c r="H16" s="257"/>
      <c r="I16" s="257"/>
      <c r="J16" s="257"/>
      <c r="K16" s="257"/>
      <c r="L16" s="257"/>
      <c r="M16" s="257"/>
      <c r="N16" s="257"/>
      <c r="O16" s="257"/>
      <c r="P16" s="257"/>
    </row>
    <row r="17" spans="1:16" ht="16.5" customHeight="1" x14ac:dyDescent="0.2">
      <c r="A17" s="257"/>
      <c r="B17" s="257"/>
      <c r="C17" s="257"/>
      <c r="D17" s="257"/>
      <c r="E17" s="257"/>
      <c r="F17" s="257"/>
      <c r="G17" s="257"/>
      <c r="H17" s="257"/>
      <c r="I17" s="257"/>
      <c r="J17" s="257"/>
      <c r="K17" s="257"/>
      <c r="L17" s="257"/>
      <c r="M17" s="257"/>
      <c r="N17" s="257"/>
      <c r="O17" s="257"/>
      <c r="P17" s="257"/>
    </row>
    <row r="18" spans="1:16" ht="16.5" customHeight="1" x14ac:dyDescent="0.2">
      <c r="A18" s="257"/>
      <c r="B18" s="257"/>
      <c r="C18" s="257"/>
      <c r="D18" s="257"/>
      <c r="E18" s="257"/>
      <c r="F18" s="257"/>
      <c r="G18" s="257"/>
      <c r="H18" s="257"/>
      <c r="I18" s="257"/>
      <c r="J18" s="257"/>
      <c r="K18" s="257"/>
      <c r="L18" s="257"/>
      <c r="M18" s="257"/>
      <c r="N18" s="257"/>
      <c r="O18" s="257"/>
      <c r="P18" s="257"/>
    </row>
    <row r="19" spans="1:16" ht="16.5" customHeight="1" x14ac:dyDescent="0.2">
      <c r="A19" s="257"/>
      <c r="B19" s="257"/>
      <c r="C19" s="257"/>
      <c r="D19" s="257"/>
      <c r="E19" s="257"/>
      <c r="F19" s="257"/>
      <c r="G19" s="257"/>
      <c r="H19" s="257"/>
      <c r="I19" s="257"/>
      <c r="J19" s="257"/>
      <c r="K19" s="257"/>
      <c r="L19" s="257"/>
      <c r="M19" s="257"/>
      <c r="N19" s="257"/>
      <c r="O19" s="257"/>
      <c r="P19" s="257"/>
    </row>
    <row r="20" spans="1:16" ht="16.5" customHeight="1" x14ac:dyDescent="0.2">
      <c r="A20" s="257"/>
      <c r="B20" s="257"/>
      <c r="C20" s="257"/>
      <c r="D20" s="257"/>
      <c r="E20" s="257"/>
      <c r="F20" s="257"/>
      <c r="G20" s="257"/>
      <c r="H20" s="257"/>
      <c r="I20" s="257"/>
      <c r="J20" s="257"/>
      <c r="K20" s="257"/>
      <c r="L20" s="257"/>
      <c r="M20" s="257"/>
      <c r="N20" s="257"/>
      <c r="O20" s="257"/>
      <c r="P20" s="257"/>
    </row>
    <row r="21" spans="1:16" ht="16.5" customHeight="1" x14ac:dyDescent="0.2">
      <c r="A21" s="257"/>
      <c r="B21" s="257"/>
      <c r="C21" s="257"/>
      <c r="D21" s="257"/>
      <c r="E21" s="257"/>
      <c r="F21" s="257"/>
      <c r="G21" s="257"/>
      <c r="H21" s="257"/>
      <c r="I21" s="257"/>
      <c r="J21" s="257"/>
      <c r="K21" s="257"/>
      <c r="L21" s="257"/>
      <c r="M21" s="257"/>
      <c r="N21" s="257"/>
      <c r="O21" s="257"/>
      <c r="P21" s="257"/>
    </row>
    <row r="22" spans="1:16" ht="16.5" customHeight="1" x14ac:dyDescent="0.2">
      <c r="A22" s="257"/>
      <c r="B22" s="257"/>
      <c r="C22" s="257"/>
      <c r="D22" s="257"/>
      <c r="E22" s="257"/>
      <c r="F22" s="257"/>
      <c r="G22" s="257"/>
      <c r="H22" s="257"/>
      <c r="I22" s="257"/>
      <c r="J22" s="257"/>
      <c r="K22" s="257"/>
      <c r="L22" s="257"/>
      <c r="M22" s="257"/>
      <c r="N22" s="257"/>
      <c r="O22" s="257"/>
      <c r="P22" s="257"/>
    </row>
    <row r="23" spans="1:16" ht="16.5" customHeight="1" x14ac:dyDescent="0.2">
      <c r="A23" s="257"/>
      <c r="B23" s="257"/>
      <c r="C23" s="257"/>
      <c r="D23" s="257"/>
      <c r="E23" s="257"/>
      <c r="F23" s="257"/>
      <c r="G23" s="257"/>
      <c r="H23" s="257"/>
      <c r="I23" s="257"/>
      <c r="J23" s="257"/>
      <c r="K23" s="257"/>
      <c r="L23" s="257"/>
      <c r="M23" s="257"/>
      <c r="N23" s="257"/>
      <c r="O23" s="257"/>
      <c r="P23" s="257"/>
    </row>
    <row r="24" spans="1:16" ht="16.5" customHeight="1" x14ac:dyDescent="0.2">
      <c r="A24" s="257"/>
      <c r="B24" s="257"/>
      <c r="C24" s="257"/>
      <c r="D24" s="257"/>
      <c r="E24" s="257"/>
      <c r="F24" s="257"/>
      <c r="G24" s="257"/>
      <c r="H24" s="257"/>
      <c r="I24" s="257"/>
      <c r="J24" s="257"/>
      <c r="K24" s="257"/>
      <c r="L24" s="257"/>
      <c r="M24" s="257"/>
      <c r="N24" s="257"/>
      <c r="O24" s="257"/>
      <c r="P24" s="257"/>
    </row>
    <row r="25" spans="1:16" ht="16.5" customHeight="1" x14ac:dyDescent="0.2">
      <c r="A25" s="257"/>
      <c r="B25" s="257"/>
      <c r="C25" s="257"/>
      <c r="D25" s="257"/>
      <c r="E25" s="257"/>
      <c r="F25" s="257"/>
      <c r="G25" s="257"/>
      <c r="H25" s="257"/>
      <c r="I25" s="257"/>
      <c r="J25" s="257"/>
      <c r="K25" s="257"/>
      <c r="L25" s="257"/>
      <c r="M25" s="257"/>
      <c r="N25" s="257"/>
      <c r="O25" s="257"/>
      <c r="P25" s="257"/>
    </row>
    <row r="26" spans="1:16" ht="16.5" customHeight="1" x14ac:dyDescent="0.2">
      <c r="A26" s="257"/>
      <c r="B26" s="257"/>
      <c r="C26" s="257"/>
      <c r="D26" s="257"/>
      <c r="E26" s="257"/>
      <c r="F26" s="257"/>
      <c r="G26" s="257"/>
      <c r="H26" s="257"/>
      <c r="I26" s="257"/>
      <c r="J26" s="257"/>
      <c r="K26" s="257"/>
      <c r="L26" s="257"/>
      <c r="M26" s="257"/>
      <c r="N26" s="257"/>
      <c r="O26" s="257"/>
      <c r="P26" s="257"/>
    </row>
    <row r="27" spans="1:16" ht="16.5" customHeight="1" x14ac:dyDescent="0.2">
      <c r="A27" s="257"/>
      <c r="B27" s="257"/>
      <c r="C27" s="257"/>
      <c r="D27" s="257"/>
      <c r="E27" s="257"/>
      <c r="F27" s="257"/>
      <c r="G27" s="257"/>
      <c r="H27" s="257"/>
      <c r="I27" s="257"/>
      <c r="J27" s="257"/>
      <c r="K27" s="257"/>
      <c r="L27" s="257"/>
      <c r="M27" s="257"/>
      <c r="N27" s="257"/>
      <c r="O27" s="257"/>
      <c r="P27" s="257"/>
    </row>
    <row r="28" spans="1:16" ht="16.5" customHeight="1" x14ac:dyDescent="0.2">
      <c r="A28" s="257"/>
      <c r="B28" s="257"/>
      <c r="C28" s="257"/>
      <c r="D28" s="257"/>
      <c r="E28" s="257"/>
      <c r="F28" s="257"/>
      <c r="G28" s="257"/>
      <c r="H28" s="257"/>
      <c r="I28" s="257"/>
      <c r="J28" s="257"/>
      <c r="K28" s="257"/>
      <c r="L28" s="257"/>
      <c r="M28" s="257"/>
      <c r="N28" s="257"/>
      <c r="O28" s="257"/>
      <c r="P28" s="257"/>
    </row>
    <row r="29" spans="1:16" ht="16.5" customHeight="1" x14ac:dyDescent="0.2">
      <c r="A29" s="257"/>
      <c r="B29" s="257"/>
      <c r="C29" s="257"/>
      <c r="D29" s="257"/>
      <c r="E29" s="257"/>
      <c r="F29" s="257"/>
      <c r="G29" s="257"/>
      <c r="H29" s="257"/>
      <c r="I29" s="257"/>
      <c r="J29" s="257"/>
      <c r="K29" s="257"/>
      <c r="L29" s="257"/>
      <c r="M29" s="257"/>
      <c r="N29" s="257"/>
      <c r="O29" s="257"/>
      <c r="P29" s="257"/>
    </row>
    <row r="30" spans="1:16" ht="16.5" customHeight="1" x14ac:dyDescent="0.2">
      <c r="A30" s="257"/>
      <c r="B30" s="257"/>
      <c r="C30" s="257"/>
      <c r="D30" s="257"/>
      <c r="E30" s="257"/>
      <c r="F30" s="257"/>
      <c r="G30" s="257"/>
      <c r="H30" s="257"/>
      <c r="I30" s="257"/>
      <c r="J30" s="257"/>
      <c r="K30" s="257"/>
      <c r="L30" s="257"/>
      <c r="M30" s="257"/>
      <c r="N30" s="257"/>
      <c r="O30" s="257"/>
      <c r="P30" s="257"/>
    </row>
    <row r="31" spans="1:16" ht="16.5" customHeight="1" x14ac:dyDescent="0.2">
      <c r="A31" s="257"/>
      <c r="B31" s="257"/>
      <c r="C31" s="257"/>
      <c r="D31" s="257"/>
      <c r="E31" s="257"/>
      <c r="F31" s="257"/>
      <c r="G31" s="257"/>
      <c r="H31" s="257"/>
      <c r="I31" s="257"/>
      <c r="J31" s="257"/>
      <c r="K31" s="257"/>
      <c r="L31" s="257"/>
      <c r="M31" s="257"/>
      <c r="N31" s="257"/>
      <c r="O31" s="257"/>
      <c r="P31" s="257"/>
    </row>
    <row r="32" spans="1:16" ht="31.5" customHeight="1" thickBot="1" x14ac:dyDescent="0.25">
      <c r="A32" s="257"/>
      <c r="B32" s="257"/>
      <c r="C32" s="257"/>
      <c r="D32" s="257"/>
      <c r="E32" s="257"/>
      <c r="F32" s="257"/>
      <c r="G32" s="257"/>
      <c r="H32" s="257"/>
      <c r="I32" s="257"/>
      <c r="J32" s="259" t="s">
        <v>508</v>
      </c>
      <c r="K32" s="257"/>
      <c r="L32" s="257"/>
      <c r="M32" s="257"/>
      <c r="N32" s="257"/>
      <c r="O32" s="257"/>
      <c r="P32" s="257"/>
    </row>
    <row r="33" spans="1:16" ht="39" customHeight="1" thickBot="1" x14ac:dyDescent="0.25">
      <c r="A33" s="257"/>
      <c r="B33" s="260" t="s">
        <v>509</v>
      </c>
      <c r="C33" s="261"/>
      <c r="D33" s="261"/>
      <c r="E33" s="262" t="s">
        <v>501</v>
      </c>
      <c r="F33" s="263" t="s">
        <v>4</v>
      </c>
      <c r="G33" s="264" t="s">
        <v>5</v>
      </c>
      <c r="H33" s="264" t="s">
        <v>6</v>
      </c>
      <c r="I33" s="264" t="s">
        <v>7</v>
      </c>
      <c r="J33" s="265" t="s">
        <v>8</v>
      </c>
      <c r="K33" s="257"/>
      <c r="L33" s="257"/>
      <c r="M33" s="257"/>
      <c r="N33" s="257"/>
      <c r="O33" s="257"/>
      <c r="P33" s="257"/>
    </row>
    <row r="34" spans="1:16" ht="39" customHeight="1" x14ac:dyDescent="0.2">
      <c r="A34" s="257"/>
      <c r="B34" s="266"/>
      <c r="C34" s="1142" t="s">
        <v>510</v>
      </c>
      <c r="D34" s="1142"/>
      <c r="E34" s="1143"/>
      <c r="F34" s="267">
        <v>27.4</v>
      </c>
      <c r="G34" s="268">
        <v>29.74</v>
      </c>
      <c r="H34" s="268">
        <v>32.51</v>
      </c>
      <c r="I34" s="268">
        <v>30.57</v>
      </c>
      <c r="J34" s="269">
        <v>28.88</v>
      </c>
      <c r="K34" s="257"/>
      <c r="L34" s="257"/>
      <c r="M34" s="257"/>
      <c r="N34" s="257"/>
      <c r="O34" s="257"/>
      <c r="P34" s="257"/>
    </row>
    <row r="35" spans="1:16" ht="39" customHeight="1" x14ac:dyDescent="0.2">
      <c r="A35" s="257"/>
      <c r="B35" s="270"/>
      <c r="C35" s="1136" t="s">
        <v>511</v>
      </c>
      <c r="D35" s="1137"/>
      <c r="E35" s="1138"/>
      <c r="F35" s="271">
        <v>7.39</v>
      </c>
      <c r="G35" s="272">
        <v>5.21</v>
      </c>
      <c r="H35" s="272">
        <v>7.83</v>
      </c>
      <c r="I35" s="272">
        <v>6.63</v>
      </c>
      <c r="J35" s="273">
        <v>8.4600000000000009</v>
      </c>
      <c r="K35" s="257"/>
      <c r="L35" s="257"/>
      <c r="M35" s="257"/>
      <c r="N35" s="257"/>
      <c r="O35" s="257"/>
      <c r="P35" s="257"/>
    </row>
    <row r="36" spans="1:16" ht="39" customHeight="1" x14ac:dyDescent="0.2">
      <c r="A36" s="257"/>
      <c r="B36" s="270"/>
      <c r="C36" s="1136" t="s">
        <v>512</v>
      </c>
      <c r="D36" s="1137"/>
      <c r="E36" s="1138"/>
      <c r="F36" s="271">
        <v>0.27</v>
      </c>
      <c r="G36" s="272">
        <v>0.67</v>
      </c>
      <c r="H36" s="272">
        <v>0.78</v>
      </c>
      <c r="I36" s="272">
        <v>1.23</v>
      </c>
      <c r="J36" s="273">
        <v>1.73</v>
      </c>
      <c r="K36" s="257"/>
      <c r="L36" s="257"/>
      <c r="M36" s="257"/>
      <c r="N36" s="257"/>
      <c r="O36" s="257"/>
      <c r="P36" s="257"/>
    </row>
    <row r="37" spans="1:16" ht="39" customHeight="1" x14ac:dyDescent="0.2">
      <c r="A37" s="257"/>
      <c r="B37" s="270"/>
      <c r="C37" s="1136" t="s">
        <v>513</v>
      </c>
      <c r="D37" s="1137"/>
      <c r="E37" s="1138"/>
      <c r="F37" s="271">
        <v>1.18</v>
      </c>
      <c r="G37" s="272">
        <v>1.26</v>
      </c>
      <c r="H37" s="272">
        <v>0.5</v>
      </c>
      <c r="I37" s="272">
        <v>1.21</v>
      </c>
      <c r="J37" s="273">
        <v>1.56</v>
      </c>
      <c r="K37" s="257"/>
      <c r="L37" s="257"/>
      <c r="M37" s="257"/>
      <c r="N37" s="257"/>
      <c r="O37" s="257"/>
      <c r="P37" s="257"/>
    </row>
    <row r="38" spans="1:16" ht="39" customHeight="1" x14ac:dyDescent="0.2">
      <c r="A38" s="257"/>
      <c r="B38" s="270"/>
      <c r="C38" s="1136" t="s">
        <v>514</v>
      </c>
      <c r="D38" s="1137"/>
      <c r="E38" s="1138"/>
      <c r="F38" s="271">
        <v>1.04</v>
      </c>
      <c r="G38" s="272">
        <v>0.79</v>
      </c>
      <c r="H38" s="272">
        <v>0.53</v>
      </c>
      <c r="I38" s="272">
        <v>0.81</v>
      </c>
      <c r="J38" s="273">
        <v>0.99</v>
      </c>
      <c r="K38" s="257"/>
      <c r="L38" s="257"/>
      <c r="M38" s="257"/>
      <c r="N38" s="257"/>
      <c r="O38" s="257"/>
      <c r="P38" s="257"/>
    </row>
    <row r="39" spans="1:16" ht="39" customHeight="1" x14ac:dyDescent="0.2">
      <c r="A39" s="257"/>
      <c r="B39" s="270"/>
      <c r="C39" s="1136" t="s">
        <v>515</v>
      </c>
      <c r="D39" s="1137"/>
      <c r="E39" s="1138"/>
      <c r="F39" s="271">
        <v>0.03</v>
      </c>
      <c r="G39" s="272">
        <v>0.02</v>
      </c>
      <c r="H39" s="272">
        <v>0.04</v>
      </c>
      <c r="I39" s="272">
        <v>0.04</v>
      </c>
      <c r="J39" s="273">
        <v>0.04</v>
      </c>
      <c r="K39" s="257"/>
      <c r="L39" s="257"/>
      <c r="M39" s="257"/>
      <c r="N39" s="257"/>
      <c r="O39" s="257"/>
      <c r="P39" s="257"/>
    </row>
    <row r="40" spans="1:16" ht="39" customHeight="1" x14ac:dyDescent="0.2">
      <c r="A40" s="257"/>
      <c r="B40" s="270"/>
      <c r="C40" s="1136" t="s">
        <v>516</v>
      </c>
      <c r="D40" s="1137"/>
      <c r="E40" s="1138"/>
      <c r="F40" s="271">
        <v>0.05</v>
      </c>
      <c r="G40" s="272">
        <v>0.02</v>
      </c>
      <c r="H40" s="272">
        <v>0.02</v>
      </c>
      <c r="I40" s="272">
        <v>0.02</v>
      </c>
      <c r="J40" s="273">
        <v>0.04</v>
      </c>
      <c r="K40" s="257"/>
      <c r="L40" s="257"/>
      <c r="M40" s="257"/>
      <c r="N40" s="257"/>
      <c r="O40" s="257"/>
      <c r="P40" s="257"/>
    </row>
    <row r="41" spans="1:16" ht="39" customHeight="1" x14ac:dyDescent="0.2">
      <c r="A41" s="257"/>
      <c r="B41" s="270"/>
      <c r="C41" s="1136" t="s">
        <v>517</v>
      </c>
      <c r="D41" s="1137"/>
      <c r="E41" s="1138"/>
      <c r="F41" s="271">
        <v>0.04</v>
      </c>
      <c r="G41" s="272">
        <v>0.03</v>
      </c>
      <c r="H41" s="272">
        <v>0.02</v>
      </c>
      <c r="I41" s="272">
        <v>0.05</v>
      </c>
      <c r="J41" s="273">
        <v>0.02</v>
      </c>
      <c r="K41" s="257"/>
      <c r="L41" s="257"/>
      <c r="M41" s="257"/>
      <c r="N41" s="257"/>
      <c r="O41" s="257"/>
      <c r="P41" s="257"/>
    </row>
    <row r="42" spans="1:16" ht="39" customHeight="1" x14ac:dyDescent="0.2">
      <c r="A42" s="257"/>
      <c r="B42" s="274"/>
      <c r="C42" s="1136" t="s">
        <v>518</v>
      </c>
      <c r="D42" s="1137"/>
      <c r="E42" s="1138"/>
      <c r="F42" s="271" t="s">
        <v>461</v>
      </c>
      <c r="G42" s="272" t="s">
        <v>461</v>
      </c>
      <c r="H42" s="272" t="s">
        <v>461</v>
      </c>
      <c r="I42" s="272" t="s">
        <v>461</v>
      </c>
      <c r="J42" s="273" t="s">
        <v>461</v>
      </c>
      <c r="K42" s="257"/>
      <c r="L42" s="257"/>
      <c r="M42" s="257"/>
      <c r="N42" s="257"/>
      <c r="O42" s="257"/>
      <c r="P42" s="257"/>
    </row>
    <row r="43" spans="1:16" ht="39" customHeight="1" thickBot="1" x14ac:dyDescent="0.25">
      <c r="A43" s="257"/>
      <c r="B43" s="275"/>
      <c r="C43" s="1139" t="s">
        <v>519</v>
      </c>
      <c r="D43" s="1140"/>
      <c r="E43" s="1141"/>
      <c r="F43" s="276" t="s">
        <v>461</v>
      </c>
      <c r="G43" s="277" t="s">
        <v>461</v>
      </c>
      <c r="H43" s="277" t="s">
        <v>461</v>
      </c>
      <c r="I43" s="277" t="s">
        <v>461</v>
      </c>
      <c r="J43" s="278" t="s">
        <v>461</v>
      </c>
      <c r="K43" s="257"/>
      <c r="L43" s="257"/>
      <c r="M43" s="257"/>
      <c r="N43" s="257"/>
      <c r="O43" s="257"/>
      <c r="P43" s="257"/>
    </row>
    <row r="44" spans="1:16" ht="39" customHeight="1" x14ac:dyDescent="0.2">
      <c r="A44" s="257"/>
      <c r="B44" s="279" t="s">
        <v>520</v>
      </c>
      <c r="C44" s="280"/>
      <c r="D44" s="281"/>
      <c r="E44" s="281"/>
      <c r="F44" s="282"/>
      <c r="G44" s="282"/>
      <c r="H44" s="282"/>
      <c r="I44" s="282"/>
      <c r="J44" s="282"/>
      <c r="K44" s="257"/>
      <c r="L44" s="257"/>
      <c r="M44" s="257"/>
      <c r="N44" s="257"/>
      <c r="O44" s="257"/>
      <c r="P44" s="257"/>
    </row>
    <row r="45" spans="1:16" ht="18" customHeight="1" x14ac:dyDescent="0.2">
      <c r="A45" s="257"/>
      <c r="B45" s="257"/>
      <c r="C45" s="257"/>
      <c r="D45" s="257"/>
      <c r="E45" s="257"/>
      <c r="F45" s="257"/>
      <c r="G45" s="257"/>
      <c r="H45" s="257"/>
      <c r="I45" s="257"/>
      <c r="J45" s="257"/>
      <c r="K45" s="257"/>
      <c r="L45" s="257"/>
      <c r="M45" s="257"/>
      <c r="N45" s="257"/>
      <c r="O45" s="257"/>
      <c r="P45" s="257"/>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75" zoomScaleNormal="75" zoomScaleSheetLayoutView="55" workbookViewId="0"/>
  </sheetViews>
  <sheetFormatPr defaultColWidth="0" defaultRowHeight="12.6" customHeight="1" zeroHeight="1" x14ac:dyDescent="0.2"/>
  <cols>
    <col min="1" max="1" width="6.6640625" style="284" customWidth="1"/>
    <col min="2" max="3" width="10.88671875" style="284" customWidth="1"/>
    <col min="4" max="4" width="10" style="284" customWidth="1"/>
    <col min="5" max="10" width="11" style="284" customWidth="1"/>
    <col min="11" max="15" width="13.109375" style="284" customWidth="1"/>
    <col min="16" max="21" width="11.44140625" style="284" customWidth="1"/>
    <col min="22" max="16384" width="0" style="284" hidden="1"/>
  </cols>
  <sheetData>
    <row r="1" spans="1:21" ht="13.5" customHeight="1" x14ac:dyDescent="0.2">
      <c r="A1" s="283"/>
      <c r="B1" s="283"/>
      <c r="C1" s="283"/>
      <c r="D1" s="283"/>
      <c r="E1" s="283"/>
      <c r="F1" s="283"/>
      <c r="G1" s="283"/>
      <c r="H1" s="283"/>
      <c r="I1" s="283"/>
      <c r="J1" s="283"/>
      <c r="K1" s="283"/>
      <c r="L1" s="283"/>
      <c r="M1" s="283"/>
      <c r="N1" s="283"/>
      <c r="O1" s="283"/>
      <c r="P1" s="283"/>
      <c r="Q1" s="283"/>
      <c r="R1" s="283"/>
      <c r="S1" s="283"/>
      <c r="T1" s="283"/>
      <c r="U1" s="283"/>
    </row>
    <row r="2" spans="1:21" ht="13.5" customHeight="1" x14ac:dyDescent="0.2">
      <c r="A2" s="283"/>
      <c r="B2" s="283"/>
      <c r="C2" s="283"/>
      <c r="D2" s="283"/>
      <c r="E2" s="283"/>
      <c r="F2" s="283"/>
      <c r="G2" s="283"/>
      <c r="H2" s="283"/>
      <c r="I2" s="283"/>
      <c r="J2" s="283"/>
      <c r="K2" s="283"/>
      <c r="L2" s="283"/>
      <c r="M2" s="283"/>
      <c r="N2" s="283"/>
      <c r="O2" s="283"/>
      <c r="P2" s="283"/>
      <c r="Q2" s="283"/>
      <c r="R2" s="283"/>
      <c r="S2" s="283"/>
      <c r="T2" s="283"/>
      <c r="U2" s="283"/>
    </row>
    <row r="3" spans="1:21" ht="13.5" customHeight="1" x14ac:dyDescent="0.2">
      <c r="A3" s="283"/>
      <c r="B3" s="283"/>
      <c r="C3" s="283"/>
      <c r="D3" s="283"/>
      <c r="E3" s="283"/>
      <c r="F3" s="283"/>
      <c r="G3" s="283"/>
      <c r="H3" s="283"/>
      <c r="I3" s="283"/>
      <c r="J3" s="283"/>
      <c r="K3" s="283"/>
      <c r="L3" s="283"/>
      <c r="M3" s="283"/>
      <c r="N3" s="283"/>
      <c r="O3" s="283"/>
      <c r="P3" s="283"/>
      <c r="Q3" s="283"/>
      <c r="R3" s="283"/>
      <c r="S3" s="283"/>
      <c r="T3" s="283"/>
      <c r="U3" s="283"/>
    </row>
    <row r="4" spans="1:21" ht="13.5" customHeight="1" x14ac:dyDescent="0.2">
      <c r="A4" s="283"/>
      <c r="B4" s="283"/>
      <c r="C4" s="283"/>
      <c r="D4" s="283"/>
      <c r="E4" s="283"/>
      <c r="F4" s="283"/>
      <c r="G4" s="283"/>
      <c r="H4" s="283"/>
      <c r="I4" s="283"/>
      <c r="J4" s="283"/>
      <c r="K4" s="283"/>
      <c r="L4" s="283"/>
      <c r="M4" s="283"/>
      <c r="N4" s="283"/>
      <c r="O4" s="283"/>
      <c r="P4" s="283"/>
      <c r="Q4" s="283"/>
      <c r="R4" s="283"/>
      <c r="S4" s="283"/>
      <c r="T4" s="283"/>
      <c r="U4" s="283"/>
    </row>
    <row r="5" spans="1:21" ht="13.5" customHeight="1" x14ac:dyDescent="0.2">
      <c r="A5" s="283"/>
      <c r="B5" s="283"/>
      <c r="C5" s="283"/>
      <c r="D5" s="283"/>
      <c r="E5" s="283"/>
      <c r="F5" s="283"/>
      <c r="G5" s="283"/>
      <c r="H5" s="283"/>
      <c r="I5" s="283"/>
      <c r="J5" s="283"/>
      <c r="K5" s="283"/>
      <c r="L5" s="283"/>
      <c r="M5" s="283"/>
      <c r="N5" s="283"/>
      <c r="O5" s="283"/>
      <c r="P5" s="283"/>
      <c r="Q5" s="283"/>
      <c r="R5" s="283"/>
      <c r="S5" s="283"/>
      <c r="T5" s="283"/>
      <c r="U5" s="283"/>
    </row>
    <row r="6" spans="1:21" ht="13.5" customHeight="1" x14ac:dyDescent="0.2">
      <c r="A6" s="283"/>
      <c r="B6" s="283"/>
      <c r="C6" s="283"/>
      <c r="D6" s="283"/>
      <c r="E6" s="283"/>
      <c r="F6" s="283"/>
      <c r="G6" s="283"/>
      <c r="H6" s="283"/>
      <c r="I6" s="283"/>
      <c r="J6" s="283"/>
      <c r="K6" s="283"/>
      <c r="L6" s="283"/>
      <c r="M6" s="283"/>
      <c r="N6" s="283"/>
      <c r="O6" s="283"/>
      <c r="P6" s="283"/>
      <c r="Q6" s="283"/>
      <c r="R6" s="283"/>
      <c r="S6" s="283"/>
      <c r="T6" s="283"/>
      <c r="U6" s="283"/>
    </row>
    <row r="7" spans="1:21" ht="13.5" customHeight="1" x14ac:dyDescent="0.2">
      <c r="A7" s="283"/>
      <c r="B7" s="283"/>
      <c r="C7" s="283"/>
      <c r="D7" s="283"/>
      <c r="E7" s="283"/>
      <c r="F7" s="283"/>
      <c r="G7" s="283"/>
      <c r="H7" s="283"/>
      <c r="I7" s="283"/>
      <c r="J7" s="283"/>
      <c r="K7" s="283"/>
      <c r="L7" s="283"/>
      <c r="M7" s="283"/>
      <c r="N7" s="283"/>
      <c r="O7" s="283"/>
      <c r="P7" s="283"/>
      <c r="Q7" s="283"/>
      <c r="R7" s="283"/>
      <c r="S7" s="283"/>
      <c r="T7" s="283"/>
      <c r="U7" s="283"/>
    </row>
    <row r="8" spans="1:21" ht="13.5" customHeight="1" x14ac:dyDescent="0.2">
      <c r="A8" s="283"/>
      <c r="B8" s="283"/>
      <c r="C8" s="283"/>
      <c r="D8" s="283"/>
      <c r="E8" s="283"/>
      <c r="F8" s="283"/>
      <c r="G8" s="283"/>
      <c r="H8" s="283"/>
      <c r="I8" s="283"/>
      <c r="J8" s="283"/>
      <c r="K8" s="283"/>
      <c r="L8" s="283"/>
      <c r="M8" s="283"/>
      <c r="N8" s="283"/>
      <c r="O8" s="283"/>
      <c r="P8" s="283"/>
      <c r="Q8" s="283"/>
      <c r="R8" s="283"/>
      <c r="S8" s="283"/>
      <c r="T8" s="283"/>
      <c r="U8" s="283"/>
    </row>
    <row r="9" spans="1:21" ht="13.5" customHeight="1" x14ac:dyDescent="0.2">
      <c r="A9" s="283"/>
      <c r="B9" s="283"/>
      <c r="C9" s="283"/>
      <c r="D9" s="283"/>
      <c r="E9" s="283"/>
      <c r="F9" s="283"/>
      <c r="G9" s="283"/>
      <c r="H9" s="283"/>
      <c r="I9" s="283"/>
      <c r="J9" s="283"/>
      <c r="K9" s="283"/>
      <c r="L9" s="283"/>
      <c r="M9" s="283"/>
      <c r="N9" s="283"/>
      <c r="O9" s="283"/>
      <c r="P9" s="283"/>
      <c r="Q9" s="283"/>
      <c r="R9" s="283"/>
      <c r="S9" s="283"/>
      <c r="T9" s="283"/>
      <c r="U9" s="283"/>
    </row>
    <row r="10" spans="1:21" ht="13.5" customHeight="1" x14ac:dyDescent="0.2">
      <c r="A10" s="283"/>
      <c r="B10" s="283"/>
      <c r="C10" s="283"/>
      <c r="D10" s="283"/>
      <c r="E10" s="283"/>
      <c r="F10" s="283"/>
      <c r="G10" s="283"/>
      <c r="H10" s="283"/>
      <c r="I10" s="283"/>
      <c r="J10" s="283"/>
      <c r="K10" s="283"/>
      <c r="L10" s="283"/>
      <c r="M10" s="283"/>
      <c r="N10" s="283"/>
      <c r="O10" s="283"/>
      <c r="P10" s="283"/>
      <c r="Q10" s="283"/>
      <c r="R10" s="283"/>
      <c r="S10" s="283"/>
      <c r="T10" s="283"/>
      <c r="U10" s="283"/>
    </row>
    <row r="11" spans="1:21" ht="13.5" customHeight="1" x14ac:dyDescent="0.2">
      <c r="A11" s="283"/>
      <c r="B11" s="283"/>
      <c r="C11" s="283"/>
      <c r="D11" s="283"/>
      <c r="E11" s="283"/>
      <c r="F11" s="283"/>
      <c r="G11" s="283"/>
      <c r="H11" s="283"/>
      <c r="I11" s="283"/>
      <c r="J11" s="283"/>
      <c r="K11" s="283"/>
      <c r="L11" s="283"/>
      <c r="M11" s="283"/>
      <c r="N11" s="283"/>
      <c r="O11" s="283"/>
      <c r="P11" s="283"/>
      <c r="Q11" s="283"/>
      <c r="R11" s="283"/>
      <c r="S11" s="283"/>
      <c r="T11" s="283"/>
      <c r="U11" s="283"/>
    </row>
    <row r="12" spans="1:21" ht="13.5" customHeight="1" x14ac:dyDescent="0.2">
      <c r="A12" s="283"/>
      <c r="B12" s="283"/>
      <c r="C12" s="283"/>
      <c r="D12" s="283"/>
      <c r="E12" s="283"/>
      <c r="F12" s="283"/>
      <c r="G12" s="283"/>
      <c r="H12" s="283"/>
      <c r="I12" s="283"/>
      <c r="J12" s="283"/>
      <c r="K12" s="283"/>
      <c r="L12" s="283"/>
      <c r="M12" s="283"/>
      <c r="N12" s="283"/>
      <c r="O12" s="283"/>
      <c r="P12" s="283"/>
      <c r="Q12" s="283"/>
      <c r="R12" s="283"/>
      <c r="S12" s="283"/>
      <c r="T12" s="283"/>
      <c r="U12" s="283"/>
    </row>
    <row r="13" spans="1:21" ht="13.5" customHeight="1" x14ac:dyDescent="0.2">
      <c r="A13" s="283"/>
      <c r="B13" s="283"/>
      <c r="C13" s="283"/>
      <c r="D13" s="283"/>
      <c r="E13" s="283"/>
      <c r="F13" s="283"/>
      <c r="G13" s="283"/>
      <c r="H13" s="283"/>
      <c r="I13" s="283"/>
      <c r="J13" s="283"/>
      <c r="K13" s="283"/>
      <c r="L13" s="283"/>
      <c r="M13" s="283"/>
      <c r="N13" s="283"/>
      <c r="O13" s="283"/>
      <c r="P13" s="283"/>
      <c r="Q13" s="283"/>
      <c r="R13" s="283"/>
      <c r="S13" s="283"/>
      <c r="T13" s="283"/>
      <c r="U13" s="283"/>
    </row>
    <row r="14" spans="1:21" ht="13.5" customHeight="1" x14ac:dyDescent="0.2">
      <c r="A14" s="283"/>
      <c r="B14" s="283"/>
      <c r="C14" s="283"/>
      <c r="D14" s="283"/>
      <c r="E14" s="283"/>
      <c r="F14" s="283"/>
      <c r="G14" s="283"/>
      <c r="H14" s="283"/>
      <c r="I14" s="283"/>
      <c r="J14" s="283"/>
      <c r="K14" s="283"/>
      <c r="L14" s="283"/>
      <c r="M14" s="283"/>
      <c r="N14" s="283"/>
      <c r="O14" s="283"/>
      <c r="P14" s="283"/>
      <c r="Q14" s="283"/>
      <c r="R14" s="283"/>
      <c r="S14" s="283"/>
      <c r="T14" s="283"/>
      <c r="U14" s="283"/>
    </row>
    <row r="15" spans="1:21" ht="13.5" customHeight="1" x14ac:dyDescent="0.2">
      <c r="A15" s="283"/>
      <c r="B15" s="283"/>
      <c r="C15" s="283"/>
      <c r="D15" s="283"/>
      <c r="E15" s="283"/>
      <c r="F15" s="283"/>
      <c r="G15" s="283"/>
      <c r="H15" s="283"/>
      <c r="I15" s="283"/>
      <c r="J15" s="283"/>
      <c r="K15" s="283"/>
      <c r="L15" s="283"/>
      <c r="M15" s="283"/>
      <c r="N15" s="283"/>
      <c r="O15" s="283"/>
      <c r="P15" s="283"/>
      <c r="Q15" s="283"/>
      <c r="R15" s="283"/>
      <c r="S15" s="283"/>
      <c r="T15" s="283"/>
      <c r="U15" s="283"/>
    </row>
    <row r="16" spans="1:21" ht="13.5" customHeight="1" x14ac:dyDescent="0.2">
      <c r="A16" s="283"/>
      <c r="B16" s="283"/>
      <c r="C16" s="283"/>
      <c r="D16" s="283"/>
      <c r="E16" s="283"/>
      <c r="F16" s="283"/>
      <c r="G16" s="283"/>
      <c r="H16" s="283"/>
      <c r="I16" s="283"/>
      <c r="J16" s="283"/>
      <c r="K16" s="283"/>
      <c r="L16" s="283"/>
      <c r="M16" s="283"/>
      <c r="N16" s="283"/>
      <c r="O16" s="283"/>
      <c r="P16" s="283"/>
      <c r="Q16" s="283"/>
      <c r="R16" s="283"/>
      <c r="S16" s="283"/>
      <c r="T16" s="283"/>
      <c r="U16" s="283"/>
    </row>
    <row r="17" spans="1:21" ht="13.5" customHeight="1" x14ac:dyDescent="0.2">
      <c r="A17" s="283"/>
      <c r="B17" s="283"/>
      <c r="C17" s="283"/>
      <c r="D17" s="283"/>
      <c r="E17" s="283"/>
      <c r="F17" s="283"/>
      <c r="G17" s="283"/>
      <c r="H17" s="283"/>
      <c r="I17" s="283"/>
      <c r="J17" s="283"/>
      <c r="K17" s="283"/>
      <c r="L17" s="283"/>
      <c r="M17" s="283"/>
      <c r="N17" s="283"/>
      <c r="O17" s="283"/>
      <c r="P17" s="283"/>
      <c r="Q17" s="283"/>
      <c r="R17" s="283"/>
      <c r="S17" s="283"/>
      <c r="T17" s="283"/>
      <c r="U17" s="283"/>
    </row>
    <row r="18" spans="1:21" ht="13.5" customHeight="1" x14ac:dyDescent="0.2">
      <c r="A18" s="283"/>
      <c r="B18" s="283"/>
      <c r="C18" s="283"/>
      <c r="D18" s="283"/>
      <c r="E18" s="283"/>
      <c r="F18" s="283"/>
      <c r="G18" s="283"/>
      <c r="H18" s="283"/>
      <c r="I18" s="283"/>
      <c r="J18" s="283"/>
      <c r="K18" s="283"/>
      <c r="L18" s="283"/>
      <c r="M18" s="283"/>
      <c r="N18" s="283"/>
      <c r="O18" s="283"/>
      <c r="P18" s="283"/>
      <c r="Q18" s="283"/>
      <c r="R18" s="283"/>
      <c r="S18" s="283"/>
      <c r="T18" s="283"/>
      <c r="U18" s="283"/>
    </row>
    <row r="19" spans="1:21" ht="13.5" customHeight="1" x14ac:dyDescent="0.2">
      <c r="A19" s="283"/>
      <c r="B19" s="283"/>
      <c r="C19" s="283"/>
      <c r="D19" s="283"/>
      <c r="E19" s="283"/>
      <c r="F19" s="283"/>
      <c r="G19" s="283"/>
      <c r="H19" s="283"/>
      <c r="I19" s="283"/>
      <c r="J19" s="283"/>
      <c r="K19" s="283"/>
      <c r="L19" s="283"/>
      <c r="M19" s="283"/>
      <c r="N19" s="283"/>
      <c r="O19" s="283"/>
      <c r="P19" s="283"/>
      <c r="Q19" s="283"/>
      <c r="R19" s="283"/>
      <c r="S19" s="283"/>
      <c r="T19" s="283"/>
      <c r="U19" s="283"/>
    </row>
    <row r="20" spans="1:21" ht="13.5" customHeight="1" x14ac:dyDescent="0.2">
      <c r="A20" s="283"/>
      <c r="B20" s="283"/>
      <c r="C20" s="283"/>
      <c r="D20" s="283"/>
      <c r="E20" s="283"/>
      <c r="F20" s="283"/>
      <c r="G20" s="283"/>
      <c r="H20" s="283"/>
      <c r="I20" s="283"/>
      <c r="J20" s="283"/>
      <c r="K20" s="283"/>
      <c r="L20" s="283"/>
      <c r="M20" s="283"/>
      <c r="N20" s="283"/>
      <c r="O20" s="283"/>
      <c r="P20" s="283"/>
      <c r="Q20" s="283"/>
      <c r="R20" s="283"/>
      <c r="S20" s="283"/>
      <c r="T20" s="283"/>
      <c r="U20" s="283"/>
    </row>
    <row r="21" spans="1:21" ht="13.5" customHeight="1" x14ac:dyDescent="0.2">
      <c r="A21" s="283"/>
      <c r="B21" s="283"/>
      <c r="C21" s="283"/>
      <c r="D21" s="283"/>
      <c r="E21" s="283"/>
      <c r="F21" s="283"/>
      <c r="G21" s="283"/>
      <c r="H21" s="283"/>
      <c r="I21" s="283"/>
      <c r="J21" s="283"/>
      <c r="K21" s="283"/>
      <c r="L21" s="283"/>
      <c r="M21" s="283"/>
      <c r="N21" s="283"/>
      <c r="O21" s="283"/>
      <c r="P21" s="283"/>
      <c r="Q21" s="283"/>
      <c r="R21" s="283"/>
      <c r="S21" s="283"/>
      <c r="T21" s="283"/>
      <c r="U21" s="283"/>
    </row>
    <row r="22" spans="1:21" ht="13.5" customHeight="1" x14ac:dyDescent="0.2">
      <c r="A22" s="283"/>
      <c r="B22" s="283"/>
      <c r="C22" s="283"/>
      <c r="D22" s="283"/>
      <c r="E22" s="283"/>
      <c r="F22" s="283"/>
      <c r="G22" s="283"/>
      <c r="H22" s="283"/>
      <c r="I22" s="283"/>
      <c r="J22" s="283"/>
      <c r="K22" s="283"/>
      <c r="L22" s="283"/>
      <c r="M22" s="283"/>
      <c r="N22" s="283"/>
      <c r="O22" s="283"/>
      <c r="P22" s="283"/>
      <c r="Q22" s="283"/>
      <c r="R22" s="283"/>
      <c r="S22" s="283"/>
      <c r="T22" s="283"/>
      <c r="U22" s="283"/>
    </row>
    <row r="23" spans="1:21" ht="13.5" customHeight="1" x14ac:dyDescent="0.2">
      <c r="A23" s="283"/>
      <c r="B23" s="283"/>
      <c r="C23" s="283"/>
      <c r="D23" s="283"/>
      <c r="E23" s="283"/>
      <c r="F23" s="283"/>
      <c r="G23" s="283"/>
      <c r="H23" s="283"/>
      <c r="I23" s="283"/>
      <c r="J23" s="283"/>
      <c r="K23" s="283"/>
      <c r="L23" s="283"/>
      <c r="M23" s="283"/>
      <c r="N23" s="283"/>
      <c r="O23" s="283"/>
      <c r="P23" s="283"/>
      <c r="Q23" s="283"/>
      <c r="R23" s="283"/>
      <c r="S23" s="283"/>
      <c r="T23" s="283"/>
      <c r="U23" s="283"/>
    </row>
    <row r="24" spans="1:21" ht="13.5" customHeight="1" x14ac:dyDescent="0.2">
      <c r="A24" s="283"/>
      <c r="B24" s="283"/>
      <c r="C24" s="283"/>
      <c r="D24" s="283"/>
      <c r="E24" s="283"/>
      <c r="F24" s="283"/>
      <c r="G24" s="283"/>
      <c r="H24" s="283"/>
      <c r="I24" s="283"/>
      <c r="J24" s="283"/>
      <c r="K24" s="283"/>
      <c r="L24" s="283"/>
      <c r="M24" s="283"/>
      <c r="N24" s="283"/>
      <c r="O24" s="283"/>
      <c r="P24" s="283"/>
      <c r="Q24" s="283"/>
      <c r="R24" s="283"/>
      <c r="S24" s="283"/>
      <c r="T24" s="283"/>
      <c r="U24" s="283"/>
    </row>
    <row r="25" spans="1:21" ht="13.5" customHeight="1" x14ac:dyDescent="0.2">
      <c r="A25" s="283"/>
      <c r="B25" s="283"/>
      <c r="C25" s="283"/>
      <c r="D25" s="283"/>
      <c r="E25" s="283"/>
      <c r="F25" s="283"/>
      <c r="G25" s="283"/>
      <c r="H25" s="283"/>
      <c r="I25" s="283"/>
      <c r="J25" s="283"/>
      <c r="K25" s="283"/>
      <c r="L25" s="283"/>
      <c r="M25" s="283"/>
      <c r="N25" s="283"/>
      <c r="O25" s="283"/>
      <c r="P25" s="283"/>
      <c r="Q25" s="283"/>
      <c r="R25" s="283"/>
      <c r="S25" s="283"/>
      <c r="T25" s="283"/>
      <c r="U25" s="283"/>
    </row>
    <row r="26" spans="1:21" ht="13.5" customHeight="1" x14ac:dyDescent="0.2">
      <c r="A26" s="283"/>
      <c r="B26" s="283"/>
      <c r="C26" s="283"/>
      <c r="D26" s="283"/>
      <c r="E26" s="283"/>
      <c r="F26" s="283"/>
      <c r="G26" s="283"/>
      <c r="H26" s="283"/>
      <c r="I26" s="283"/>
      <c r="J26" s="283"/>
      <c r="K26" s="283"/>
      <c r="L26" s="283"/>
      <c r="M26" s="283"/>
      <c r="N26" s="283"/>
      <c r="O26" s="283"/>
      <c r="P26" s="283"/>
      <c r="Q26" s="283"/>
      <c r="R26" s="283"/>
      <c r="S26" s="283"/>
      <c r="T26" s="283"/>
      <c r="U26" s="283"/>
    </row>
    <row r="27" spans="1:21" ht="13.5" customHeight="1" x14ac:dyDescent="0.2">
      <c r="A27" s="283"/>
      <c r="B27" s="283"/>
      <c r="C27" s="283"/>
      <c r="D27" s="283"/>
      <c r="E27" s="283"/>
      <c r="F27" s="283"/>
      <c r="G27" s="283"/>
      <c r="H27" s="283"/>
      <c r="I27" s="283"/>
      <c r="J27" s="283"/>
      <c r="K27" s="283"/>
      <c r="L27" s="283"/>
      <c r="M27" s="283"/>
      <c r="N27" s="283"/>
      <c r="O27" s="283"/>
      <c r="P27" s="283"/>
      <c r="Q27" s="283"/>
      <c r="R27" s="283"/>
      <c r="S27" s="283"/>
      <c r="T27" s="283"/>
      <c r="U27" s="283"/>
    </row>
    <row r="28" spans="1:21" ht="13.5" customHeight="1" x14ac:dyDescent="0.2">
      <c r="A28" s="283"/>
      <c r="B28" s="283"/>
      <c r="C28" s="283"/>
      <c r="D28" s="283"/>
      <c r="E28" s="283"/>
      <c r="F28" s="283"/>
      <c r="G28" s="283"/>
      <c r="H28" s="283"/>
      <c r="I28" s="283"/>
      <c r="J28" s="283"/>
      <c r="K28" s="283"/>
      <c r="L28" s="283"/>
      <c r="M28" s="283"/>
      <c r="N28" s="283"/>
      <c r="O28" s="283"/>
      <c r="P28" s="283"/>
      <c r="Q28" s="283"/>
      <c r="R28" s="283"/>
      <c r="S28" s="283"/>
      <c r="T28" s="283"/>
      <c r="U28" s="283"/>
    </row>
    <row r="29" spans="1:21" ht="13.5" customHeight="1" x14ac:dyDescent="0.2">
      <c r="A29" s="283"/>
      <c r="B29" s="283"/>
      <c r="C29" s="283"/>
      <c r="D29" s="283"/>
      <c r="E29" s="283"/>
      <c r="F29" s="283"/>
      <c r="G29" s="283"/>
      <c r="H29" s="283"/>
      <c r="I29" s="283"/>
      <c r="J29" s="283"/>
      <c r="K29" s="283"/>
      <c r="L29" s="283"/>
      <c r="M29" s="283"/>
      <c r="N29" s="283"/>
      <c r="O29" s="283"/>
      <c r="P29" s="283"/>
      <c r="Q29" s="283"/>
      <c r="R29" s="283"/>
      <c r="S29" s="283"/>
      <c r="T29" s="283"/>
      <c r="U29" s="283"/>
    </row>
    <row r="30" spans="1:21" ht="13.5" customHeight="1" x14ac:dyDescent="0.2">
      <c r="A30" s="283"/>
      <c r="B30" s="283"/>
      <c r="C30" s="283"/>
      <c r="D30" s="283"/>
      <c r="E30" s="283"/>
      <c r="F30" s="283"/>
      <c r="G30" s="283"/>
      <c r="H30" s="283"/>
      <c r="I30" s="283"/>
      <c r="J30" s="283"/>
      <c r="K30" s="283"/>
      <c r="L30" s="283"/>
      <c r="M30" s="283"/>
      <c r="N30" s="283"/>
      <c r="O30" s="283"/>
      <c r="P30" s="283"/>
      <c r="Q30" s="283"/>
      <c r="R30" s="283"/>
      <c r="S30" s="283"/>
      <c r="T30" s="283"/>
      <c r="U30" s="283"/>
    </row>
    <row r="31" spans="1:21" ht="13.5" customHeight="1" x14ac:dyDescent="0.2">
      <c r="A31" s="283"/>
      <c r="B31" s="283"/>
      <c r="C31" s="283"/>
      <c r="D31" s="283"/>
      <c r="E31" s="283"/>
      <c r="F31" s="283"/>
      <c r="G31" s="283"/>
      <c r="H31" s="283"/>
      <c r="I31" s="283"/>
      <c r="J31" s="283"/>
      <c r="K31" s="283"/>
      <c r="L31" s="283"/>
      <c r="M31" s="283"/>
      <c r="N31" s="283"/>
      <c r="O31" s="283"/>
      <c r="P31" s="283"/>
      <c r="Q31" s="283"/>
      <c r="R31" s="283"/>
      <c r="S31" s="283"/>
      <c r="T31" s="283"/>
      <c r="U31" s="283"/>
    </row>
    <row r="32" spans="1:21" ht="13.5" customHeight="1" x14ac:dyDescent="0.2">
      <c r="A32" s="283"/>
      <c r="B32" s="283"/>
      <c r="C32" s="283"/>
      <c r="D32" s="283"/>
      <c r="E32" s="283"/>
      <c r="F32" s="283"/>
      <c r="G32" s="283"/>
      <c r="H32" s="283"/>
      <c r="I32" s="283"/>
      <c r="J32" s="283"/>
      <c r="K32" s="283"/>
      <c r="L32" s="283"/>
      <c r="M32" s="283"/>
      <c r="N32" s="283"/>
      <c r="O32" s="283"/>
      <c r="P32" s="283"/>
      <c r="Q32" s="283"/>
      <c r="R32" s="283"/>
      <c r="S32" s="283"/>
      <c r="T32" s="283"/>
      <c r="U32" s="283"/>
    </row>
    <row r="33" spans="1:21" ht="13.5" customHeight="1" x14ac:dyDescent="0.2">
      <c r="A33" s="283"/>
      <c r="B33" s="283"/>
      <c r="C33" s="283"/>
      <c r="D33" s="283"/>
      <c r="E33" s="283"/>
      <c r="F33" s="283"/>
      <c r="G33" s="283"/>
      <c r="H33" s="283"/>
      <c r="I33" s="283"/>
      <c r="J33" s="283"/>
      <c r="K33" s="283"/>
      <c r="L33" s="283"/>
      <c r="M33" s="283"/>
      <c r="N33" s="283"/>
      <c r="O33" s="283"/>
      <c r="P33" s="283"/>
      <c r="Q33" s="283"/>
      <c r="R33" s="283"/>
      <c r="S33" s="283"/>
      <c r="T33" s="283"/>
      <c r="U33" s="283"/>
    </row>
    <row r="34" spans="1:21" ht="13.5" customHeight="1" x14ac:dyDescent="0.2">
      <c r="A34" s="283"/>
      <c r="B34" s="283"/>
      <c r="C34" s="283"/>
      <c r="D34" s="283"/>
      <c r="E34" s="283"/>
      <c r="F34" s="283"/>
      <c r="G34" s="283"/>
      <c r="H34" s="283"/>
      <c r="I34" s="283"/>
      <c r="J34" s="283"/>
      <c r="K34" s="283"/>
      <c r="L34" s="283"/>
      <c r="M34" s="283"/>
      <c r="N34" s="283"/>
      <c r="O34" s="283"/>
      <c r="P34" s="283"/>
      <c r="Q34" s="283"/>
      <c r="R34" s="283"/>
      <c r="S34" s="283"/>
      <c r="T34" s="283"/>
      <c r="U34" s="283"/>
    </row>
    <row r="35" spans="1:21" ht="13.5" customHeight="1" x14ac:dyDescent="0.2">
      <c r="A35" s="283"/>
      <c r="B35" s="283"/>
      <c r="C35" s="283"/>
      <c r="D35" s="283"/>
      <c r="E35" s="283"/>
      <c r="F35" s="283"/>
      <c r="G35" s="283"/>
      <c r="H35" s="283"/>
      <c r="I35" s="283"/>
      <c r="J35" s="283"/>
      <c r="K35" s="283"/>
      <c r="L35" s="283"/>
      <c r="M35" s="283"/>
      <c r="N35" s="283"/>
      <c r="O35" s="283"/>
      <c r="P35" s="283"/>
      <c r="Q35" s="283"/>
      <c r="R35" s="283"/>
      <c r="S35" s="283"/>
      <c r="T35" s="283"/>
      <c r="U35" s="283"/>
    </row>
    <row r="36" spans="1:21" ht="13.5" customHeight="1" x14ac:dyDescent="0.2">
      <c r="A36" s="283"/>
      <c r="B36" s="283"/>
      <c r="C36" s="283"/>
      <c r="D36" s="283"/>
      <c r="E36" s="283"/>
      <c r="F36" s="283"/>
      <c r="G36" s="283"/>
      <c r="H36" s="283"/>
      <c r="I36" s="283"/>
      <c r="J36" s="283"/>
      <c r="K36" s="283"/>
      <c r="L36" s="283"/>
      <c r="M36" s="283"/>
      <c r="N36" s="283"/>
      <c r="O36" s="283"/>
      <c r="P36" s="283"/>
      <c r="Q36" s="283"/>
      <c r="R36" s="283"/>
      <c r="S36" s="283"/>
      <c r="T36" s="283"/>
      <c r="U36" s="283"/>
    </row>
    <row r="37" spans="1:21" ht="13.5" customHeight="1" x14ac:dyDescent="0.2">
      <c r="A37" s="283"/>
      <c r="B37" s="283"/>
      <c r="C37" s="283"/>
      <c r="D37" s="283"/>
      <c r="E37" s="283"/>
      <c r="F37" s="283"/>
      <c r="G37" s="283"/>
      <c r="H37" s="283"/>
      <c r="I37" s="283"/>
      <c r="J37" s="283"/>
      <c r="K37" s="283"/>
      <c r="L37" s="283"/>
      <c r="M37" s="283"/>
      <c r="N37" s="283"/>
      <c r="O37" s="283"/>
      <c r="P37" s="283"/>
      <c r="Q37" s="283"/>
      <c r="R37" s="283"/>
      <c r="S37" s="283"/>
      <c r="T37" s="283"/>
      <c r="U37" s="283"/>
    </row>
    <row r="38" spans="1:21" ht="13.5" customHeight="1" x14ac:dyDescent="0.2">
      <c r="A38" s="283"/>
      <c r="B38" s="283"/>
      <c r="C38" s="283"/>
      <c r="D38" s="283"/>
      <c r="E38" s="283"/>
      <c r="F38" s="283"/>
      <c r="G38" s="283"/>
      <c r="H38" s="283"/>
      <c r="I38" s="283"/>
      <c r="J38" s="283"/>
      <c r="K38" s="283"/>
      <c r="L38" s="283"/>
      <c r="M38" s="283"/>
      <c r="N38" s="283"/>
      <c r="O38" s="283"/>
      <c r="P38" s="283"/>
      <c r="Q38" s="283"/>
      <c r="R38" s="283"/>
      <c r="S38" s="283"/>
      <c r="T38" s="283"/>
      <c r="U38" s="283"/>
    </row>
    <row r="39" spans="1:21" ht="13.5" customHeight="1" x14ac:dyDescent="0.2">
      <c r="A39" s="283"/>
      <c r="B39" s="283"/>
      <c r="C39" s="283"/>
      <c r="D39" s="283"/>
      <c r="E39" s="283"/>
      <c r="F39" s="283"/>
      <c r="G39" s="283"/>
      <c r="H39" s="283"/>
      <c r="I39" s="283"/>
      <c r="J39" s="283"/>
      <c r="K39" s="283"/>
      <c r="L39" s="283"/>
      <c r="M39" s="283"/>
      <c r="N39" s="283"/>
      <c r="O39" s="283"/>
      <c r="P39" s="283"/>
      <c r="Q39" s="283"/>
      <c r="R39" s="283"/>
      <c r="S39" s="283"/>
      <c r="T39" s="283"/>
      <c r="U39" s="283"/>
    </row>
    <row r="40" spans="1:21" ht="13.5" customHeight="1" x14ac:dyDescent="0.2">
      <c r="A40" s="283"/>
      <c r="B40" s="283"/>
      <c r="C40" s="283"/>
      <c r="D40" s="283"/>
      <c r="E40" s="283"/>
      <c r="F40" s="283"/>
      <c r="G40" s="283"/>
      <c r="H40" s="283"/>
      <c r="I40" s="283"/>
      <c r="J40" s="283"/>
      <c r="K40" s="283"/>
      <c r="L40" s="283"/>
      <c r="M40" s="283"/>
      <c r="N40" s="283"/>
      <c r="O40" s="283"/>
      <c r="P40" s="283"/>
      <c r="Q40" s="283"/>
      <c r="R40" s="283"/>
      <c r="S40" s="283"/>
      <c r="T40" s="283"/>
      <c r="U40" s="283"/>
    </row>
    <row r="41" spans="1:21" ht="13.5" customHeight="1" x14ac:dyDescent="0.2">
      <c r="A41" s="283"/>
      <c r="B41" s="283"/>
      <c r="C41" s="283"/>
      <c r="D41" s="283"/>
      <c r="E41" s="283"/>
      <c r="F41" s="283"/>
      <c r="G41" s="283"/>
      <c r="H41" s="283"/>
      <c r="I41" s="283"/>
      <c r="J41" s="283"/>
      <c r="K41" s="283"/>
      <c r="L41" s="283"/>
      <c r="M41" s="283"/>
      <c r="N41" s="283"/>
      <c r="O41" s="283"/>
      <c r="P41" s="283"/>
      <c r="Q41" s="283"/>
      <c r="R41" s="283"/>
      <c r="S41" s="283"/>
      <c r="T41" s="283"/>
      <c r="U41" s="283"/>
    </row>
    <row r="42" spans="1:21" ht="13.5" customHeight="1" x14ac:dyDescent="0.2">
      <c r="A42" s="283"/>
      <c r="B42" s="283"/>
      <c r="C42" s="283"/>
      <c r="D42" s="283"/>
      <c r="E42" s="283"/>
      <c r="F42" s="283"/>
      <c r="G42" s="283"/>
      <c r="H42" s="283"/>
      <c r="I42" s="283"/>
      <c r="J42" s="283"/>
      <c r="K42" s="283"/>
      <c r="L42" s="283"/>
      <c r="M42" s="283"/>
      <c r="N42" s="283"/>
      <c r="O42" s="283"/>
      <c r="P42" s="283"/>
      <c r="Q42" s="283"/>
      <c r="R42" s="283"/>
      <c r="S42" s="283"/>
      <c r="T42" s="283"/>
      <c r="U42" s="283"/>
    </row>
    <row r="43" spans="1:21" ht="30.75" customHeight="1" thickBot="1" x14ac:dyDescent="0.25">
      <c r="A43" s="283"/>
      <c r="B43" s="283"/>
      <c r="C43" s="283"/>
      <c r="D43" s="283"/>
      <c r="E43" s="283"/>
      <c r="F43" s="283"/>
      <c r="G43" s="283"/>
      <c r="H43" s="283"/>
      <c r="I43" s="283"/>
      <c r="J43" s="283"/>
      <c r="K43" s="283"/>
      <c r="L43" s="283"/>
      <c r="M43" s="283"/>
      <c r="N43" s="283"/>
      <c r="O43" s="285" t="s">
        <v>521</v>
      </c>
      <c r="P43" s="283"/>
      <c r="Q43" s="283"/>
      <c r="R43" s="283"/>
      <c r="S43" s="283"/>
      <c r="T43" s="283"/>
      <c r="U43" s="283"/>
    </row>
    <row r="44" spans="1:21" ht="30.75" customHeight="1" thickBot="1" x14ac:dyDescent="0.25">
      <c r="A44" s="283"/>
      <c r="B44" s="286" t="s">
        <v>522</v>
      </c>
      <c r="C44" s="287"/>
      <c r="D44" s="287"/>
      <c r="E44" s="288"/>
      <c r="F44" s="288"/>
      <c r="G44" s="288"/>
      <c r="H44" s="288"/>
      <c r="I44" s="288"/>
      <c r="J44" s="289" t="s">
        <v>501</v>
      </c>
      <c r="K44" s="290" t="s">
        <v>4</v>
      </c>
      <c r="L44" s="291" t="s">
        <v>5</v>
      </c>
      <c r="M44" s="291" t="s">
        <v>6</v>
      </c>
      <c r="N44" s="291" t="s">
        <v>7</v>
      </c>
      <c r="O44" s="292" t="s">
        <v>8</v>
      </c>
      <c r="P44" s="283"/>
      <c r="Q44" s="283"/>
      <c r="R44" s="283"/>
      <c r="S44" s="283"/>
      <c r="T44" s="283"/>
      <c r="U44" s="283"/>
    </row>
    <row r="45" spans="1:21" ht="30.75" customHeight="1" x14ac:dyDescent="0.2">
      <c r="A45" s="283"/>
      <c r="B45" s="1152" t="s">
        <v>523</v>
      </c>
      <c r="C45" s="1153"/>
      <c r="D45" s="293"/>
      <c r="E45" s="1158" t="s">
        <v>524</v>
      </c>
      <c r="F45" s="1158"/>
      <c r="G45" s="1158"/>
      <c r="H45" s="1158"/>
      <c r="I45" s="1158"/>
      <c r="J45" s="1159"/>
      <c r="K45" s="294">
        <v>545</v>
      </c>
      <c r="L45" s="295">
        <v>543</v>
      </c>
      <c r="M45" s="295">
        <v>527</v>
      </c>
      <c r="N45" s="295">
        <v>462</v>
      </c>
      <c r="O45" s="296">
        <v>470</v>
      </c>
      <c r="P45" s="283"/>
      <c r="Q45" s="283"/>
      <c r="R45" s="283"/>
      <c r="S45" s="283"/>
      <c r="T45" s="283"/>
      <c r="U45" s="283"/>
    </row>
    <row r="46" spans="1:21" ht="30.75" customHeight="1" x14ac:dyDescent="0.2">
      <c r="A46" s="283"/>
      <c r="B46" s="1154"/>
      <c r="C46" s="1155"/>
      <c r="D46" s="297"/>
      <c r="E46" s="1146" t="s">
        <v>525</v>
      </c>
      <c r="F46" s="1146"/>
      <c r="G46" s="1146"/>
      <c r="H46" s="1146"/>
      <c r="I46" s="1146"/>
      <c r="J46" s="1147"/>
      <c r="K46" s="298" t="s">
        <v>461</v>
      </c>
      <c r="L46" s="299" t="s">
        <v>461</v>
      </c>
      <c r="M46" s="299" t="s">
        <v>461</v>
      </c>
      <c r="N46" s="299" t="s">
        <v>461</v>
      </c>
      <c r="O46" s="300" t="s">
        <v>461</v>
      </c>
      <c r="P46" s="283"/>
      <c r="Q46" s="283"/>
      <c r="R46" s="283"/>
      <c r="S46" s="283"/>
      <c r="T46" s="283"/>
      <c r="U46" s="283"/>
    </row>
    <row r="47" spans="1:21" ht="30.75" customHeight="1" x14ac:dyDescent="0.2">
      <c r="A47" s="283"/>
      <c r="B47" s="1154"/>
      <c r="C47" s="1155"/>
      <c r="D47" s="297"/>
      <c r="E47" s="1146" t="s">
        <v>526</v>
      </c>
      <c r="F47" s="1146"/>
      <c r="G47" s="1146"/>
      <c r="H47" s="1146"/>
      <c r="I47" s="1146"/>
      <c r="J47" s="1147"/>
      <c r="K47" s="298" t="s">
        <v>461</v>
      </c>
      <c r="L47" s="299" t="s">
        <v>461</v>
      </c>
      <c r="M47" s="299" t="s">
        <v>461</v>
      </c>
      <c r="N47" s="299" t="s">
        <v>461</v>
      </c>
      <c r="O47" s="300" t="s">
        <v>461</v>
      </c>
      <c r="P47" s="283"/>
      <c r="Q47" s="283"/>
      <c r="R47" s="283"/>
      <c r="S47" s="283"/>
      <c r="T47" s="283"/>
      <c r="U47" s="283"/>
    </row>
    <row r="48" spans="1:21" ht="30.75" customHeight="1" x14ac:dyDescent="0.2">
      <c r="A48" s="283"/>
      <c r="B48" s="1154"/>
      <c r="C48" s="1155"/>
      <c r="D48" s="297"/>
      <c r="E48" s="1146" t="s">
        <v>527</v>
      </c>
      <c r="F48" s="1146"/>
      <c r="G48" s="1146"/>
      <c r="H48" s="1146"/>
      <c r="I48" s="1146"/>
      <c r="J48" s="1147"/>
      <c r="K48" s="298">
        <v>299</v>
      </c>
      <c r="L48" s="299">
        <v>299</v>
      </c>
      <c r="M48" s="299">
        <v>273</v>
      </c>
      <c r="N48" s="299">
        <v>290</v>
      </c>
      <c r="O48" s="300">
        <v>289</v>
      </c>
      <c r="P48" s="283"/>
      <c r="Q48" s="283"/>
      <c r="R48" s="283"/>
      <c r="S48" s="283"/>
      <c r="T48" s="283"/>
      <c r="U48" s="283"/>
    </row>
    <row r="49" spans="1:21" ht="30.75" customHeight="1" x14ac:dyDescent="0.2">
      <c r="A49" s="283"/>
      <c r="B49" s="1154"/>
      <c r="C49" s="1155"/>
      <c r="D49" s="297"/>
      <c r="E49" s="1146" t="s">
        <v>528</v>
      </c>
      <c r="F49" s="1146"/>
      <c r="G49" s="1146"/>
      <c r="H49" s="1146"/>
      <c r="I49" s="1146"/>
      <c r="J49" s="1147"/>
      <c r="K49" s="298" t="s">
        <v>461</v>
      </c>
      <c r="L49" s="299" t="s">
        <v>461</v>
      </c>
      <c r="M49" s="299" t="s">
        <v>461</v>
      </c>
      <c r="N49" s="299" t="s">
        <v>461</v>
      </c>
      <c r="O49" s="300" t="s">
        <v>461</v>
      </c>
      <c r="P49" s="283"/>
      <c r="Q49" s="283"/>
      <c r="R49" s="283"/>
      <c r="S49" s="283"/>
      <c r="T49" s="283"/>
      <c r="U49" s="283"/>
    </row>
    <row r="50" spans="1:21" ht="30.75" customHeight="1" x14ac:dyDescent="0.2">
      <c r="A50" s="283"/>
      <c r="B50" s="1154"/>
      <c r="C50" s="1155"/>
      <c r="D50" s="297"/>
      <c r="E50" s="1146" t="s">
        <v>529</v>
      </c>
      <c r="F50" s="1146"/>
      <c r="G50" s="1146"/>
      <c r="H50" s="1146"/>
      <c r="I50" s="1146"/>
      <c r="J50" s="1147"/>
      <c r="K50" s="298" t="s">
        <v>461</v>
      </c>
      <c r="L50" s="299" t="s">
        <v>461</v>
      </c>
      <c r="M50" s="299" t="s">
        <v>461</v>
      </c>
      <c r="N50" s="299" t="s">
        <v>461</v>
      </c>
      <c r="O50" s="300" t="s">
        <v>461</v>
      </c>
      <c r="P50" s="283"/>
      <c r="Q50" s="283"/>
      <c r="R50" s="283"/>
      <c r="S50" s="283"/>
      <c r="T50" s="283"/>
      <c r="U50" s="283"/>
    </row>
    <row r="51" spans="1:21" ht="30.75" customHeight="1" x14ac:dyDescent="0.2">
      <c r="A51" s="283"/>
      <c r="B51" s="1156"/>
      <c r="C51" s="1157"/>
      <c r="D51" s="301"/>
      <c r="E51" s="1146" t="s">
        <v>530</v>
      </c>
      <c r="F51" s="1146"/>
      <c r="G51" s="1146"/>
      <c r="H51" s="1146"/>
      <c r="I51" s="1146"/>
      <c r="J51" s="1147"/>
      <c r="K51" s="298" t="s">
        <v>461</v>
      </c>
      <c r="L51" s="299" t="s">
        <v>461</v>
      </c>
      <c r="M51" s="299" t="s">
        <v>461</v>
      </c>
      <c r="N51" s="299" t="s">
        <v>461</v>
      </c>
      <c r="O51" s="300" t="s">
        <v>461</v>
      </c>
      <c r="P51" s="283"/>
      <c r="Q51" s="283"/>
      <c r="R51" s="283"/>
      <c r="S51" s="283"/>
      <c r="T51" s="283"/>
      <c r="U51" s="283"/>
    </row>
    <row r="52" spans="1:21" ht="30.75" customHeight="1" x14ac:dyDescent="0.2">
      <c r="A52" s="283"/>
      <c r="B52" s="1144" t="s">
        <v>531</v>
      </c>
      <c r="C52" s="1145"/>
      <c r="D52" s="301"/>
      <c r="E52" s="1146" t="s">
        <v>532</v>
      </c>
      <c r="F52" s="1146"/>
      <c r="G52" s="1146"/>
      <c r="H52" s="1146"/>
      <c r="I52" s="1146"/>
      <c r="J52" s="1147"/>
      <c r="K52" s="298">
        <v>645</v>
      </c>
      <c r="L52" s="299">
        <v>642</v>
      </c>
      <c r="M52" s="299">
        <v>615</v>
      </c>
      <c r="N52" s="299">
        <v>604</v>
      </c>
      <c r="O52" s="300">
        <v>537</v>
      </c>
      <c r="P52" s="283"/>
      <c r="Q52" s="283"/>
      <c r="R52" s="283"/>
      <c r="S52" s="283"/>
      <c r="T52" s="283"/>
      <c r="U52" s="283"/>
    </row>
    <row r="53" spans="1:21" ht="30.75" customHeight="1" thickBot="1" x14ac:dyDescent="0.25">
      <c r="A53" s="283"/>
      <c r="B53" s="1148" t="s">
        <v>533</v>
      </c>
      <c r="C53" s="1149"/>
      <c r="D53" s="302"/>
      <c r="E53" s="1150" t="s">
        <v>534</v>
      </c>
      <c r="F53" s="1150"/>
      <c r="G53" s="1150"/>
      <c r="H53" s="1150"/>
      <c r="I53" s="1150"/>
      <c r="J53" s="1151"/>
      <c r="K53" s="303">
        <v>199</v>
      </c>
      <c r="L53" s="304">
        <v>200</v>
      </c>
      <c r="M53" s="304">
        <v>185</v>
      </c>
      <c r="N53" s="304">
        <v>148</v>
      </c>
      <c r="O53" s="305">
        <v>222</v>
      </c>
      <c r="P53" s="283"/>
      <c r="Q53" s="283"/>
      <c r="R53" s="283"/>
      <c r="S53" s="283"/>
      <c r="T53" s="283"/>
      <c r="U53" s="283"/>
    </row>
    <row r="54" spans="1:21" ht="24" customHeight="1" x14ac:dyDescent="0.2">
      <c r="A54" s="283"/>
      <c r="B54" s="306" t="s">
        <v>535</v>
      </c>
      <c r="C54" s="283"/>
      <c r="D54" s="283"/>
      <c r="E54" s="283"/>
      <c r="F54" s="283"/>
      <c r="G54" s="283"/>
      <c r="H54" s="283"/>
      <c r="I54" s="283"/>
      <c r="J54" s="283"/>
      <c r="K54" s="283"/>
      <c r="L54" s="283"/>
      <c r="M54" s="283"/>
      <c r="N54" s="283"/>
      <c r="O54" s="283"/>
      <c r="P54" s="283"/>
      <c r="Q54" s="283"/>
      <c r="R54" s="283"/>
      <c r="S54" s="283"/>
      <c r="T54" s="283"/>
      <c r="U54" s="283"/>
    </row>
    <row r="55" spans="1:21" ht="24" customHeight="1" x14ac:dyDescent="0.2">
      <c r="A55" s="283"/>
      <c r="B55" s="306"/>
      <c r="C55" s="283"/>
      <c r="D55" s="283"/>
      <c r="E55" s="283"/>
      <c r="F55" s="283"/>
      <c r="G55" s="283"/>
      <c r="H55" s="283"/>
      <c r="I55" s="283"/>
      <c r="J55" s="283"/>
      <c r="K55" s="283"/>
      <c r="L55" s="283"/>
      <c r="M55" s="283"/>
      <c r="N55" s="283"/>
      <c r="O55" s="283"/>
      <c r="P55" s="283"/>
      <c r="Q55" s="283"/>
      <c r="R55" s="283"/>
      <c r="S55" s="283"/>
      <c r="T55" s="283"/>
      <c r="U55" s="283"/>
    </row>
    <row r="56" spans="1:21" ht="24" customHeight="1" x14ac:dyDescent="0.2">
      <c r="A56" s="283"/>
      <c r="B56" s="306"/>
      <c r="C56" s="283"/>
      <c r="D56" s="283"/>
      <c r="E56" s="283"/>
      <c r="F56" s="283"/>
      <c r="G56" s="283"/>
      <c r="H56" s="283"/>
      <c r="I56" s="283"/>
      <c r="J56" s="283"/>
      <c r="K56" s="283"/>
      <c r="L56" s="283"/>
      <c r="M56" s="283"/>
      <c r="N56" s="283"/>
      <c r="O56" s="283"/>
      <c r="P56" s="283"/>
      <c r="Q56" s="283"/>
      <c r="R56" s="283"/>
      <c r="S56" s="283"/>
      <c r="T56" s="283"/>
      <c r="U56" s="283"/>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5"/>
  <sheetViews>
    <sheetView showGridLines="0" zoomScale="75" zoomScaleNormal="75" zoomScaleSheetLayoutView="100" workbookViewId="0"/>
  </sheetViews>
  <sheetFormatPr defaultColWidth="0" defaultRowHeight="13.5" customHeight="1" zeroHeight="1" x14ac:dyDescent="0.2"/>
  <cols>
    <col min="1" max="1" width="6.6640625" style="307" customWidth="1"/>
    <col min="2" max="3" width="12.6640625" style="307" customWidth="1"/>
    <col min="4" max="4" width="11.6640625" style="307" customWidth="1"/>
    <col min="5" max="8" width="10.33203125" style="307" customWidth="1"/>
    <col min="9" max="13" width="16.33203125" style="307" customWidth="1"/>
    <col min="14" max="19" width="12.6640625" style="307" customWidth="1"/>
    <col min="20" max="16384" width="0" style="307"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308" t="s">
        <v>521</v>
      </c>
    </row>
    <row r="40" spans="2:13" ht="27.75" customHeight="1" thickBot="1" x14ac:dyDescent="0.25">
      <c r="B40" s="309" t="s">
        <v>522</v>
      </c>
      <c r="C40" s="310"/>
      <c r="D40" s="310"/>
      <c r="E40" s="311"/>
      <c r="F40" s="311"/>
      <c r="G40" s="311"/>
      <c r="H40" s="312" t="s">
        <v>501</v>
      </c>
      <c r="I40" s="313" t="s">
        <v>4</v>
      </c>
      <c r="J40" s="314" t="s">
        <v>5</v>
      </c>
      <c r="K40" s="314" t="s">
        <v>6</v>
      </c>
      <c r="L40" s="314" t="s">
        <v>7</v>
      </c>
      <c r="M40" s="315" t="s">
        <v>8</v>
      </c>
    </row>
    <row r="41" spans="2:13" ht="27.75" customHeight="1" x14ac:dyDescent="0.2">
      <c r="B41" s="1172" t="s">
        <v>536</v>
      </c>
      <c r="C41" s="1173"/>
      <c r="D41" s="316"/>
      <c r="E41" s="1174" t="s">
        <v>537</v>
      </c>
      <c r="F41" s="1174"/>
      <c r="G41" s="1174"/>
      <c r="H41" s="1175"/>
      <c r="I41" s="317">
        <v>4789</v>
      </c>
      <c r="J41" s="318">
        <v>4719</v>
      </c>
      <c r="K41" s="318">
        <v>4665</v>
      </c>
      <c r="L41" s="318">
        <v>4529</v>
      </c>
      <c r="M41" s="319">
        <v>4591</v>
      </c>
    </row>
    <row r="42" spans="2:13" ht="27.75" customHeight="1" x14ac:dyDescent="0.2">
      <c r="B42" s="1162"/>
      <c r="C42" s="1163"/>
      <c r="D42" s="320"/>
      <c r="E42" s="1166" t="s">
        <v>538</v>
      </c>
      <c r="F42" s="1166"/>
      <c r="G42" s="1166"/>
      <c r="H42" s="1167"/>
      <c r="I42" s="321" t="s">
        <v>461</v>
      </c>
      <c r="J42" s="322" t="s">
        <v>461</v>
      </c>
      <c r="K42" s="322" t="s">
        <v>461</v>
      </c>
      <c r="L42" s="322" t="s">
        <v>461</v>
      </c>
      <c r="M42" s="323" t="s">
        <v>461</v>
      </c>
    </row>
    <row r="43" spans="2:13" ht="27.75" customHeight="1" x14ac:dyDescent="0.2">
      <c r="B43" s="1162"/>
      <c r="C43" s="1163"/>
      <c r="D43" s="320"/>
      <c r="E43" s="1166" t="s">
        <v>539</v>
      </c>
      <c r="F43" s="1166"/>
      <c r="G43" s="1166"/>
      <c r="H43" s="1167"/>
      <c r="I43" s="321">
        <v>4516</v>
      </c>
      <c r="J43" s="322">
        <v>4253</v>
      </c>
      <c r="K43" s="322">
        <v>3988</v>
      </c>
      <c r="L43" s="322">
        <v>3848</v>
      </c>
      <c r="M43" s="323">
        <v>3661</v>
      </c>
    </row>
    <row r="44" spans="2:13" ht="27.75" customHeight="1" x14ac:dyDescent="0.2">
      <c r="B44" s="1162"/>
      <c r="C44" s="1163"/>
      <c r="D44" s="320"/>
      <c r="E44" s="1166" t="s">
        <v>540</v>
      </c>
      <c r="F44" s="1166"/>
      <c r="G44" s="1166"/>
      <c r="H44" s="1167"/>
      <c r="I44" s="321" t="s">
        <v>461</v>
      </c>
      <c r="J44" s="322" t="s">
        <v>461</v>
      </c>
      <c r="K44" s="322" t="s">
        <v>461</v>
      </c>
      <c r="L44" s="322" t="s">
        <v>461</v>
      </c>
      <c r="M44" s="323" t="s">
        <v>461</v>
      </c>
    </row>
    <row r="45" spans="2:13" ht="27.75" customHeight="1" x14ac:dyDescent="0.2">
      <c r="B45" s="1162"/>
      <c r="C45" s="1163"/>
      <c r="D45" s="320"/>
      <c r="E45" s="1166" t="s">
        <v>541</v>
      </c>
      <c r="F45" s="1166"/>
      <c r="G45" s="1166"/>
      <c r="H45" s="1167"/>
      <c r="I45" s="321">
        <v>850</v>
      </c>
      <c r="J45" s="322">
        <v>826</v>
      </c>
      <c r="K45" s="322">
        <v>844</v>
      </c>
      <c r="L45" s="322">
        <v>806</v>
      </c>
      <c r="M45" s="323">
        <v>725</v>
      </c>
    </row>
    <row r="46" spans="2:13" ht="27.75" customHeight="1" x14ac:dyDescent="0.2">
      <c r="B46" s="1162"/>
      <c r="C46" s="1163"/>
      <c r="D46" s="320"/>
      <c r="E46" s="1166" t="s">
        <v>542</v>
      </c>
      <c r="F46" s="1166"/>
      <c r="G46" s="1166"/>
      <c r="H46" s="1167"/>
      <c r="I46" s="321">
        <v>6</v>
      </c>
      <c r="J46" s="322">
        <v>6</v>
      </c>
      <c r="K46" s="322">
        <v>6</v>
      </c>
      <c r="L46" s="322">
        <v>5</v>
      </c>
      <c r="M46" s="323">
        <v>5</v>
      </c>
    </row>
    <row r="47" spans="2:13" ht="27.75" customHeight="1" x14ac:dyDescent="0.2">
      <c r="B47" s="1162"/>
      <c r="C47" s="1163"/>
      <c r="D47" s="320"/>
      <c r="E47" s="1166" t="s">
        <v>543</v>
      </c>
      <c r="F47" s="1166"/>
      <c r="G47" s="1166"/>
      <c r="H47" s="1167"/>
      <c r="I47" s="321" t="s">
        <v>461</v>
      </c>
      <c r="J47" s="322" t="s">
        <v>461</v>
      </c>
      <c r="K47" s="322" t="s">
        <v>461</v>
      </c>
      <c r="L47" s="322" t="s">
        <v>461</v>
      </c>
      <c r="M47" s="323" t="s">
        <v>461</v>
      </c>
    </row>
    <row r="48" spans="2:13" ht="27.75" customHeight="1" x14ac:dyDescent="0.2">
      <c r="B48" s="1164"/>
      <c r="C48" s="1165"/>
      <c r="D48" s="320"/>
      <c r="E48" s="1166" t="s">
        <v>544</v>
      </c>
      <c r="F48" s="1166"/>
      <c r="G48" s="1166"/>
      <c r="H48" s="1167"/>
      <c r="I48" s="321" t="s">
        <v>461</v>
      </c>
      <c r="J48" s="322" t="s">
        <v>461</v>
      </c>
      <c r="K48" s="322" t="s">
        <v>461</v>
      </c>
      <c r="L48" s="322" t="s">
        <v>461</v>
      </c>
      <c r="M48" s="323" t="s">
        <v>461</v>
      </c>
    </row>
    <row r="49" spans="2:13" ht="27.75" customHeight="1" x14ac:dyDescent="0.2">
      <c r="B49" s="1160" t="s">
        <v>545</v>
      </c>
      <c r="C49" s="1161"/>
      <c r="D49" s="324"/>
      <c r="E49" s="1166" t="s">
        <v>546</v>
      </c>
      <c r="F49" s="1166"/>
      <c r="G49" s="1166"/>
      <c r="H49" s="1167"/>
      <c r="I49" s="321">
        <v>5055</v>
      </c>
      <c r="J49" s="322">
        <v>5038</v>
      </c>
      <c r="K49" s="322">
        <v>5413</v>
      </c>
      <c r="L49" s="322">
        <v>5689</v>
      </c>
      <c r="M49" s="323">
        <v>5903</v>
      </c>
    </row>
    <row r="50" spans="2:13" ht="27.75" customHeight="1" x14ac:dyDescent="0.2">
      <c r="B50" s="1162"/>
      <c r="C50" s="1163"/>
      <c r="D50" s="320"/>
      <c r="E50" s="1166" t="s">
        <v>547</v>
      </c>
      <c r="F50" s="1166"/>
      <c r="G50" s="1166"/>
      <c r="H50" s="1167"/>
      <c r="I50" s="321">
        <v>402</v>
      </c>
      <c r="J50" s="322">
        <v>332</v>
      </c>
      <c r="K50" s="322">
        <v>268</v>
      </c>
      <c r="L50" s="322">
        <v>198</v>
      </c>
      <c r="M50" s="323">
        <v>175</v>
      </c>
    </row>
    <row r="51" spans="2:13" ht="27.75" customHeight="1" x14ac:dyDescent="0.2">
      <c r="B51" s="1164"/>
      <c r="C51" s="1165"/>
      <c r="D51" s="320"/>
      <c r="E51" s="1166" t="s">
        <v>548</v>
      </c>
      <c r="F51" s="1166"/>
      <c r="G51" s="1166"/>
      <c r="H51" s="1167"/>
      <c r="I51" s="321">
        <v>6265</v>
      </c>
      <c r="J51" s="322">
        <v>6251</v>
      </c>
      <c r="K51" s="322">
        <v>6071</v>
      </c>
      <c r="L51" s="322">
        <v>5874</v>
      </c>
      <c r="M51" s="323">
        <v>5971</v>
      </c>
    </row>
    <row r="52" spans="2:13" ht="27.75" customHeight="1" thickBot="1" x14ac:dyDescent="0.25">
      <c r="B52" s="1168" t="s">
        <v>533</v>
      </c>
      <c r="C52" s="1169"/>
      <c r="D52" s="325"/>
      <c r="E52" s="1170" t="s">
        <v>549</v>
      </c>
      <c r="F52" s="1170"/>
      <c r="G52" s="1170"/>
      <c r="H52" s="1171"/>
      <c r="I52" s="326">
        <v>-1560</v>
      </c>
      <c r="J52" s="327">
        <v>-1818</v>
      </c>
      <c r="K52" s="327">
        <v>-2250</v>
      </c>
      <c r="L52" s="327">
        <v>-2573</v>
      </c>
      <c r="M52" s="328">
        <v>-3068</v>
      </c>
    </row>
    <row r="53" spans="2:13" ht="27.75" customHeight="1" x14ac:dyDescent="0.2">
      <c r="B53" s="329" t="s">
        <v>550</v>
      </c>
      <c r="C53" s="330"/>
      <c r="D53" s="330"/>
      <c r="E53" s="331"/>
      <c r="F53" s="331"/>
      <c r="G53" s="331"/>
      <c r="H53" s="331"/>
      <c r="I53" s="332"/>
      <c r="J53" s="332"/>
      <c r="K53" s="332"/>
      <c r="L53" s="332"/>
      <c r="M53" s="332"/>
    </row>
    <row r="54" spans="2:13" ht="12.75" customHeight="1" x14ac:dyDescent="0.2"/>
    <row r="55" spans="2:13" ht="12.75" hidden="1" customHeight="1" x14ac:dyDescent="0.2"/>
    <row r="56" spans="2:13" ht="12.75" hidden="1" customHeight="1" x14ac:dyDescent="0.2"/>
    <row r="57" spans="2:13" ht="12.75" hidden="1" customHeight="1" x14ac:dyDescent="0.2"/>
    <row r="58" spans="2:13" ht="13.2" hidden="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58" zoomScale="89" zoomScaleNormal="89" zoomScaleSheetLayoutView="55" workbookViewId="0">
      <selection activeCell="G82" sqref="G82"/>
    </sheetView>
  </sheetViews>
  <sheetFormatPr defaultColWidth="0" defaultRowHeight="13.5" customHeight="1" zeroHeight="1" x14ac:dyDescent="0.2"/>
  <cols>
    <col min="1" max="1" width="6.33203125" style="3" customWidth="1"/>
    <col min="2" max="2" width="18.109375" style="3" customWidth="1"/>
    <col min="3" max="3" width="22.6640625" style="3" customWidth="1"/>
    <col min="4" max="9" width="18.109375" style="3" customWidth="1"/>
    <col min="10" max="10" width="22.77734375" style="3" customWidth="1"/>
    <col min="11" max="15" width="18.109375" style="3" customWidth="1"/>
    <col min="16" max="16" width="6.109375" style="13" customWidth="1"/>
    <col min="17" max="17" width="5.88671875" style="12" customWidth="1"/>
    <col min="18" max="18" width="19.109375" style="3" hidden="1"/>
    <col min="19" max="23" width="12.6640625" style="3" hidden="1"/>
    <col min="24" max="257" width="8.6640625" style="3" hidden="1"/>
    <col min="258" max="263" width="14.88671875" style="3" hidden="1"/>
    <col min="264" max="265" width="15.88671875" style="3" hidden="1"/>
    <col min="266" max="271" width="16.109375" style="3" hidden="1"/>
    <col min="272" max="272" width="6.109375" style="3" hidden="1"/>
    <col min="273" max="273" width="3" style="3" hidden="1"/>
    <col min="274" max="513" width="8.6640625" style="3" hidden="1"/>
    <col min="514" max="519" width="14.88671875" style="3" hidden="1"/>
    <col min="520" max="521" width="15.88671875" style="3" hidden="1"/>
    <col min="522" max="527" width="16.109375" style="3" hidden="1"/>
    <col min="528" max="528" width="6.109375" style="3" hidden="1"/>
    <col min="529" max="529" width="3" style="3" hidden="1"/>
    <col min="530" max="769" width="8.6640625" style="3" hidden="1"/>
    <col min="770" max="775" width="14.88671875" style="3" hidden="1"/>
    <col min="776" max="777" width="15.88671875" style="3" hidden="1"/>
    <col min="778" max="783" width="16.109375" style="3" hidden="1"/>
    <col min="784" max="784" width="6.109375" style="3" hidden="1"/>
    <col min="785" max="785" width="3" style="3" hidden="1"/>
    <col min="786" max="1025" width="8.6640625" style="3" hidden="1"/>
    <col min="1026" max="1031" width="14.88671875" style="3" hidden="1"/>
    <col min="1032" max="1033" width="15.88671875" style="3" hidden="1"/>
    <col min="1034" max="1039" width="16.109375" style="3" hidden="1"/>
    <col min="1040" max="1040" width="6.109375" style="3" hidden="1"/>
    <col min="1041" max="1041" width="3" style="3" hidden="1"/>
    <col min="1042" max="1281" width="8.6640625" style="3" hidden="1"/>
    <col min="1282" max="1287" width="14.88671875" style="3" hidden="1"/>
    <col min="1288" max="1289" width="15.88671875" style="3" hidden="1"/>
    <col min="1290" max="1295" width="16.109375" style="3" hidden="1"/>
    <col min="1296" max="1296" width="6.109375" style="3" hidden="1"/>
    <col min="1297" max="1297" width="3" style="3" hidden="1"/>
    <col min="1298" max="1537" width="8.6640625" style="3" hidden="1"/>
    <col min="1538" max="1543" width="14.88671875" style="3" hidden="1"/>
    <col min="1544" max="1545" width="15.88671875" style="3" hidden="1"/>
    <col min="1546" max="1551" width="16.109375" style="3" hidden="1"/>
    <col min="1552" max="1552" width="6.109375" style="3" hidden="1"/>
    <col min="1553" max="1553" width="3" style="3" hidden="1"/>
    <col min="1554" max="1793" width="8.6640625" style="3" hidden="1"/>
    <col min="1794" max="1799" width="14.88671875" style="3" hidden="1"/>
    <col min="1800" max="1801" width="15.88671875" style="3" hidden="1"/>
    <col min="1802" max="1807" width="16.109375" style="3" hidden="1"/>
    <col min="1808" max="1808" width="6.109375" style="3" hidden="1"/>
    <col min="1809" max="1809" width="3" style="3" hidden="1"/>
    <col min="1810" max="2049" width="8.6640625" style="3" hidden="1"/>
    <col min="2050" max="2055" width="14.88671875" style="3" hidden="1"/>
    <col min="2056" max="2057" width="15.88671875" style="3" hidden="1"/>
    <col min="2058" max="2063" width="16.109375" style="3" hidden="1"/>
    <col min="2064" max="2064" width="6.109375" style="3" hidden="1"/>
    <col min="2065" max="2065" width="3" style="3" hidden="1"/>
    <col min="2066" max="2305" width="8.6640625" style="3" hidden="1"/>
    <col min="2306" max="2311" width="14.88671875" style="3" hidden="1"/>
    <col min="2312" max="2313" width="15.88671875" style="3" hidden="1"/>
    <col min="2314" max="2319" width="16.109375" style="3" hidden="1"/>
    <col min="2320" max="2320" width="6.109375" style="3" hidden="1"/>
    <col min="2321" max="2321" width="3" style="3" hidden="1"/>
    <col min="2322" max="2561" width="8.6640625" style="3" hidden="1"/>
    <col min="2562" max="2567" width="14.88671875" style="3" hidden="1"/>
    <col min="2568" max="2569" width="15.88671875" style="3" hidden="1"/>
    <col min="2570" max="2575" width="16.109375" style="3" hidden="1"/>
    <col min="2576" max="2576" width="6.109375" style="3" hidden="1"/>
    <col min="2577" max="2577" width="3" style="3" hidden="1"/>
    <col min="2578" max="2817" width="8.6640625" style="3" hidden="1"/>
    <col min="2818" max="2823" width="14.88671875" style="3" hidden="1"/>
    <col min="2824" max="2825" width="15.88671875" style="3" hidden="1"/>
    <col min="2826" max="2831" width="16.109375" style="3" hidden="1"/>
    <col min="2832" max="2832" width="6.109375" style="3" hidden="1"/>
    <col min="2833" max="2833" width="3" style="3" hidden="1"/>
    <col min="2834" max="3073" width="8.6640625" style="3" hidden="1"/>
    <col min="3074" max="3079" width="14.88671875" style="3" hidden="1"/>
    <col min="3080" max="3081" width="15.88671875" style="3" hidden="1"/>
    <col min="3082" max="3087" width="16.109375" style="3" hidden="1"/>
    <col min="3088" max="3088" width="6.109375" style="3" hidden="1"/>
    <col min="3089" max="3089" width="3" style="3" hidden="1"/>
    <col min="3090" max="3329" width="8.6640625" style="3" hidden="1"/>
    <col min="3330" max="3335" width="14.88671875" style="3" hidden="1"/>
    <col min="3336" max="3337" width="15.88671875" style="3" hidden="1"/>
    <col min="3338" max="3343" width="16.109375" style="3" hidden="1"/>
    <col min="3344" max="3344" width="6.109375" style="3" hidden="1"/>
    <col min="3345" max="3345" width="3" style="3" hidden="1"/>
    <col min="3346" max="3585" width="8.6640625" style="3" hidden="1"/>
    <col min="3586" max="3591" width="14.88671875" style="3" hidden="1"/>
    <col min="3592" max="3593" width="15.88671875" style="3" hidden="1"/>
    <col min="3594" max="3599" width="16.109375" style="3" hidden="1"/>
    <col min="3600" max="3600" width="6.109375" style="3" hidden="1"/>
    <col min="3601" max="3601" width="3" style="3" hidden="1"/>
    <col min="3602" max="3841" width="8.6640625" style="3" hidden="1"/>
    <col min="3842" max="3847" width="14.88671875" style="3" hidden="1"/>
    <col min="3848" max="3849" width="15.88671875" style="3" hidden="1"/>
    <col min="3850" max="3855" width="16.109375" style="3" hidden="1"/>
    <col min="3856" max="3856" width="6.109375" style="3" hidden="1"/>
    <col min="3857" max="3857" width="3" style="3" hidden="1"/>
    <col min="3858" max="4097" width="8.6640625" style="3" hidden="1"/>
    <col min="4098" max="4103" width="14.88671875" style="3" hidden="1"/>
    <col min="4104" max="4105" width="15.88671875" style="3" hidden="1"/>
    <col min="4106" max="4111" width="16.109375" style="3" hidden="1"/>
    <col min="4112" max="4112" width="6.109375" style="3" hidden="1"/>
    <col min="4113" max="4113" width="3" style="3" hidden="1"/>
    <col min="4114" max="4353" width="8.6640625" style="3" hidden="1"/>
    <col min="4354" max="4359" width="14.88671875" style="3" hidden="1"/>
    <col min="4360" max="4361" width="15.88671875" style="3" hidden="1"/>
    <col min="4362" max="4367" width="16.109375" style="3" hidden="1"/>
    <col min="4368" max="4368" width="6.109375" style="3" hidden="1"/>
    <col min="4369" max="4369" width="3" style="3" hidden="1"/>
    <col min="4370" max="4609" width="8.6640625" style="3" hidden="1"/>
    <col min="4610" max="4615" width="14.88671875" style="3" hidden="1"/>
    <col min="4616" max="4617" width="15.88671875" style="3" hidden="1"/>
    <col min="4618" max="4623" width="16.109375" style="3" hidden="1"/>
    <col min="4624" max="4624" width="6.109375" style="3" hidden="1"/>
    <col min="4625" max="4625" width="3" style="3" hidden="1"/>
    <col min="4626" max="4865" width="8.6640625" style="3" hidden="1"/>
    <col min="4866" max="4871" width="14.88671875" style="3" hidden="1"/>
    <col min="4872" max="4873" width="15.88671875" style="3" hidden="1"/>
    <col min="4874" max="4879" width="16.109375" style="3" hidden="1"/>
    <col min="4880" max="4880" width="6.109375" style="3" hidden="1"/>
    <col min="4881" max="4881" width="3" style="3" hidden="1"/>
    <col min="4882" max="5121" width="8.6640625" style="3" hidden="1"/>
    <col min="5122" max="5127" width="14.88671875" style="3" hidden="1"/>
    <col min="5128" max="5129" width="15.88671875" style="3" hidden="1"/>
    <col min="5130" max="5135" width="16.109375" style="3" hidden="1"/>
    <col min="5136" max="5136" width="6.109375" style="3" hidden="1"/>
    <col min="5137" max="5137" width="3" style="3" hidden="1"/>
    <col min="5138" max="5377" width="8.6640625" style="3" hidden="1"/>
    <col min="5378" max="5383" width="14.88671875" style="3" hidden="1"/>
    <col min="5384" max="5385" width="15.88671875" style="3" hidden="1"/>
    <col min="5386" max="5391" width="16.109375" style="3" hidden="1"/>
    <col min="5392" max="5392" width="6.109375" style="3" hidden="1"/>
    <col min="5393" max="5393" width="3" style="3" hidden="1"/>
    <col min="5394" max="5633" width="8.6640625" style="3" hidden="1"/>
    <col min="5634" max="5639" width="14.88671875" style="3" hidden="1"/>
    <col min="5640" max="5641" width="15.88671875" style="3" hidden="1"/>
    <col min="5642" max="5647" width="16.109375" style="3" hidden="1"/>
    <col min="5648" max="5648" width="6.109375" style="3" hidden="1"/>
    <col min="5649" max="5649" width="3" style="3" hidden="1"/>
    <col min="5650" max="5889" width="8.6640625" style="3" hidden="1"/>
    <col min="5890" max="5895" width="14.88671875" style="3" hidden="1"/>
    <col min="5896" max="5897" width="15.88671875" style="3" hidden="1"/>
    <col min="5898" max="5903" width="16.109375" style="3" hidden="1"/>
    <col min="5904" max="5904" width="6.109375" style="3" hidden="1"/>
    <col min="5905" max="5905" width="3" style="3" hidden="1"/>
    <col min="5906" max="6145" width="8.6640625" style="3" hidden="1"/>
    <col min="6146" max="6151" width="14.88671875" style="3" hidden="1"/>
    <col min="6152" max="6153" width="15.88671875" style="3" hidden="1"/>
    <col min="6154" max="6159" width="16.109375" style="3" hidden="1"/>
    <col min="6160" max="6160" width="6.109375" style="3" hidden="1"/>
    <col min="6161" max="6161" width="3" style="3" hidden="1"/>
    <col min="6162" max="6401" width="8.6640625" style="3" hidden="1"/>
    <col min="6402" max="6407" width="14.88671875" style="3" hidden="1"/>
    <col min="6408" max="6409" width="15.88671875" style="3" hidden="1"/>
    <col min="6410" max="6415" width="16.109375" style="3" hidden="1"/>
    <col min="6416" max="6416" width="6.109375" style="3" hidden="1"/>
    <col min="6417" max="6417" width="3" style="3" hidden="1"/>
    <col min="6418" max="6657" width="8.6640625" style="3" hidden="1"/>
    <col min="6658" max="6663" width="14.88671875" style="3" hidden="1"/>
    <col min="6664" max="6665" width="15.88671875" style="3" hidden="1"/>
    <col min="6666" max="6671" width="16.109375" style="3" hidden="1"/>
    <col min="6672" max="6672" width="6.109375" style="3" hidden="1"/>
    <col min="6673" max="6673" width="3" style="3" hidden="1"/>
    <col min="6674" max="6913" width="8.6640625" style="3" hidden="1"/>
    <col min="6914" max="6919" width="14.88671875" style="3" hidden="1"/>
    <col min="6920" max="6921" width="15.88671875" style="3" hidden="1"/>
    <col min="6922" max="6927" width="16.109375" style="3" hidden="1"/>
    <col min="6928" max="6928" width="6.109375" style="3" hidden="1"/>
    <col min="6929" max="6929" width="3" style="3" hidden="1"/>
    <col min="6930" max="7169" width="8.6640625" style="3" hidden="1"/>
    <col min="7170" max="7175" width="14.88671875" style="3" hidden="1"/>
    <col min="7176" max="7177" width="15.88671875" style="3" hidden="1"/>
    <col min="7178" max="7183" width="16.109375" style="3" hidden="1"/>
    <col min="7184" max="7184" width="6.109375" style="3" hidden="1"/>
    <col min="7185" max="7185" width="3" style="3" hidden="1"/>
    <col min="7186" max="7425" width="8.6640625" style="3" hidden="1"/>
    <col min="7426" max="7431" width="14.88671875" style="3" hidden="1"/>
    <col min="7432" max="7433" width="15.88671875" style="3" hidden="1"/>
    <col min="7434" max="7439" width="16.109375" style="3" hidden="1"/>
    <col min="7440" max="7440" width="6.109375" style="3" hidden="1"/>
    <col min="7441" max="7441" width="3" style="3" hidden="1"/>
    <col min="7442" max="7681" width="8.6640625" style="3" hidden="1"/>
    <col min="7682" max="7687" width="14.88671875" style="3" hidden="1"/>
    <col min="7688" max="7689" width="15.88671875" style="3" hidden="1"/>
    <col min="7690" max="7695" width="16.109375" style="3" hidden="1"/>
    <col min="7696" max="7696" width="6.109375" style="3" hidden="1"/>
    <col min="7697" max="7697" width="3" style="3" hidden="1"/>
    <col min="7698" max="7937" width="8.6640625" style="3" hidden="1"/>
    <col min="7938" max="7943" width="14.88671875" style="3" hidden="1"/>
    <col min="7944" max="7945" width="15.88671875" style="3" hidden="1"/>
    <col min="7946" max="7951" width="16.109375" style="3" hidden="1"/>
    <col min="7952" max="7952" width="6.109375" style="3" hidden="1"/>
    <col min="7953" max="7953" width="3" style="3" hidden="1"/>
    <col min="7954" max="8193" width="8.6640625" style="3" hidden="1"/>
    <col min="8194" max="8199" width="14.88671875" style="3" hidden="1"/>
    <col min="8200" max="8201" width="15.88671875" style="3" hidden="1"/>
    <col min="8202" max="8207" width="16.109375" style="3" hidden="1"/>
    <col min="8208" max="8208" width="6.109375" style="3" hidden="1"/>
    <col min="8209" max="8209" width="3" style="3" hidden="1"/>
    <col min="8210" max="8449" width="8.6640625" style="3" hidden="1"/>
    <col min="8450" max="8455" width="14.88671875" style="3" hidden="1"/>
    <col min="8456" max="8457" width="15.88671875" style="3" hidden="1"/>
    <col min="8458" max="8463" width="16.109375" style="3" hidden="1"/>
    <col min="8464" max="8464" width="6.109375" style="3" hidden="1"/>
    <col min="8465" max="8465" width="3" style="3" hidden="1"/>
    <col min="8466" max="8705" width="8.6640625" style="3" hidden="1"/>
    <col min="8706" max="8711" width="14.88671875" style="3" hidden="1"/>
    <col min="8712" max="8713" width="15.88671875" style="3" hidden="1"/>
    <col min="8714" max="8719" width="16.109375" style="3" hidden="1"/>
    <col min="8720" max="8720" width="6.109375" style="3" hidden="1"/>
    <col min="8721" max="8721" width="3" style="3" hidden="1"/>
    <col min="8722" max="8961" width="8.6640625" style="3" hidden="1"/>
    <col min="8962" max="8967" width="14.88671875" style="3" hidden="1"/>
    <col min="8968" max="8969" width="15.88671875" style="3" hidden="1"/>
    <col min="8970" max="8975" width="16.109375" style="3" hidden="1"/>
    <col min="8976" max="8976" width="6.109375" style="3" hidden="1"/>
    <col min="8977" max="8977" width="3" style="3" hidden="1"/>
    <col min="8978" max="9217" width="8.6640625" style="3" hidden="1"/>
    <col min="9218" max="9223" width="14.88671875" style="3" hidden="1"/>
    <col min="9224" max="9225" width="15.88671875" style="3" hidden="1"/>
    <col min="9226" max="9231" width="16.109375" style="3" hidden="1"/>
    <col min="9232" max="9232" width="6.109375" style="3" hidden="1"/>
    <col min="9233" max="9233" width="3" style="3" hidden="1"/>
    <col min="9234" max="9473" width="8.6640625" style="3" hidden="1"/>
    <col min="9474" max="9479" width="14.88671875" style="3" hidden="1"/>
    <col min="9480" max="9481" width="15.88671875" style="3" hidden="1"/>
    <col min="9482" max="9487" width="16.109375" style="3" hidden="1"/>
    <col min="9488" max="9488" width="6.109375" style="3" hidden="1"/>
    <col min="9489" max="9489" width="3" style="3" hidden="1"/>
    <col min="9490" max="9729" width="8.6640625" style="3" hidden="1"/>
    <col min="9730" max="9735" width="14.88671875" style="3" hidden="1"/>
    <col min="9736" max="9737" width="15.88671875" style="3" hidden="1"/>
    <col min="9738" max="9743" width="16.109375" style="3" hidden="1"/>
    <col min="9744" max="9744" width="6.109375" style="3" hidden="1"/>
    <col min="9745" max="9745" width="3" style="3" hidden="1"/>
    <col min="9746" max="9985" width="8.6640625" style="3" hidden="1"/>
    <col min="9986" max="9991" width="14.88671875" style="3" hidden="1"/>
    <col min="9992" max="9993" width="15.88671875" style="3" hidden="1"/>
    <col min="9994" max="9999" width="16.109375" style="3" hidden="1"/>
    <col min="10000" max="10000" width="6.109375" style="3" hidden="1"/>
    <col min="10001" max="10001" width="3" style="3" hidden="1"/>
    <col min="10002" max="10241" width="8.6640625" style="3" hidden="1"/>
    <col min="10242" max="10247" width="14.88671875" style="3" hidden="1"/>
    <col min="10248" max="10249" width="15.88671875" style="3" hidden="1"/>
    <col min="10250" max="10255" width="16.109375" style="3" hidden="1"/>
    <col min="10256" max="10256" width="6.109375" style="3" hidden="1"/>
    <col min="10257" max="10257" width="3" style="3" hidden="1"/>
    <col min="10258" max="10497" width="8.6640625" style="3" hidden="1"/>
    <col min="10498" max="10503" width="14.88671875" style="3" hidden="1"/>
    <col min="10504" max="10505" width="15.88671875" style="3" hidden="1"/>
    <col min="10506" max="10511" width="16.109375" style="3" hidden="1"/>
    <col min="10512" max="10512" width="6.109375" style="3" hidden="1"/>
    <col min="10513" max="10513" width="3" style="3" hidden="1"/>
    <col min="10514" max="10753" width="8.6640625" style="3" hidden="1"/>
    <col min="10754" max="10759" width="14.88671875" style="3" hidden="1"/>
    <col min="10760" max="10761" width="15.88671875" style="3" hidden="1"/>
    <col min="10762" max="10767" width="16.109375" style="3" hidden="1"/>
    <col min="10768" max="10768" width="6.109375" style="3" hidden="1"/>
    <col min="10769" max="10769" width="3" style="3" hidden="1"/>
    <col min="10770" max="11009" width="8.6640625" style="3" hidden="1"/>
    <col min="11010" max="11015" width="14.88671875" style="3" hidden="1"/>
    <col min="11016" max="11017" width="15.88671875" style="3" hidden="1"/>
    <col min="11018" max="11023" width="16.109375" style="3" hidden="1"/>
    <col min="11024" max="11024" width="6.109375" style="3" hidden="1"/>
    <col min="11025" max="11025" width="3" style="3" hidden="1"/>
    <col min="11026" max="11265" width="8.6640625" style="3" hidden="1"/>
    <col min="11266" max="11271" width="14.88671875" style="3" hidden="1"/>
    <col min="11272" max="11273" width="15.88671875" style="3" hidden="1"/>
    <col min="11274" max="11279" width="16.109375" style="3" hidden="1"/>
    <col min="11280" max="11280" width="6.109375" style="3" hidden="1"/>
    <col min="11281" max="11281" width="3" style="3" hidden="1"/>
    <col min="11282" max="11521" width="8.6640625" style="3" hidden="1"/>
    <col min="11522" max="11527" width="14.88671875" style="3" hidden="1"/>
    <col min="11528" max="11529" width="15.88671875" style="3" hidden="1"/>
    <col min="11530" max="11535" width="16.109375" style="3" hidden="1"/>
    <col min="11536" max="11536" width="6.109375" style="3" hidden="1"/>
    <col min="11537" max="11537" width="3" style="3" hidden="1"/>
    <col min="11538" max="11777" width="8.6640625" style="3" hidden="1"/>
    <col min="11778" max="11783" width="14.88671875" style="3" hidden="1"/>
    <col min="11784" max="11785" width="15.88671875" style="3" hidden="1"/>
    <col min="11786" max="11791" width="16.109375" style="3" hidden="1"/>
    <col min="11792" max="11792" width="6.109375" style="3" hidden="1"/>
    <col min="11793" max="11793" width="3" style="3" hidden="1"/>
    <col min="11794" max="12033" width="8.6640625" style="3" hidden="1"/>
    <col min="12034" max="12039" width="14.88671875" style="3" hidden="1"/>
    <col min="12040" max="12041" width="15.88671875" style="3" hidden="1"/>
    <col min="12042" max="12047" width="16.109375" style="3" hidden="1"/>
    <col min="12048" max="12048" width="6.109375" style="3" hidden="1"/>
    <col min="12049" max="12049" width="3" style="3" hidden="1"/>
    <col min="12050" max="12289" width="8.6640625" style="3" hidden="1"/>
    <col min="12290" max="12295" width="14.88671875" style="3" hidden="1"/>
    <col min="12296" max="12297" width="15.88671875" style="3" hidden="1"/>
    <col min="12298" max="12303" width="16.109375" style="3" hidden="1"/>
    <col min="12304" max="12304" width="6.109375" style="3" hidden="1"/>
    <col min="12305" max="12305" width="3" style="3" hidden="1"/>
    <col min="12306" max="12545" width="8.6640625" style="3" hidden="1"/>
    <col min="12546" max="12551" width="14.88671875" style="3" hidden="1"/>
    <col min="12552" max="12553" width="15.88671875" style="3" hidden="1"/>
    <col min="12554" max="12559" width="16.109375" style="3" hidden="1"/>
    <col min="12560" max="12560" width="6.109375" style="3" hidden="1"/>
    <col min="12561" max="12561" width="3" style="3" hidden="1"/>
    <col min="12562" max="12801" width="8.6640625" style="3" hidden="1"/>
    <col min="12802" max="12807" width="14.88671875" style="3" hidden="1"/>
    <col min="12808" max="12809" width="15.88671875" style="3" hidden="1"/>
    <col min="12810" max="12815" width="16.109375" style="3" hidden="1"/>
    <col min="12816" max="12816" width="6.109375" style="3" hidden="1"/>
    <col min="12817" max="12817" width="3" style="3" hidden="1"/>
    <col min="12818" max="13057" width="8.6640625" style="3" hidden="1"/>
    <col min="13058" max="13063" width="14.88671875" style="3" hidden="1"/>
    <col min="13064" max="13065" width="15.88671875" style="3" hidden="1"/>
    <col min="13066" max="13071" width="16.109375" style="3" hidden="1"/>
    <col min="13072" max="13072" width="6.109375" style="3" hidden="1"/>
    <col min="13073" max="13073" width="3" style="3" hidden="1"/>
    <col min="13074" max="13313" width="8.6640625" style="3" hidden="1"/>
    <col min="13314" max="13319" width="14.88671875" style="3" hidden="1"/>
    <col min="13320" max="13321" width="15.88671875" style="3" hidden="1"/>
    <col min="13322" max="13327" width="16.109375" style="3" hidden="1"/>
    <col min="13328" max="13328" width="6.109375" style="3" hidden="1"/>
    <col min="13329" max="13329" width="3" style="3" hidden="1"/>
    <col min="13330" max="13569" width="8.6640625" style="3" hidden="1"/>
    <col min="13570" max="13575" width="14.88671875" style="3" hidden="1"/>
    <col min="13576" max="13577" width="15.88671875" style="3" hidden="1"/>
    <col min="13578" max="13583" width="16.109375" style="3" hidden="1"/>
    <col min="13584" max="13584" width="6.109375" style="3" hidden="1"/>
    <col min="13585" max="13585" width="3" style="3" hidden="1"/>
    <col min="13586" max="13825" width="8.6640625" style="3" hidden="1"/>
    <col min="13826" max="13831" width="14.88671875" style="3" hidden="1"/>
    <col min="13832" max="13833" width="15.88671875" style="3" hidden="1"/>
    <col min="13834" max="13839" width="16.109375" style="3" hidden="1"/>
    <col min="13840" max="13840" width="6.109375" style="3" hidden="1"/>
    <col min="13841" max="13841" width="3" style="3" hidden="1"/>
    <col min="13842" max="14081" width="8.6640625" style="3" hidden="1"/>
    <col min="14082" max="14087" width="14.88671875" style="3" hidden="1"/>
    <col min="14088" max="14089" width="15.88671875" style="3" hidden="1"/>
    <col min="14090" max="14095" width="16.109375" style="3" hidden="1"/>
    <col min="14096" max="14096" width="6.109375" style="3" hidden="1"/>
    <col min="14097" max="14097" width="3" style="3" hidden="1"/>
    <col min="14098" max="14337" width="8.6640625" style="3" hidden="1"/>
    <col min="14338" max="14343" width="14.88671875" style="3" hidden="1"/>
    <col min="14344" max="14345" width="15.88671875" style="3" hidden="1"/>
    <col min="14346" max="14351" width="16.109375" style="3" hidden="1"/>
    <col min="14352" max="14352" width="6.109375" style="3" hidden="1"/>
    <col min="14353" max="14353" width="3" style="3" hidden="1"/>
    <col min="14354" max="14593" width="8.6640625" style="3" hidden="1"/>
    <col min="14594" max="14599" width="14.88671875" style="3" hidden="1"/>
    <col min="14600" max="14601" width="15.88671875" style="3" hidden="1"/>
    <col min="14602" max="14607" width="16.109375" style="3" hidden="1"/>
    <col min="14608" max="14608" width="6.109375" style="3" hidden="1"/>
    <col min="14609" max="14609" width="3" style="3" hidden="1"/>
    <col min="14610" max="14849" width="8.6640625" style="3" hidden="1"/>
    <col min="14850" max="14855" width="14.88671875" style="3" hidden="1"/>
    <col min="14856" max="14857" width="15.88671875" style="3" hidden="1"/>
    <col min="14858" max="14863" width="16.109375" style="3" hidden="1"/>
    <col min="14864" max="14864" width="6.109375" style="3" hidden="1"/>
    <col min="14865" max="14865" width="3" style="3" hidden="1"/>
    <col min="14866" max="15105" width="8.6640625" style="3" hidden="1"/>
    <col min="15106" max="15111" width="14.88671875" style="3" hidden="1"/>
    <col min="15112" max="15113" width="15.88671875" style="3" hidden="1"/>
    <col min="15114" max="15119" width="16.109375" style="3" hidden="1"/>
    <col min="15120" max="15120" width="6.109375" style="3" hidden="1"/>
    <col min="15121" max="15121" width="3" style="3" hidden="1"/>
    <col min="15122" max="15361" width="8.6640625" style="3" hidden="1"/>
    <col min="15362" max="15367" width="14.88671875" style="3" hidden="1"/>
    <col min="15368" max="15369" width="15.88671875" style="3" hidden="1"/>
    <col min="15370" max="15375" width="16.109375" style="3" hidden="1"/>
    <col min="15376" max="15376" width="6.109375" style="3" hidden="1"/>
    <col min="15377" max="15377" width="3" style="3" hidden="1"/>
    <col min="15378" max="15617" width="8.6640625" style="3" hidden="1"/>
    <col min="15618" max="15623" width="14.88671875" style="3" hidden="1"/>
    <col min="15624" max="15625" width="15.88671875" style="3" hidden="1"/>
    <col min="15626" max="15631" width="16.109375" style="3" hidden="1"/>
    <col min="15632" max="15632" width="6.109375" style="3" hidden="1"/>
    <col min="15633" max="15633" width="3" style="3" hidden="1"/>
    <col min="15634" max="15873" width="8.6640625" style="3" hidden="1"/>
    <col min="15874" max="15879" width="14.88671875" style="3" hidden="1"/>
    <col min="15880" max="15881" width="15.88671875" style="3" hidden="1"/>
    <col min="15882" max="15887" width="16.109375" style="3" hidden="1"/>
    <col min="15888" max="15888" width="6.109375" style="3" hidden="1"/>
    <col min="15889" max="15889" width="3" style="3" hidden="1"/>
    <col min="15890" max="16129" width="8.6640625" style="3" hidden="1"/>
    <col min="16130" max="16135" width="14.88671875" style="3" hidden="1"/>
    <col min="16136" max="16137" width="15.88671875" style="3" hidden="1"/>
    <col min="16138" max="16143" width="16.109375" style="3" hidden="1"/>
    <col min="16144" max="16144" width="6.109375" style="3" hidden="1"/>
    <col min="16145" max="16145" width="3" style="3" hidden="1"/>
    <col min="16146" max="16384" width="8.6640625" style="3" hidden="1"/>
  </cols>
  <sheetData>
    <row r="1" spans="1:51" ht="42.75" customHeight="1" x14ac:dyDescent="0.2">
      <c r="A1" s="1"/>
      <c r="B1" s="2"/>
      <c r="P1" s="4"/>
      <c r="Q1" s="4"/>
    </row>
    <row r="2" spans="1:51" ht="25.8" x14ac:dyDescent="0.3">
      <c r="A2" s="1"/>
      <c r="C2" s="5"/>
      <c r="P2" s="4"/>
      <c r="Q2" s="4"/>
    </row>
    <row r="3" spans="1:51" ht="25.8" x14ac:dyDescent="0.3">
      <c r="A3" s="1"/>
      <c r="C3" s="5"/>
      <c r="P3" s="4"/>
      <c r="Q3" s="4"/>
    </row>
    <row r="4" spans="1:51" s="6" customFormat="1" ht="13.2" x14ac:dyDescent="0.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ht="13.2"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ht="13.2" x14ac:dyDescent="0.2">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ht="13.2" x14ac:dyDescent="0.2">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ht="13.2" x14ac:dyDescent="0.2">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ht="13.2" x14ac:dyDescent="0.2">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ht="13.2"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ht="13.2"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ht="13.2"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ht="13.2"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ht="13.2" x14ac:dyDescent="0.2">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ht="13.2" x14ac:dyDescent="0.2">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ht="13.2" x14ac:dyDescent="0.2">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ht="13.2" x14ac:dyDescent="0.2">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ht="13.2" x14ac:dyDescent="0.2">
      <c r="P19" s="4"/>
      <c r="Q19" s="4"/>
    </row>
    <row r="20" spans="1:259" ht="13.2" x14ac:dyDescent="0.2">
      <c r="P20" s="4"/>
      <c r="Q20" s="4"/>
    </row>
    <row r="21" spans="1:259" ht="16.2" x14ac:dyDescent="0.2">
      <c r="B21" s="7"/>
      <c r="C21" s="8"/>
      <c r="D21" s="8"/>
      <c r="E21" s="8"/>
      <c r="F21" s="8"/>
      <c r="G21" s="8"/>
      <c r="H21" s="8"/>
      <c r="I21" s="8"/>
      <c r="J21" s="8"/>
      <c r="K21" s="8"/>
      <c r="L21" s="8"/>
      <c r="M21" s="8"/>
      <c r="N21" s="9"/>
      <c r="O21" s="8"/>
      <c r="P21" s="10"/>
      <c r="Q21" s="4"/>
      <c r="IY21" s="11"/>
    </row>
    <row r="22" spans="1:259" ht="16.2" x14ac:dyDescent="0.2">
      <c r="B22" s="12"/>
      <c r="IY22" s="14"/>
    </row>
    <row r="23" spans="1:259" ht="13.2" x14ac:dyDescent="0.2">
      <c r="B23" s="12"/>
    </row>
    <row r="24" spans="1:259" ht="13.2" x14ac:dyDescent="0.2">
      <c r="B24" s="12"/>
    </row>
    <row r="25" spans="1:259" ht="13.2" x14ac:dyDescent="0.2">
      <c r="B25" s="12"/>
    </row>
    <row r="26" spans="1:259" ht="13.2" x14ac:dyDescent="0.2">
      <c r="B26" s="12"/>
    </row>
    <row r="27" spans="1:259" ht="13.2" x14ac:dyDescent="0.2">
      <c r="B27" s="12"/>
    </row>
    <row r="28" spans="1:259" ht="13.2" x14ac:dyDescent="0.2">
      <c r="B28" s="12"/>
    </row>
    <row r="29" spans="1:259" ht="13.2" x14ac:dyDescent="0.2">
      <c r="B29" s="12"/>
    </row>
    <row r="30" spans="1:259" ht="13.2" x14ac:dyDescent="0.2">
      <c r="B30" s="12"/>
    </row>
    <row r="31" spans="1:259" ht="13.2" x14ac:dyDescent="0.2">
      <c r="B31" s="12"/>
    </row>
    <row r="32" spans="1:259" ht="13.2" x14ac:dyDescent="0.2">
      <c r="B32" s="12"/>
    </row>
    <row r="33" spans="2:17" ht="13.2" x14ac:dyDescent="0.2">
      <c r="B33" s="12"/>
    </row>
    <row r="34" spans="2:17" ht="13.2" x14ac:dyDescent="0.2">
      <c r="B34" s="12"/>
    </row>
    <row r="35" spans="2:17" ht="13.2" x14ac:dyDescent="0.2">
      <c r="B35" s="12"/>
    </row>
    <row r="36" spans="2:17" ht="13.2" x14ac:dyDescent="0.2">
      <c r="B36" s="12"/>
    </row>
    <row r="37" spans="2:17" ht="13.2" x14ac:dyDescent="0.2">
      <c r="B37" s="12"/>
    </row>
    <row r="38" spans="2:17" ht="13.2" x14ac:dyDescent="0.2">
      <c r="B38" s="12"/>
    </row>
    <row r="39" spans="2:17" ht="13.2" x14ac:dyDescent="0.2">
      <c r="B39" s="15"/>
      <c r="C39" s="16"/>
      <c r="D39" s="16"/>
      <c r="E39" s="16"/>
      <c r="F39" s="16"/>
      <c r="G39" s="16"/>
      <c r="H39" s="16"/>
      <c r="I39" s="16"/>
      <c r="J39" s="16"/>
      <c r="K39" s="16"/>
      <c r="L39" s="16"/>
      <c r="M39" s="16"/>
      <c r="N39" s="16"/>
      <c r="O39" s="16"/>
      <c r="P39" s="17"/>
    </row>
    <row r="40" spans="2:17" ht="13.2" x14ac:dyDescent="0.2">
      <c r="B40" s="18"/>
      <c r="C40" s="4"/>
      <c r="D40" s="4"/>
      <c r="E40" s="4"/>
      <c r="F40" s="4"/>
      <c r="G40" s="4"/>
      <c r="H40" s="4"/>
      <c r="I40" s="4"/>
      <c r="J40" s="4"/>
      <c r="K40" s="4"/>
      <c r="L40" s="4"/>
      <c r="M40" s="4"/>
      <c r="N40" s="4"/>
      <c r="O40" s="4"/>
      <c r="P40" s="18"/>
      <c r="Q40" s="4"/>
    </row>
    <row r="41" spans="2:17" ht="16.2" x14ac:dyDescent="0.2">
      <c r="B41" s="19" t="s">
        <v>1</v>
      </c>
      <c r="C41" s="8"/>
      <c r="D41" s="8"/>
      <c r="E41" s="8"/>
      <c r="F41" s="8"/>
      <c r="G41" s="8"/>
      <c r="H41" s="8"/>
      <c r="I41" s="8"/>
      <c r="J41" s="8"/>
      <c r="K41" s="8"/>
      <c r="L41" s="8"/>
      <c r="M41" s="8"/>
      <c r="N41" s="8"/>
      <c r="O41" s="8"/>
      <c r="P41" s="10"/>
    </row>
    <row r="42" spans="2:17" ht="13.2" x14ac:dyDescent="0.2">
      <c r="B42" s="12"/>
      <c r="C42" s="4"/>
      <c r="D42" s="4"/>
      <c r="E42" s="4"/>
      <c r="F42" s="4"/>
      <c r="G42" s="20" t="s">
        <v>2</v>
      </c>
      <c r="I42" s="21"/>
      <c r="J42" s="21"/>
      <c r="K42" s="21"/>
      <c r="L42" s="4"/>
      <c r="M42" s="4"/>
      <c r="N42" s="4"/>
      <c r="O42" s="4"/>
    </row>
    <row r="43" spans="2:17" ht="13.2" x14ac:dyDescent="0.2">
      <c r="B43" s="12"/>
      <c r="C43" s="4"/>
      <c r="D43" s="4"/>
      <c r="E43" s="4"/>
      <c r="F43" s="4"/>
      <c r="G43" s="1212"/>
      <c r="H43" s="1189"/>
      <c r="I43" s="1189"/>
      <c r="J43" s="1189"/>
      <c r="K43" s="1189"/>
      <c r="L43" s="1189"/>
      <c r="M43" s="1189"/>
      <c r="N43" s="1189"/>
      <c r="O43" s="1190"/>
    </row>
    <row r="44" spans="2:17" ht="13.2" x14ac:dyDescent="0.2">
      <c r="B44" s="12"/>
      <c r="C44" s="4"/>
      <c r="D44" s="4"/>
      <c r="E44" s="4"/>
      <c r="F44" s="4"/>
      <c r="G44" s="1191"/>
      <c r="H44" s="1192"/>
      <c r="I44" s="1192"/>
      <c r="J44" s="1192"/>
      <c r="K44" s="1192"/>
      <c r="L44" s="1192"/>
      <c r="M44" s="1192"/>
      <c r="N44" s="1192"/>
      <c r="O44" s="1193"/>
    </row>
    <row r="45" spans="2:17" ht="13.2" x14ac:dyDescent="0.2">
      <c r="B45" s="12"/>
      <c r="C45" s="4"/>
      <c r="D45" s="4"/>
      <c r="E45" s="4"/>
      <c r="F45" s="4"/>
      <c r="G45" s="1191"/>
      <c r="H45" s="1192"/>
      <c r="I45" s="1192"/>
      <c r="J45" s="1192"/>
      <c r="K45" s="1192"/>
      <c r="L45" s="1192"/>
      <c r="M45" s="1192"/>
      <c r="N45" s="1192"/>
      <c r="O45" s="1193"/>
    </row>
    <row r="46" spans="2:17" ht="13.2" x14ac:dyDescent="0.2">
      <c r="B46" s="12"/>
      <c r="C46" s="4"/>
      <c r="D46" s="4"/>
      <c r="E46" s="4"/>
      <c r="F46" s="4"/>
      <c r="G46" s="1191"/>
      <c r="H46" s="1192"/>
      <c r="I46" s="1192"/>
      <c r="J46" s="1192"/>
      <c r="K46" s="1192"/>
      <c r="L46" s="1192"/>
      <c r="M46" s="1192"/>
      <c r="N46" s="1192"/>
      <c r="O46" s="1193"/>
    </row>
    <row r="47" spans="2:17" ht="13.2" x14ac:dyDescent="0.2">
      <c r="B47" s="12"/>
      <c r="C47" s="4"/>
      <c r="D47" s="4"/>
      <c r="E47" s="4"/>
      <c r="F47" s="4"/>
      <c r="G47" s="1194"/>
      <c r="H47" s="1195"/>
      <c r="I47" s="1195"/>
      <c r="J47" s="1195"/>
      <c r="K47" s="1195"/>
      <c r="L47" s="1195"/>
      <c r="M47" s="1195"/>
      <c r="N47" s="1195"/>
      <c r="O47" s="1196"/>
    </row>
    <row r="48" spans="2:17" ht="13.2" x14ac:dyDescent="0.2">
      <c r="B48" s="12"/>
      <c r="C48" s="4"/>
      <c r="D48" s="4"/>
      <c r="E48" s="4"/>
      <c r="F48" s="4"/>
      <c r="G48" s="4"/>
      <c r="H48" s="22"/>
      <c r="I48" s="22"/>
      <c r="J48" s="22"/>
    </row>
    <row r="49" spans="1:17" ht="13.2" x14ac:dyDescent="0.2">
      <c r="B49" s="12"/>
      <c r="C49" s="4"/>
      <c r="D49" s="4"/>
      <c r="E49" s="4"/>
      <c r="F49" s="4"/>
      <c r="G49" s="3" t="s">
        <v>3</v>
      </c>
    </row>
    <row r="50" spans="1:17" ht="13.2" x14ac:dyDescent="0.2">
      <c r="B50" s="12"/>
      <c r="C50" s="4"/>
      <c r="D50" s="4"/>
      <c r="E50" s="4"/>
      <c r="F50" s="4"/>
      <c r="G50" s="1197"/>
      <c r="H50" s="1198"/>
      <c r="I50" s="1198"/>
      <c r="J50" s="1199"/>
      <c r="K50" s="23" t="s">
        <v>4</v>
      </c>
      <c r="L50" s="23" t="s">
        <v>5</v>
      </c>
      <c r="M50" s="23" t="s">
        <v>6</v>
      </c>
      <c r="N50" s="23" t="s">
        <v>7</v>
      </c>
      <c r="O50" s="23" t="s">
        <v>8</v>
      </c>
    </row>
    <row r="51" spans="1:17" ht="13.2" x14ac:dyDescent="0.2">
      <c r="B51" s="12"/>
      <c r="C51" s="4"/>
      <c r="D51" s="4"/>
      <c r="E51" s="4"/>
      <c r="F51" s="4"/>
      <c r="G51" s="1200" t="s">
        <v>9</v>
      </c>
      <c r="H51" s="1201"/>
      <c r="I51" s="1206" t="s">
        <v>10</v>
      </c>
      <c r="J51" s="1206"/>
      <c r="K51" s="1210"/>
      <c r="L51" s="1210"/>
      <c r="M51" s="1210"/>
      <c r="N51" s="1210"/>
      <c r="O51" s="1210"/>
    </row>
    <row r="52" spans="1:17" ht="13.2" x14ac:dyDescent="0.2">
      <c r="B52" s="12"/>
      <c r="C52" s="4"/>
      <c r="D52" s="4"/>
      <c r="E52" s="4"/>
      <c r="F52" s="4"/>
      <c r="G52" s="1202"/>
      <c r="H52" s="1203"/>
      <c r="I52" s="1207"/>
      <c r="J52" s="1207"/>
      <c r="K52" s="1176"/>
      <c r="L52" s="1176"/>
      <c r="M52" s="1176"/>
      <c r="N52" s="1176"/>
      <c r="O52" s="1176"/>
    </row>
    <row r="53" spans="1:17" ht="13.2" x14ac:dyDescent="0.2">
      <c r="A53" s="24"/>
      <c r="B53" s="12"/>
      <c r="C53" s="4"/>
      <c r="D53" s="4"/>
      <c r="E53" s="4"/>
      <c r="F53" s="4"/>
      <c r="G53" s="1202"/>
      <c r="H53" s="1203"/>
      <c r="I53" s="1186" t="s">
        <v>11</v>
      </c>
      <c r="J53" s="1186"/>
      <c r="K53" s="1211"/>
      <c r="L53" s="1211"/>
      <c r="M53" s="1211"/>
      <c r="N53" s="1211"/>
      <c r="O53" s="1211"/>
    </row>
    <row r="54" spans="1:17" ht="13.2" x14ac:dyDescent="0.2">
      <c r="A54" s="24"/>
      <c r="B54" s="12"/>
      <c r="C54" s="4"/>
      <c r="D54" s="4"/>
      <c r="E54" s="4"/>
      <c r="F54" s="4"/>
      <c r="G54" s="1204"/>
      <c r="H54" s="1205"/>
      <c r="I54" s="1186"/>
      <c r="J54" s="1186"/>
      <c r="K54" s="1209"/>
      <c r="L54" s="1209"/>
      <c r="M54" s="1209"/>
      <c r="N54" s="1209"/>
      <c r="O54" s="1209"/>
    </row>
    <row r="55" spans="1:17" ht="13.2" x14ac:dyDescent="0.2">
      <c r="A55" s="24"/>
      <c r="B55" s="12"/>
      <c r="C55" s="4"/>
      <c r="D55" s="4"/>
      <c r="E55" s="4"/>
      <c r="F55" s="4"/>
      <c r="G55" s="1180" t="s">
        <v>12</v>
      </c>
      <c r="H55" s="1181"/>
      <c r="I55" s="1186" t="s">
        <v>10</v>
      </c>
      <c r="J55" s="1186"/>
      <c r="K55" s="1210"/>
      <c r="L55" s="1210"/>
      <c r="M55" s="1210"/>
      <c r="N55" s="1210"/>
      <c r="O55" s="1210"/>
    </row>
    <row r="56" spans="1:17" ht="13.2" x14ac:dyDescent="0.2">
      <c r="A56" s="24"/>
      <c r="B56" s="12"/>
      <c r="C56" s="4"/>
      <c r="D56" s="4"/>
      <c r="E56" s="4"/>
      <c r="F56" s="4"/>
      <c r="G56" s="1182"/>
      <c r="H56" s="1183"/>
      <c r="I56" s="1186"/>
      <c r="J56" s="1186"/>
      <c r="K56" s="1176"/>
      <c r="L56" s="1176"/>
      <c r="M56" s="1176"/>
      <c r="N56" s="1176"/>
      <c r="O56" s="1176"/>
    </row>
    <row r="57" spans="1:17" s="24" customFormat="1" ht="13.2" x14ac:dyDescent="0.2">
      <c r="B57" s="25"/>
      <c r="C57" s="21"/>
      <c r="D57" s="21"/>
      <c r="E57" s="21"/>
      <c r="F57" s="21"/>
      <c r="G57" s="1182"/>
      <c r="H57" s="1183"/>
      <c r="I57" s="1178" t="s">
        <v>11</v>
      </c>
      <c r="J57" s="1178"/>
      <c r="K57" s="1211"/>
      <c r="L57" s="1211"/>
      <c r="M57" s="1211"/>
      <c r="N57" s="1211"/>
      <c r="O57" s="1211"/>
      <c r="P57" s="26"/>
      <c r="Q57" s="25"/>
    </row>
    <row r="58" spans="1:17" s="24" customFormat="1" ht="13.2" x14ac:dyDescent="0.2">
      <c r="A58" s="3"/>
      <c r="B58" s="25"/>
      <c r="C58" s="21"/>
      <c r="D58" s="21"/>
      <c r="E58" s="21"/>
      <c r="F58" s="21"/>
      <c r="G58" s="1184"/>
      <c r="H58" s="1185"/>
      <c r="I58" s="1178"/>
      <c r="J58" s="1178"/>
      <c r="K58" s="1209"/>
      <c r="L58" s="1209"/>
      <c r="M58" s="1209"/>
      <c r="N58" s="1209"/>
      <c r="O58" s="1209"/>
      <c r="P58" s="26"/>
      <c r="Q58" s="25"/>
    </row>
    <row r="59" spans="1:17" s="24" customFormat="1" ht="13.2" x14ac:dyDescent="0.2">
      <c r="A59" s="3"/>
      <c r="B59" s="25"/>
      <c r="C59" s="21"/>
      <c r="D59" s="21"/>
      <c r="E59" s="21"/>
      <c r="F59" s="21"/>
      <c r="G59" s="21"/>
      <c r="H59" s="21"/>
      <c r="I59" s="21"/>
      <c r="J59" s="21"/>
      <c r="K59" s="27"/>
      <c r="L59" s="27"/>
      <c r="M59" s="27"/>
      <c r="N59" s="27"/>
      <c r="O59" s="27"/>
      <c r="P59" s="26"/>
      <c r="Q59" s="25"/>
    </row>
    <row r="60" spans="1:17" s="24" customFormat="1" ht="13.2" x14ac:dyDescent="0.2">
      <c r="A60" s="3"/>
      <c r="B60" s="25"/>
      <c r="C60" s="21"/>
      <c r="D60" s="21"/>
      <c r="E60" s="21"/>
      <c r="F60" s="21"/>
      <c r="G60" s="21"/>
      <c r="H60" s="21"/>
      <c r="I60" s="21"/>
      <c r="J60" s="21"/>
      <c r="K60" s="27"/>
      <c r="L60" s="27"/>
      <c r="M60" s="27"/>
      <c r="N60" s="27"/>
      <c r="O60" s="27"/>
      <c r="P60" s="26"/>
      <c r="Q60" s="25"/>
    </row>
    <row r="61" spans="1:17" s="24" customFormat="1" ht="13.2" x14ac:dyDescent="0.2">
      <c r="A61" s="3"/>
      <c r="B61" s="28"/>
      <c r="C61" s="29"/>
      <c r="D61" s="29"/>
      <c r="E61" s="29"/>
      <c r="F61" s="29"/>
      <c r="G61" s="29"/>
      <c r="H61" s="29"/>
      <c r="I61" s="29"/>
      <c r="J61" s="29"/>
      <c r="K61" s="29"/>
      <c r="L61" s="29"/>
      <c r="M61" s="30"/>
      <c r="N61" s="30"/>
      <c r="O61" s="30"/>
      <c r="P61" s="31"/>
      <c r="Q61" s="25"/>
    </row>
    <row r="62" spans="1:17" ht="13.2" x14ac:dyDescent="0.2">
      <c r="B62" s="18"/>
      <c r="C62" s="18"/>
      <c r="D62" s="18"/>
      <c r="E62" s="18"/>
      <c r="F62" s="18"/>
      <c r="G62" s="18"/>
      <c r="H62" s="18"/>
      <c r="I62" s="18"/>
      <c r="J62" s="18"/>
      <c r="K62" s="18"/>
      <c r="L62" s="18"/>
      <c r="M62" s="18"/>
      <c r="N62" s="18"/>
      <c r="O62" s="18"/>
      <c r="P62" s="18"/>
      <c r="Q62" s="4"/>
    </row>
    <row r="63" spans="1:17" ht="16.2" x14ac:dyDescent="0.2">
      <c r="B63" s="32" t="s">
        <v>13</v>
      </c>
      <c r="C63" s="4"/>
      <c r="D63" s="4"/>
      <c r="E63" s="4"/>
      <c r="F63" s="4"/>
      <c r="G63" s="4"/>
      <c r="H63" s="4"/>
      <c r="I63" s="4"/>
      <c r="J63" s="4"/>
      <c r="K63" s="4"/>
      <c r="L63" s="4"/>
      <c r="M63" s="4"/>
      <c r="N63" s="4"/>
      <c r="O63" s="4"/>
    </row>
    <row r="64" spans="1:17" ht="13.2" x14ac:dyDescent="0.2">
      <c r="B64" s="12"/>
      <c r="C64" s="4"/>
      <c r="D64" s="4"/>
      <c r="E64" s="4"/>
      <c r="F64" s="4"/>
      <c r="G64" s="20" t="s">
        <v>2</v>
      </c>
      <c r="I64" s="21"/>
      <c r="J64" s="21"/>
      <c r="K64" s="21"/>
      <c r="L64" s="4"/>
      <c r="M64" s="4"/>
      <c r="N64" s="4"/>
      <c r="O64" s="4"/>
    </row>
    <row r="65" spans="2:30" ht="13.2" x14ac:dyDescent="0.2">
      <c r="B65" s="12"/>
      <c r="C65" s="4"/>
      <c r="D65" s="4"/>
      <c r="E65" s="4"/>
      <c r="F65" s="4"/>
      <c r="G65" s="1188" t="s">
        <v>16</v>
      </c>
      <c r="H65" s="1189"/>
      <c r="I65" s="1189"/>
      <c r="J65" s="1189"/>
      <c r="K65" s="1189"/>
      <c r="L65" s="1189"/>
      <c r="M65" s="1189"/>
      <c r="N65" s="1189"/>
      <c r="O65" s="1190"/>
    </row>
    <row r="66" spans="2:30" ht="13.2" x14ac:dyDescent="0.2">
      <c r="B66" s="12"/>
      <c r="C66" s="4"/>
      <c r="D66" s="4"/>
      <c r="E66" s="4"/>
      <c r="F66" s="4"/>
      <c r="G66" s="1191"/>
      <c r="H66" s="1192"/>
      <c r="I66" s="1192"/>
      <c r="J66" s="1192"/>
      <c r="K66" s="1192"/>
      <c r="L66" s="1192"/>
      <c r="M66" s="1192"/>
      <c r="N66" s="1192"/>
      <c r="O66" s="1193"/>
    </row>
    <row r="67" spans="2:30" ht="13.2" x14ac:dyDescent="0.2">
      <c r="B67" s="12"/>
      <c r="C67" s="4"/>
      <c r="D67" s="4"/>
      <c r="E67" s="4"/>
      <c r="F67" s="4"/>
      <c r="G67" s="1191"/>
      <c r="H67" s="1192"/>
      <c r="I67" s="1192"/>
      <c r="J67" s="1192"/>
      <c r="K67" s="1192"/>
      <c r="L67" s="1192"/>
      <c r="M67" s="1192"/>
      <c r="N67" s="1192"/>
      <c r="O67" s="1193"/>
    </row>
    <row r="68" spans="2:30" ht="13.2" x14ac:dyDescent="0.2">
      <c r="B68" s="12"/>
      <c r="C68" s="4"/>
      <c r="D68" s="4"/>
      <c r="E68" s="4"/>
      <c r="F68" s="4"/>
      <c r="G68" s="1191"/>
      <c r="H68" s="1192"/>
      <c r="I68" s="1192"/>
      <c r="J68" s="1192"/>
      <c r="K68" s="1192"/>
      <c r="L68" s="1192"/>
      <c r="M68" s="1192"/>
      <c r="N68" s="1192"/>
      <c r="O68" s="1193"/>
    </row>
    <row r="69" spans="2:30" ht="13.2" x14ac:dyDescent="0.2">
      <c r="B69" s="12"/>
      <c r="C69" s="4"/>
      <c r="D69" s="4"/>
      <c r="E69" s="4"/>
      <c r="F69" s="4"/>
      <c r="G69" s="1194"/>
      <c r="H69" s="1195"/>
      <c r="I69" s="1195"/>
      <c r="J69" s="1195"/>
      <c r="K69" s="1195"/>
      <c r="L69" s="1195"/>
      <c r="M69" s="1195"/>
      <c r="N69" s="1195"/>
      <c r="O69" s="1196"/>
    </row>
    <row r="70" spans="2:30" ht="13.2" x14ac:dyDescent="0.2">
      <c r="B70" s="12"/>
      <c r="C70" s="4"/>
      <c r="D70" s="4"/>
      <c r="E70" s="4"/>
      <c r="F70" s="4"/>
      <c r="G70" s="4"/>
      <c r="H70" s="33"/>
      <c r="I70" s="33"/>
      <c r="J70" s="34"/>
      <c r="K70" s="34"/>
      <c r="L70" s="35"/>
      <c r="M70" s="34"/>
      <c r="N70" s="35"/>
      <c r="O70" s="36"/>
    </row>
    <row r="71" spans="2:30" ht="13.2" x14ac:dyDescent="0.2">
      <c r="B71" s="12"/>
      <c r="C71" s="4"/>
      <c r="D71" s="4"/>
      <c r="E71" s="4"/>
      <c r="F71" s="4"/>
      <c r="G71" s="37" t="s">
        <v>14</v>
      </c>
      <c r="I71" s="38"/>
      <c r="J71" s="34"/>
      <c r="K71" s="34"/>
      <c r="L71" s="35"/>
      <c r="M71" s="34"/>
      <c r="N71" s="35"/>
      <c r="O71" s="36"/>
    </row>
    <row r="72" spans="2:30" ht="13.2" x14ac:dyDescent="0.2">
      <c r="B72" s="12"/>
      <c r="C72" s="4"/>
      <c r="D72" s="4"/>
      <c r="E72" s="4"/>
      <c r="F72" s="4"/>
      <c r="G72" s="1197"/>
      <c r="H72" s="1198"/>
      <c r="I72" s="1198"/>
      <c r="J72" s="1199"/>
      <c r="K72" s="23" t="s">
        <v>4</v>
      </c>
      <c r="L72" s="23" t="s">
        <v>5</v>
      </c>
      <c r="M72" s="23" t="s">
        <v>6</v>
      </c>
      <c r="N72" s="23" t="s">
        <v>7</v>
      </c>
      <c r="O72" s="23" t="s">
        <v>8</v>
      </c>
    </row>
    <row r="73" spans="2:30" ht="13.2" x14ac:dyDescent="0.2">
      <c r="B73" s="12"/>
      <c r="C73" s="4"/>
      <c r="D73" s="4"/>
      <c r="E73" s="4"/>
      <c r="F73" s="4"/>
      <c r="G73" s="1200" t="s">
        <v>9</v>
      </c>
      <c r="H73" s="1201"/>
      <c r="I73" s="1206" t="s">
        <v>10</v>
      </c>
      <c r="J73" s="1206"/>
      <c r="K73" s="1187"/>
      <c r="L73" s="1187"/>
      <c r="M73" s="1176"/>
      <c r="N73" s="1176"/>
      <c r="O73" s="1176"/>
      <c r="S73" s="3">
        <v>9.9</v>
      </c>
    </row>
    <row r="74" spans="2:30" ht="13.2" x14ac:dyDescent="0.2">
      <c r="B74" s="12"/>
      <c r="C74" s="4"/>
      <c r="D74" s="4"/>
      <c r="E74" s="4"/>
      <c r="F74" s="4"/>
      <c r="G74" s="1202"/>
      <c r="H74" s="1203"/>
      <c r="I74" s="1207"/>
      <c r="J74" s="1207"/>
      <c r="K74" s="1187"/>
      <c r="L74" s="1187"/>
      <c r="M74" s="1176"/>
      <c r="N74" s="1176"/>
      <c r="O74" s="1176"/>
    </row>
    <row r="75" spans="2:30" ht="13.2" x14ac:dyDescent="0.2">
      <c r="B75" s="12"/>
      <c r="C75" s="4"/>
      <c r="D75" s="4"/>
      <c r="E75" s="4"/>
      <c r="F75" s="4"/>
      <c r="G75" s="1202"/>
      <c r="H75" s="1203"/>
      <c r="I75" s="1186" t="s">
        <v>15</v>
      </c>
      <c r="J75" s="1186"/>
      <c r="K75" s="1208">
        <v>9.1</v>
      </c>
      <c r="L75" s="1208">
        <v>7.7</v>
      </c>
      <c r="M75" s="1208">
        <v>6.5</v>
      </c>
      <c r="N75" s="1208">
        <v>6</v>
      </c>
      <c r="O75" s="1208">
        <v>6.2</v>
      </c>
      <c r="U75" s="3">
        <v>81.2</v>
      </c>
      <c r="W75" s="3">
        <v>87.2</v>
      </c>
      <c r="Y75" s="3">
        <v>99.8</v>
      </c>
      <c r="AA75" s="3">
        <v>109.5</v>
      </c>
      <c r="AC75" s="3">
        <v>115.2</v>
      </c>
    </row>
    <row r="76" spans="2:30" ht="13.2" x14ac:dyDescent="0.2">
      <c r="B76" s="12"/>
      <c r="C76" s="4"/>
      <c r="D76" s="4"/>
      <c r="E76" s="4"/>
      <c r="F76" s="4"/>
      <c r="G76" s="1204"/>
      <c r="H76" s="1205"/>
      <c r="I76" s="1186"/>
      <c r="J76" s="1186"/>
      <c r="K76" s="1209"/>
      <c r="L76" s="1209"/>
      <c r="M76" s="1209"/>
      <c r="N76" s="1209"/>
      <c r="O76" s="1209"/>
    </row>
    <row r="77" spans="2:30" ht="13.2" x14ac:dyDescent="0.2">
      <c r="B77" s="12"/>
      <c r="C77" s="4"/>
      <c r="D77" s="4"/>
      <c r="E77" s="4"/>
      <c r="F77" s="4"/>
      <c r="G77" s="1180" t="s">
        <v>12</v>
      </c>
      <c r="H77" s="1181"/>
      <c r="I77" s="1186" t="s">
        <v>10</v>
      </c>
      <c r="J77" s="1186"/>
      <c r="K77" s="1187">
        <v>35.299999999999997</v>
      </c>
      <c r="L77" s="1187">
        <v>29.4</v>
      </c>
      <c r="M77" s="1176">
        <v>18.899999999999999</v>
      </c>
      <c r="N77" s="1176">
        <v>10.199999999999999</v>
      </c>
      <c r="O77" s="1176">
        <v>13.1</v>
      </c>
      <c r="R77" s="3">
        <v>12.3</v>
      </c>
      <c r="T77" s="3">
        <v>11.1</v>
      </c>
    </row>
    <row r="78" spans="2:30" ht="13.2" x14ac:dyDescent="0.2">
      <c r="B78" s="12"/>
      <c r="C78" s="4"/>
      <c r="D78" s="4"/>
      <c r="E78" s="4"/>
      <c r="F78" s="4"/>
      <c r="G78" s="1182"/>
      <c r="H78" s="1183"/>
      <c r="I78" s="1186"/>
      <c r="J78" s="1186"/>
      <c r="K78" s="1187"/>
      <c r="L78" s="1187"/>
      <c r="M78" s="1176"/>
      <c r="N78" s="1176"/>
      <c r="O78" s="1176"/>
    </row>
    <row r="79" spans="2:30" ht="13.2" x14ac:dyDescent="0.2">
      <c r="B79" s="12"/>
      <c r="C79" s="4"/>
      <c r="D79" s="4"/>
      <c r="E79" s="4"/>
      <c r="F79" s="4"/>
      <c r="G79" s="1182"/>
      <c r="H79" s="1183"/>
      <c r="I79" s="1177" t="s">
        <v>15</v>
      </c>
      <c r="J79" s="1178"/>
      <c r="K79" s="1179">
        <v>11.6</v>
      </c>
      <c r="L79" s="1179">
        <v>10.9</v>
      </c>
      <c r="M79" s="1179">
        <v>10.1</v>
      </c>
      <c r="N79" s="1179">
        <v>9.1</v>
      </c>
      <c r="O79" s="1179">
        <v>8.9</v>
      </c>
      <c r="V79" s="3">
        <v>53.5</v>
      </c>
      <c r="X79" s="3">
        <v>48.2</v>
      </c>
      <c r="Z79" s="3">
        <v>34.200000000000003</v>
      </c>
      <c r="AB79" s="3">
        <v>30.3</v>
      </c>
      <c r="AD79" s="3">
        <v>28.9</v>
      </c>
    </row>
    <row r="80" spans="2:30" ht="13.2" x14ac:dyDescent="0.2">
      <c r="B80" s="12"/>
      <c r="C80" s="4"/>
      <c r="D80" s="4"/>
      <c r="E80" s="4"/>
      <c r="F80" s="4"/>
      <c r="G80" s="1184"/>
      <c r="H80" s="1185"/>
      <c r="I80" s="1178"/>
      <c r="J80" s="1178"/>
      <c r="K80" s="1179"/>
      <c r="L80" s="1179"/>
      <c r="M80" s="1179"/>
      <c r="N80" s="1179"/>
      <c r="O80" s="1179"/>
    </row>
    <row r="81" spans="2:17" ht="13.2" x14ac:dyDescent="0.2">
      <c r="B81" s="12"/>
      <c r="C81" s="4"/>
      <c r="D81" s="4"/>
      <c r="E81" s="4"/>
      <c r="F81" s="4"/>
      <c r="G81" s="4"/>
      <c r="H81" s="4"/>
      <c r="I81" s="4"/>
      <c r="J81" s="4"/>
      <c r="K81" s="39"/>
      <c r="L81" s="4"/>
      <c r="M81" s="4"/>
      <c r="N81" s="4"/>
      <c r="O81" s="4"/>
    </row>
    <row r="82" spans="2:17" ht="16.2" x14ac:dyDescent="0.2">
      <c r="B82" s="12"/>
      <c r="C82" s="4"/>
      <c r="D82" s="4"/>
      <c r="E82" s="4"/>
      <c r="F82" s="4"/>
      <c r="G82" s="4"/>
      <c r="H82" s="4"/>
      <c r="I82" s="4"/>
      <c r="J82" s="4"/>
      <c r="K82" s="40"/>
      <c r="L82" s="40"/>
      <c r="M82" s="40"/>
      <c r="N82" s="40"/>
      <c r="O82" s="40"/>
    </row>
    <row r="83" spans="2:17" ht="13.2" x14ac:dyDescent="0.2">
      <c r="B83" s="15"/>
      <c r="C83" s="16"/>
      <c r="D83" s="16"/>
      <c r="E83" s="16"/>
      <c r="F83" s="16"/>
      <c r="G83" s="16"/>
      <c r="H83" s="16"/>
      <c r="I83" s="16"/>
      <c r="J83" s="16"/>
      <c r="K83" s="16"/>
      <c r="L83" s="16"/>
      <c r="M83" s="16"/>
      <c r="N83" s="16"/>
      <c r="O83" s="16"/>
      <c r="P83" s="17"/>
    </row>
    <row r="84" spans="2:17" ht="13.2" x14ac:dyDescent="0.2">
      <c r="H84" s="4"/>
      <c r="I84" s="4"/>
      <c r="J84" s="4"/>
      <c r="K84" s="4"/>
      <c r="L84" s="4"/>
      <c r="M84" s="4"/>
      <c r="N84" s="4"/>
      <c r="O84" s="4"/>
      <c r="P84" s="4"/>
      <c r="Q84" s="4"/>
    </row>
    <row r="85" spans="2:17" ht="13.2" x14ac:dyDescent="0.2">
      <c r="B85" s="4"/>
      <c r="C85" s="4"/>
      <c r="D85" s="4"/>
      <c r="E85" s="4"/>
      <c r="F85" s="4"/>
      <c r="G85" s="4"/>
      <c r="H85" s="4"/>
      <c r="I85" s="4"/>
      <c r="J85" s="4"/>
      <c r="K85" s="4"/>
      <c r="L85" s="4"/>
      <c r="M85" s="4"/>
      <c r="N85" s="4"/>
      <c r="O85" s="4"/>
      <c r="P85" s="4"/>
      <c r="Q85" s="4"/>
    </row>
    <row r="86" spans="2:17" ht="13.2" hidden="1" x14ac:dyDescent="0.2">
      <c r="B86" s="4"/>
      <c r="C86" s="4"/>
      <c r="D86" s="4"/>
      <c r="E86" s="4"/>
      <c r="F86" s="4"/>
      <c r="G86" s="4"/>
      <c r="H86" s="4"/>
      <c r="I86" s="4"/>
      <c r="J86" s="4"/>
      <c r="K86" s="4"/>
      <c r="L86" s="4"/>
      <c r="M86" s="4"/>
      <c r="N86" s="4"/>
      <c r="O86" s="4"/>
      <c r="P86" s="4"/>
      <c r="Q86" s="4"/>
    </row>
    <row r="87" spans="2:17" ht="13.2" hidden="1" x14ac:dyDescent="0.2">
      <c r="B87" s="4"/>
      <c r="C87" s="4"/>
      <c r="D87" s="4"/>
      <c r="E87" s="4"/>
      <c r="F87" s="4"/>
      <c r="G87" s="4"/>
      <c r="H87" s="4"/>
      <c r="I87" s="4"/>
      <c r="J87" s="4"/>
      <c r="K87" s="41"/>
      <c r="L87" s="4"/>
      <c r="M87" s="4"/>
      <c r="N87" s="4"/>
      <c r="O87" s="4"/>
      <c r="P87" s="4"/>
      <c r="Q87" s="4"/>
    </row>
    <row r="88" spans="2:17" ht="13.2" hidden="1" x14ac:dyDescent="0.2">
      <c r="B88" s="4"/>
      <c r="C88" s="4"/>
      <c r="D88" s="4"/>
      <c r="E88" s="4"/>
      <c r="F88" s="4"/>
      <c r="G88" s="4"/>
      <c r="H88" s="4"/>
      <c r="I88" s="4"/>
      <c r="J88" s="4"/>
      <c r="K88" s="4"/>
      <c r="L88" s="4"/>
      <c r="M88" s="4"/>
      <c r="N88" s="4"/>
      <c r="O88" s="4"/>
      <c r="P88" s="4"/>
      <c r="Q88" s="4"/>
    </row>
    <row r="89" spans="2:17" ht="13.2" hidden="1" x14ac:dyDescent="0.2">
      <c r="B89" s="4"/>
      <c r="C89" s="4"/>
      <c r="D89" s="4"/>
      <c r="E89" s="4"/>
      <c r="F89" s="4"/>
      <c r="G89" s="4"/>
      <c r="H89" s="4"/>
      <c r="I89" s="4"/>
      <c r="J89" s="4"/>
      <c r="K89" s="4"/>
      <c r="L89" s="4"/>
      <c r="M89" s="4"/>
      <c r="N89" s="4"/>
      <c r="O89" s="4"/>
      <c r="P89" s="4"/>
      <c r="Q89" s="4"/>
    </row>
    <row r="90" spans="2:17" ht="13.2" hidden="1" x14ac:dyDescent="0.2">
      <c r="B90" s="4"/>
      <c r="C90" s="4"/>
      <c r="D90" s="4"/>
      <c r="E90" s="4"/>
      <c r="F90" s="4"/>
      <c r="G90" s="4"/>
      <c r="H90" s="4"/>
      <c r="I90" s="4"/>
      <c r="J90" s="4"/>
      <c r="K90" s="4"/>
      <c r="L90" s="4"/>
      <c r="M90" s="4"/>
      <c r="N90" s="4"/>
      <c r="O90" s="4"/>
      <c r="P90" s="4"/>
      <c r="Q90" s="4"/>
    </row>
    <row r="91" spans="2:17" ht="13.2" hidden="1" x14ac:dyDescent="0.2">
      <c r="B91" s="4"/>
      <c r="C91" s="4"/>
      <c r="D91" s="4"/>
      <c r="E91" s="4"/>
      <c r="F91" s="4"/>
      <c r="G91" s="4"/>
      <c r="H91" s="4"/>
      <c r="I91" s="4"/>
      <c r="J91" s="4"/>
      <c r="K91" s="4"/>
      <c r="L91" s="4"/>
      <c r="M91" s="4"/>
      <c r="N91" s="4"/>
      <c r="O91" s="4"/>
      <c r="P91" s="4"/>
      <c r="Q91" s="4"/>
    </row>
    <row r="92" spans="2:17" ht="13.5" hidden="1" customHeight="1" x14ac:dyDescent="0.2">
      <c r="B92" s="4"/>
      <c r="C92" s="4"/>
      <c r="D92" s="4"/>
      <c r="E92" s="4"/>
      <c r="F92" s="4"/>
      <c r="G92" s="4"/>
      <c r="H92" s="4"/>
      <c r="I92" s="4"/>
      <c r="J92" s="4"/>
      <c r="K92" s="4"/>
      <c r="L92" s="4"/>
      <c r="M92" s="4"/>
      <c r="N92" s="4"/>
      <c r="O92" s="4"/>
      <c r="P92" s="4"/>
      <c r="Q92" s="4"/>
    </row>
    <row r="93" spans="2:17" ht="13.5" hidden="1" customHeight="1" x14ac:dyDescent="0.2">
      <c r="B93" s="4"/>
      <c r="C93" s="4"/>
      <c r="D93" s="4"/>
      <c r="E93" s="4"/>
      <c r="F93" s="4"/>
      <c r="G93" s="4"/>
      <c r="H93" s="4"/>
      <c r="I93" s="4"/>
      <c r="J93" s="4"/>
      <c r="K93" s="4"/>
      <c r="L93" s="4"/>
      <c r="M93" s="4"/>
      <c r="N93" s="4"/>
      <c r="O93" s="4"/>
      <c r="P93" s="4"/>
      <c r="Q93" s="4"/>
    </row>
    <row r="94" spans="2:17" ht="13.5" hidden="1" customHeight="1" x14ac:dyDescent="0.2">
      <c r="B94" s="4"/>
      <c r="C94" s="4"/>
      <c r="D94" s="4"/>
      <c r="E94" s="4"/>
      <c r="F94" s="4"/>
      <c r="G94" s="4"/>
      <c r="H94" s="4"/>
      <c r="I94" s="4"/>
      <c r="J94" s="4"/>
      <c r="K94" s="4"/>
      <c r="L94" s="4"/>
      <c r="M94" s="4"/>
      <c r="N94" s="4"/>
      <c r="O94" s="4"/>
      <c r="P94" s="4"/>
      <c r="Q94" s="4"/>
    </row>
    <row r="95" spans="2:17" ht="13.5" hidden="1" customHeight="1" x14ac:dyDescent="0.2">
      <c r="B95" s="4"/>
      <c r="C95" s="4"/>
      <c r="D95" s="4"/>
      <c r="E95" s="4"/>
      <c r="F95" s="4"/>
      <c r="G95" s="4"/>
      <c r="H95" s="4"/>
      <c r="I95" s="4"/>
      <c r="J95" s="4"/>
      <c r="K95" s="4"/>
      <c r="L95" s="4"/>
      <c r="M95" s="4"/>
      <c r="N95" s="4"/>
      <c r="O95" s="4"/>
      <c r="P95" s="4"/>
      <c r="Q95" s="4"/>
    </row>
    <row r="96" spans="2:17" ht="13.5" hidden="1" customHeight="1" x14ac:dyDescent="0.2">
      <c r="B96" s="4"/>
      <c r="C96" s="4"/>
      <c r="D96" s="4"/>
      <c r="E96" s="4"/>
      <c r="F96" s="4"/>
      <c r="G96" s="4"/>
      <c r="H96" s="4"/>
      <c r="I96" s="4"/>
      <c r="J96" s="4"/>
      <c r="K96" s="4"/>
      <c r="L96" s="4"/>
      <c r="M96" s="4"/>
      <c r="N96" s="4"/>
      <c r="O96" s="4"/>
      <c r="P96" s="4"/>
      <c r="Q96" s="4"/>
    </row>
    <row r="97" spans="2:17" ht="13.5" hidden="1" customHeight="1" x14ac:dyDescent="0.2">
      <c r="B97" s="4"/>
      <c r="C97" s="4"/>
      <c r="D97" s="4"/>
      <c r="E97" s="4"/>
      <c r="F97" s="4"/>
      <c r="G97" s="4"/>
      <c r="H97" s="4"/>
      <c r="I97" s="4"/>
      <c r="J97" s="4"/>
      <c r="K97" s="4"/>
      <c r="L97" s="4"/>
      <c r="M97" s="4"/>
      <c r="N97" s="4"/>
      <c r="O97" s="4"/>
      <c r="P97" s="4"/>
      <c r="Q97" s="4"/>
    </row>
    <row r="98" spans="2:17" ht="13.5" hidden="1" customHeight="1" x14ac:dyDescent="0.2">
      <c r="B98" s="4"/>
      <c r="C98" s="4"/>
      <c r="D98" s="4"/>
      <c r="E98" s="4"/>
      <c r="F98" s="4"/>
      <c r="G98" s="4"/>
      <c r="H98" s="4"/>
      <c r="I98" s="4"/>
      <c r="J98" s="4"/>
      <c r="K98" s="4"/>
      <c r="L98" s="4"/>
      <c r="M98" s="4"/>
      <c r="N98" s="4"/>
      <c r="O98" s="4"/>
      <c r="P98" s="4"/>
      <c r="Q98" s="4"/>
    </row>
    <row r="99" spans="2:17" ht="13.5" hidden="1" customHeight="1" x14ac:dyDescent="0.2">
      <c r="B99" s="4"/>
      <c r="C99" s="4"/>
      <c r="D99" s="4"/>
      <c r="E99" s="4"/>
      <c r="F99" s="4"/>
      <c r="G99" s="4"/>
      <c r="H99" s="4"/>
      <c r="I99" s="4"/>
      <c r="J99" s="4"/>
      <c r="K99" s="4"/>
      <c r="L99" s="4"/>
      <c r="M99" s="4"/>
      <c r="N99" s="4"/>
      <c r="O99" s="4"/>
      <c r="P99" s="4"/>
      <c r="Q99" s="4"/>
    </row>
    <row r="100" spans="2:17" ht="13.5" hidden="1" customHeight="1" x14ac:dyDescent="0.2">
      <c r="B100" s="4"/>
      <c r="C100" s="4"/>
      <c r="D100" s="4"/>
      <c r="E100" s="4"/>
      <c r="F100" s="4"/>
      <c r="G100" s="4"/>
      <c r="H100" s="4"/>
      <c r="I100" s="4"/>
      <c r="J100" s="4"/>
      <c r="K100" s="4"/>
      <c r="L100" s="4"/>
      <c r="M100" s="4"/>
      <c r="N100" s="4"/>
      <c r="O100" s="4"/>
      <c r="P100" s="4"/>
      <c r="Q100" s="4"/>
    </row>
    <row r="101" spans="2:17" ht="13.5" hidden="1" customHeight="1" x14ac:dyDescent="0.2">
      <c r="B101" s="4"/>
      <c r="C101" s="4"/>
      <c r="D101" s="4"/>
      <c r="E101" s="4"/>
      <c r="F101" s="4"/>
      <c r="G101" s="4"/>
      <c r="H101" s="4"/>
      <c r="I101" s="4"/>
      <c r="J101" s="4"/>
      <c r="K101" s="4"/>
      <c r="L101" s="4"/>
      <c r="M101" s="4"/>
      <c r="N101" s="4"/>
      <c r="O101" s="4"/>
      <c r="P101" s="4"/>
      <c r="Q101" s="4"/>
    </row>
    <row r="102" spans="2:17" ht="13.5" hidden="1" customHeight="1" x14ac:dyDescent="0.2">
      <c r="B102" s="4"/>
      <c r="C102" s="4"/>
      <c r="D102" s="4"/>
      <c r="E102" s="4"/>
      <c r="F102" s="4"/>
      <c r="G102" s="4"/>
      <c r="H102" s="4"/>
      <c r="I102" s="4"/>
      <c r="J102" s="4"/>
      <c r="K102" s="4"/>
      <c r="L102" s="4"/>
      <c r="M102" s="4"/>
      <c r="N102" s="4"/>
      <c r="O102" s="4"/>
      <c r="P102" s="4"/>
      <c r="Q102" s="4"/>
    </row>
    <row r="103" spans="2:17" ht="13.5" hidden="1" customHeight="1" x14ac:dyDescent="0.2">
      <c r="B103" s="4"/>
      <c r="C103" s="4"/>
      <c r="D103" s="4"/>
      <c r="E103" s="4"/>
      <c r="F103" s="4"/>
      <c r="G103" s="4"/>
      <c r="H103" s="4"/>
      <c r="I103" s="4"/>
      <c r="J103" s="4"/>
      <c r="K103" s="4"/>
      <c r="L103" s="4"/>
      <c r="M103" s="4"/>
      <c r="N103" s="4"/>
      <c r="O103" s="4"/>
      <c r="P103" s="4"/>
      <c r="Q103" s="4"/>
    </row>
    <row r="104" spans="2:17" ht="13.5" hidden="1" customHeight="1" x14ac:dyDescent="0.2">
      <c r="B104" s="4"/>
      <c r="C104" s="4"/>
      <c r="D104" s="4"/>
      <c r="E104" s="4"/>
      <c r="F104" s="4"/>
      <c r="G104" s="4"/>
      <c r="H104" s="4"/>
      <c r="I104" s="4"/>
      <c r="J104" s="4"/>
      <c r="K104" s="4"/>
      <c r="L104" s="4"/>
      <c r="M104" s="4"/>
      <c r="N104" s="4"/>
      <c r="O104" s="4"/>
      <c r="P104" s="4"/>
      <c r="Q104" s="4"/>
    </row>
    <row r="105" spans="2:17" ht="13.5" hidden="1" customHeight="1" x14ac:dyDescent="0.2">
      <c r="B105" s="4"/>
      <c r="C105" s="4"/>
      <c r="D105" s="4"/>
      <c r="E105" s="4"/>
      <c r="F105" s="4"/>
      <c r="G105" s="4"/>
      <c r="H105" s="4"/>
      <c r="I105" s="4"/>
      <c r="J105" s="4"/>
      <c r="K105" s="4"/>
      <c r="L105" s="4"/>
      <c r="M105" s="4"/>
      <c r="N105" s="4"/>
      <c r="O105" s="4"/>
      <c r="P105" s="4"/>
      <c r="Q105" s="4"/>
    </row>
    <row r="106" spans="2:17" ht="13.5" hidden="1" customHeight="1" x14ac:dyDescent="0.2">
      <c r="B106" s="4"/>
      <c r="C106" s="4"/>
      <c r="D106" s="4"/>
      <c r="E106" s="4"/>
      <c r="F106" s="4"/>
      <c r="G106" s="4"/>
      <c r="H106" s="4"/>
      <c r="I106" s="4"/>
      <c r="J106" s="4"/>
      <c r="K106" s="4"/>
      <c r="L106" s="4"/>
      <c r="M106" s="4"/>
      <c r="N106" s="4"/>
      <c r="O106" s="4"/>
      <c r="P106" s="4"/>
      <c r="Q106" s="4"/>
    </row>
    <row r="107" spans="2:17" ht="13.5" hidden="1" customHeight="1" x14ac:dyDescent="0.2">
      <c r="B107" s="4"/>
      <c r="C107" s="4"/>
      <c r="D107" s="4"/>
      <c r="E107" s="4"/>
      <c r="F107" s="4"/>
      <c r="G107" s="4"/>
      <c r="H107" s="4"/>
      <c r="I107" s="4"/>
      <c r="J107" s="4"/>
      <c r="K107" s="4"/>
      <c r="L107" s="4"/>
      <c r="M107" s="4"/>
      <c r="N107" s="4"/>
      <c r="O107" s="4"/>
      <c r="P107" s="4"/>
      <c r="Q107" s="4"/>
    </row>
    <row r="108" spans="2:17" ht="13.5" hidden="1" customHeight="1" x14ac:dyDescent="0.2">
      <c r="B108" s="4"/>
      <c r="C108" s="4"/>
      <c r="D108" s="4"/>
      <c r="E108" s="4"/>
      <c r="F108" s="4"/>
      <c r="G108" s="4"/>
      <c r="H108" s="4"/>
      <c r="I108" s="4"/>
      <c r="J108" s="4"/>
      <c r="K108" s="4"/>
      <c r="L108" s="4"/>
      <c r="M108" s="4"/>
      <c r="N108" s="4"/>
      <c r="O108" s="4"/>
      <c r="P108" s="4"/>
      <c r="Q108" s="4"/>
    </row>
    <row r="109" spans="2:17" ht="13.5" hidden="1" customHeight="1" x14ac:dyDescent="0.2">
      <c r="B109" s="4"/>
      <c r="C109" s="4"/>
      <c r="D109" s="4"/>
      <c r="E109" s="4"/>
      <c r="F109" s="4"/>
      <c r="G109" s="4"/>
      <c r="H109" s="4"/>
      <c r="I109" s="4"/>
      <c r="J109" s="4"/>
      <c r="K109" s="4"/>
      <c r="L109" s="4"/>
      <c r="M109" s="4"/>
      <c r="N109" s="4"/>
      <c r="O109" s="4"/>
      <c r="P109" s="4"/>
      <c r="Q109" s="4"/>
    </row>
    <row r="110" spans="2:17" ht="13.5" hidden="1" customHeight="1" x14ac:dyDescent="0.2">
      <c r="B110" s="4"/>
      <c r="C110" s="4"/>
      <c r="D110" s="4"/>
      <c r="E110" s="4"/>
      <c r="F110" s="4"/>
      <c r="G110" s="4"/>
      <c r="H110" s="4"/>
      <c r="I110" s="4"/>
      <c r="J110" s="4"/>
      <c r="K110" s="4"/>
      <c r="L110" s="4"/>
      <c r="M110" s="4"/>
      <c r="N110" s="4"/>
      <c r="O110" s="4"/>
      <c r="P110" s="4"/>
      <c r="Q110" s="4"/>
    </row>
    <row r="111" spans="2:17" ht="13.5" hidden="1" customHeight="1" x14ac:dyDescent="0.2">
      <c r="B111" s="4"/>
      <c r="C111" s="4"/>
      <c r="D111" s="4"/>
      <c r="E111" s="4"/>
      <c r="F111" s="4"/>
      <c r="G111" s="4"/>
      <c r="H111" s="4"/>
      <c r="I111" s="4"/>
      <c r="J111" s="4"/>
      <c r="K111" s="4"/>
      <c r="L111" s="4"/>
      <c r="M111" s="4"/>
      <c r="N111" s="4"/>
      <c r="O111" s="4"/>
      <c r="P111" s="4"/>
      <c r="Q111" s="4"/>
    </row>
    <row r="112" spans="2:17" ht="13.5" hidden="1" customHeight="1" x14ac:dyDescent="0.2">
      <c r="B112" s="4"/>
      <c r="C112" s="4"/>
      <c r="D112" s="4"/>
      <c r="E112" s="4"/>
      <c r="F112" s="4"/>
      <c r="G112" s="4"/>
      <c r="H112" s="4"/>
      <c r="I112" s="4"/>
      <c r="J112" s="4"/>
      <c r="K112" s="4"/>
      <c r="L112" s="4"/>
      <c r="M112" s="4"/>
      <c r="N112" s="4"/>
      <c r="O112" s="4"/>
      <c r="P112" s="4"/>
      <c r="Q112" s="4"/>
    </row>
    <row r="113" spans="2:17" ht="13.5" hidden="1" customHeight="1" x14ac:dyDescent="0.2">
      <c r="B113" s="4"/>
      <c r="C113" s="4"/>
      <c r="D113" s="4"/>
      <c r="E113" s="4"/>
      <c r="F113" s="4"/>
      <c r="G113" s="4"/>
      <c r="H113" s="4"/>
      <c r="I113" s="4"/>
      <c r="J113" s="4"/>
      <c r="K113" s="4"/>
      <c r="L113" s="4"/>
      <c r="M113" s="4"/>
      <c r="N113" s="4"/>
      <c r="O113" s="4"/>
      <c r="P113" s="4"/>
      <c r="Q113" s="4"/>
    </row>
    <row r="114" spans="2:17" ht="13.5" hidden="1" customHeight="1" x14ac:dyDescent="0.2">
      <c r="B114" s="4"/>
      <c r="C114" s="4"/>
      <c r="D114" s="4"/>
      <c r="E114" s="4"/>
      <c r="F114" s="4"/>
      <c r="G114" s="4"/>
      <c r="H114" s="4"/>
      <c r="I114" s="4"/>
      <c r="J114" s="4"/>
      <c r="K114" s="4"/>
      <c r="L114" s="4"/>
      <c r="M114" s="4"/>
      <c r="N114" s="4"/>
      <c r="O114" s="4"/>
      <c r="P114" s="4"/>
      <c r="Q114" s="4"/>
    </row>
    <row r="115" spans="2:17" ht="13.5" hidden="1" customHeight="1" x14ac:dyDescent="0.2">
      <c r="B115" s="4"/>
      <c r="C115" s="4"/>
      <c r="D115" s="4"/>
      <c r="E115" s="4"/>
      <c r="F115" s="4"/>
      <c r="G115" s="4"/>
      <c r="H115" s="4"/>
      <c r="I115" s="4"/>
      <c r="J115" s="4"/>
      <c r="K115" s="4"/>
      <c r="L115" s="4"/>
      <c r="M115" s="4"/>
      <c r="N115" s="4"/>
      <c r="O115" s="4"/>
      <c r="P115" s="4"/>
      <c r="Q115" s="4"/>
    </row>
    <row r="116" spans="2:17" ht="13.5" hidden="1" customHeight="1" x14ac:dyDescent="0.2">
      <c r="B116" s="4"/>
      <c r="C116" s="4"/>
      <c r="D116" s="4"/>
      <c r="E116" s="4"/>
      <c r="F116" s="4"/>
      <c r="G116" s="4"/>
      <c r="H116" s="4"/>
      <c r="I116" s="4"/>
      <c r="J116" s="4"/>
      <c r="K116" s="4"/>
      <c r="L116" s="4"/>
      <c r="M116" s="4"/>
      <c r="N116" s="4"/>
      <c r="O116" s="4"/>
      <c r="P116" s="4"/>
      <c r="Q116" s="4"/>
    </row>
    <row r="117" spans="2:17" ht="13.5" hidden="1" customHeight="1" x14ac:dyDescent="0.2">
      <c r="B117" s="4"/>
      <c r="C117" s="4"/>
      <c r="D117" s="4"/>
      <c r="E117" s="4"/>
      <c r="F117" s="4"/>
      <c r="G117" s="4"/>
      <c r="H117" s="4"/>
      <c r="I117" s="4"/>
      <c r="J117" s="4"/>
      <c r="K117" s="4"/>
      <c r="L117" s="4"/>
      <c r="M117" s="4"/>
      <c r="N117" s="4"/>
      <c r="O117" s="4"/>
      <c r="P117" s="4"/>
      <c r="Q117" s="4"/>
    </row>
    <row r="118" spans="2:17" ht="13.5" hidden="1" customHeight="1" x14ac:dyDescent="0.2">
      <c r="B118" s="4"/>
      <c r="C118" s="4"/>
      <c r="D118" s="4"/>
      <c r="E118" s="4"/>
      <c r="F118" s="4"/>
      <c r="G118" s="4"/>
      <c r="H118" s="4"/>
      <c r="I118" s="4"/>
      <c r="J118" s="4"/>
      <c r="K118" s="4"/>
      <c r="L118" s="4"/>
      <c r="M118" s="4"/>
      <c r="N118" s="4"/>
      <c r="O118" s="4"/>
      <c r="P118" s="4"/>
      <c r="Q118" s="4"/>
    </row>
    <row r="119" spans="2:17" ht="13.5" hidden="1" customHeight="1" x14ac:dyDescent="0.2">
      <c r="B119" s="4"/>
      <c r="C119" s="4"/>
      <c r="D119" s="4"/>
      <c r="E119" s="4"/>
      <c r="F119" s="4"/>
      <c r="G119" s="4"/>
      <c r="H119" s="4"/>
      <c r="I119" s="4"/>
      <c r="J119" s="4"/>
      <c r="K119" s="4"/>
      <c r="L119" s="4"/>
      <c r="M119" s="4"/>
      <c r="N119" s="4"/>
      <c r="O119" s="4"/>
      <c r="P119" s="4"/>
      <c r="Q119" s="4"/>
    </row>
    <row r="120" spans="2:17" ht="13.5" hidden="1" customHeight="1" x14ac:dyDescent="0.2">
      <c r="B120" s="4"/>
      <c r="C120" s="4"/>
      <c r="D120" s="4"/>
      <c r="E120" s="4"/>
      <c r="F120" s="4"/>
      <c r="G120" s="4"/>
      <c r="H120" s="4"/>
      <c r="I120" s="4"/>
      <c r="J120" s="4"/>
      <c r="K120" s="4"/>
      <c r="L120" s="4"/>
      <c r="M120" s="4"/>
      <c r="N120" s="4"/>
      <c r="O120" s="4"/>
      <c r="P120" s="4"/>
      <c r="Q120" s="4"/>
    </row>
    <row r="121" spans="2:17" ht="13.5" hidden="1" customHeight="1" x14ac:dyDescent="0.2">
      <c r="B121" s="4"/>
      <c r="C121" s="4"/>
      <c r="D121" s="4"/>
      <c r="E121" s="4"/>
      <c r="F121" s="4"/>
      <c r="G121" s="4"/>
      <c r="H121" s="4"/>
      <c r="I121" s="4"/>
      <c r="J121" s="4"/>
      <c r="K121" s="4"/>
      <c r="L121" s="4"/>
      <c r="M121" s="4"/>
      <c r="N121" s="4"/>
      <c r="O121" s="4"/>
      <c r="P121" s="4"/>
      <c r="Q121" s="4"/>
    </row>
    <row r="122" spans="2:17" ht="13.5" hidden="1" customHeight="1" x14ac:dyDescent="0.2">
      <c r="B122" s="4"/>
      <c r="C122" s="4"/>
      <c r="D122" s="4"/>
      <c r="E122" s="4"/>
      <c r="F122" s="4"/>
      <c r="G122" s="4"/>
      <c r="H122" s="4"/>
      <c r="I122" s="4"/>
      <c r="J122" s="4"/>
      <c r="K122" s="4"/>
      <c r="L122" s="4"/>
      <c r="M122" s="4"/>
      <c r="N122" s="4"/>
      <c r="O122" s="4"/>
      <c r="P122" s="4"/>
      <c r="Q122" s="4"/>
    </row>
    <row r="123" spans="2:17" ht="13.5" hidden="1" customHeight="1" x14ac:dyDescent="0.2">
      <c r="B123" s="4"/>
      <c r="C123" s="4"/>
      <c r="D123" s="4"/>
      <c r="E123" s="4"/>
      <c r="F123" s="4"/>
      <c r="G123" s="4"/>
      <c r="H123" s="4"/>
      <c r="I123" s="4"/>
      <c r="J123" s="4"/>
      <c r="K123" s="4"/>
      <c r="L123" s="4"/>
      <c r="M123" s="4"/>
      <c r="N123" s="4"/>
      <c r="O123" s="4"/>
      <c r="P123" s="4"/>
      <c r="Q123" s="4"/>
    </row>
    <row r="124" spans="2:17" ht="13.5" hidden="1" customHeight="1" x14ac:dyDescent="0.2">
      <c r="B124" s="4"/>
      <c r="C124" s="4"/>
      <c r="D124" s="4"/>
      <c r="E124" s="4"/>
      <c r="F124" s="4"/>
      <c r="G124" s="4"/>
      <c r="H124" s="4"/>
      <c r="I124" s="4"/>
      <c r="J124" s="4"/>
      <c r="K124" s="4"/>
      <c r="L124" s="4"/>
      <c r="M124" s="4"/>
      <c r="N124" s="4"/>
      <c r="O124" s="4"/>
      <c r="P124" s="4"/>
      <c r="Q124" s="4"/>
    </row>
    <row r="125" spans="2:17" ht="13.5" hidden="1" customHeight="1" x14ac:dyDescent="0.2">
      <c r="B125" s="4"/>
      <c r="C125" s="4"/>
      <c r="D125" s="4"/>
      <c r="E125" s="4"/>
      <c r="F125" s="4"/>
      <c r="G125" s="4"/>
      <c r="H125" s="4"/>
      <c r="I125" s="4"/>
      <c r="J125" s="4"/>
      <c r="K125" s="4"/>
      <c r="L125" s="4"/>
      <c r="M125" s="4"/>
      <c r="N125" s="4"/>
      <c r="O125" s="4"/>
      <c r="P125" s="4"/>
      <c r="Q125" s="4"/>
    </row>
    <row r="126" spans="2:17" ht="13.5" hidden="1" customHeight="1" x14ac:dyDescent="0.2">
      <c r="B126" s="4"/>
      <c r="C126" s="4"/>
      <c r="D126" s="4"/>
      <c r="E126" s="4"/>
      <c r="F126" s="4"/>
      <c r="G126" s="4"/>
      <c r="H126" s="4"/>
      <c r="I126" s="4"/>
      <c r="J126" s="4"/>
      <c r="K126" s="4"/>
      <c r="L126" s="4"/>
      <c r="M126" s="4"/>
      <c r="N126" s="4"/>
      <c r="O126" s="4"/>
      <c r="P126" s="4"/>
      <c r="Q126" s="4"/>
    </row>
    <row r="127" spans="2:17" ht="13.5" hidden="1" customHeight="1" x14ac:dyDescent="0.2">
      <c r="B127" s="4"/>
      <c r="C127" s="4"/>
      <c r="D127" s="4"/>
      <c r="E127" s="4"/>
      <c r="F127" s="4"/>
      <c r="G127" s="4"/>
      <c r="H127" s="4"/>
      <c r="I127" s="4"/>
      <c r="J127" s="4"/>
      <c r="K127" s="4"/>
      <c r="L127" s="4"/>
      <c r="M127" s="4"/>
      <c r="N127" s="4"/>
      <c r="O127" s="4"/>
      <c r="P127" s="4"/>
      <c r="Q127" s="4"/>
    </row>
    <row r="128" spans="2:17" ht="13.5" hidden="1" customHeight="1" x14ac:dyDescent="0.2">
      <c r="B128" s="4"/>
      <c r="C128" s="4"/>
      <c r="D128" s="4"/>
      <c r="E128" s="4"/>
      <c r="F128" s="4"/>
      <c r="G128" s="4"/>
      <c r="H128" s="4"/>
      <c r="I128" s="4"/>
      <c r="J128" s="4"/>
      <c r="K128" s="4"/>
      <c r="L128" s="4"/>
      <c r="M128" s="4"/>
      <c r="N128" s="4"/>
      <c r="O128" s="4"/>
      <c r="P128" s="4"/>
      <c r="Q128" s="4"/>
    </row>
    <row r="129" spans="2:17" ht="13.5" hidden="1" customHeight="1" x14ac:dyDescent="0.2">
      <c r="B129" s="4"/>
      <c r="C129" s="4"/>
      <c r="D129" s="4"/>
      <c r="E129" s="4"/>
      <c r="F129" s="4"/>
      <c r="G129" s="4"/>
      <c r="H129" s="4"/>
      <c r="I129" s="4"/>
      <c r="J129" s="4"/>
      <c r="K129" s="4"/>
      <c r="L129" s="4"/>
      <c r="M129" s="4"/>
      <c r="N129" s="4"/>
      <c r="O129" s="4"/>
      <c r="P129" s="4"/>
      <c r="Q129" s="4"/>
    </row>
    <row r="130" spans="2:17" ht="13.5" hidden="1" customHeight="1" x14ac:dyDescent="0.2">
      <c r="B130" s="4"/>
      <c r="C130" s="4"/>
      <c r="D130" s="4"/>
      <c r="E130" s="4"/>
      <c r="F130" s="4"/>
      <c r="G130" s="4"/>
      <c r="H130" s="4"/>
      <c r="I130" s="4"/>
      <c r="J130" s="4"/>
      <c r="K130" s="4"/>
      <c r="L130" s="4"/>
      <c r="M130" s="4"/>
      <c r="N130" s="4"/>
      <c r="O130" s="4"/>
      <c r="P130" s="4"/>
      <c r="Q130" s="4"/>
    </row>
    <row r="131" spans="2:17" ht="13.5" hidden="1" customHeight="1" x14ac:dyDescent="0.2">
      <c r="B131" s="4"/>
      <c r="C131" s="4"/>
      <c r="D131" s="4"/>
      <c r="E131" s="4"/>
      <c r="F131" s="4"/>
      <c r="G131" s="4"/>
      <c r="H131" s="4"/>
      <c r="I131" s="4"/>
      <c r="J131" s="4"/>
      <c r="K131" s="4"/>
      <c r="L131" s="4"/>
      <c r="M131" s="4"/>
      <c r="N131" s="4"/>
      <c r="O131" s="4"/>
      <c r="P131" s="4"/>
      <c r="Q131" s="4"/>
    </row>
    <row r="132" spans="2:17" ht="13.5" hidden="1" customHeight="1" x14ac:dyDescent="0.2">
      <c r="B132" s="4"/>
      <c r="C132" s="4"/>
      <c r="D132" s="4"/>
      <c r="E132" s="4"/>
      <c r="F132" s="4"/>
      <c r="G132" s="4"/>
      <c r="H132" s="4"/>
      <c r="I132" s="4"/>
      <c r="J132" s="4"/>
      <c r="K132" s="4"/>
      <c r="L132" s="4"/>
      <c r="M132" s="4"/>
      <c r="N132" s="4"/>
      <c r="O132" s="4"/>
      <c r="P132" s="4"/>
      <c r="Q132" s="4"/>
    </row>
    <row r="133" spans="2:17" ht="13.5" hidden="1" customHeight="1" x14ac:dyDescent="0.2">
      <c r="B133" s="4"/>
      <c r="C133" s="4"/>
      <c r="D133" s="4"/>
      <c r="E133" s="4"/>
      <c r="F133" s="4"/>
      <c r="G133" s="4"/>
      <c r="H133" s="4"/>
      <c r="I133" s="4"/>
      <c r="J133" s="4"/>
      <c r="K133" s="4"/>
      <c r="L133" s="4"/>
      <c r="M133" s="4"/>
      <c r="N133" s="4"/>
      <c r="O133" s="4"/>
      <c r="P133" s="4"/>
      <c r="Q133" s="4"/>
    </row>
    <row r="134" spans="2:17" ht="13.5" hidden="1" customHeight="1" x14ac:dyDescent="0.2">
      <c r="B134" s="4"/>
      <c r="C134" s="4"/>
      <c r="D134" s="4"/>
      <c r="E134" s="4"/>
      <c r="F134" s="4"/>
      <c r="G134" s="4"/>
      <c r="H134" s="4"/>
      <c r="I134" s="4"/>
      <c r="J134" s="4"/>
      <c r="K134" s="4"/>
      <c r="L134" s="4"/>
      <c r="M134" s="4"/>
      <c r="N134" s="4"/>
      <c r="O134" s="4"/>
      <c r="P134" s="4"/>
      <c r="Q134" s="4"/>
    </row>
    <row r="135" spans="2:17" ht="13.5" hidden="1" customHeight="1" x14ac:dyDescent="0.2">
      <c r="B135" s="4"/>
      <c r="C135" s="4"/>
      <c r="D135" s="4"/>
      <c r="E135" s="4"/>
      <c r="F135" s="4"/>
      <c r="G135" s="4"/>
      <c r="H135" s="4"/>
      <c r="I135" s="4"/>
      <c r="J135" s="4"/>
      <c r="K135" s="4"/>
      <c r="L135" s="4"/>
      <c r="M135" s="4"/>
      <c r="N135" s="4"/>
      <c r="O135" s="4"/>
      <c r="P135" s="4"/>
      <c r="Q135" s="4"/>
    </row>
    <row r="136" spans="2:17" ht="13.5" hidden="1" customHeight="1" x14ac:dyDescent="0.2">
      <c r="B136" s="4"/>
      <c r="C136" s="4"/>
      <c r="D136" s="4"/>
      <c r="E136" s="4"/>
      <c r="F136" s="4"/>
      <c r="G136" s="4"/>
      <c r="H136" s="4"/>
      <c r="I136" s="4"/>
      <c r="J136" s="4"/>
      <c r="K136" s="4"/>
      <c r="L136" s="4"/>
      <c r="M136" s="4"/>
      <c r="N136" s="4"/>
      <c r="O136" s="4"/>
      <c r="P136" s="4"/>
      <c r="Q136" s="4"/>
    </row>
    <row r="137" spans="2:17" ht="13.5" hidden="1" customHeight="1" x14ac:dyDescent="0.2">
      <c r="B137" s="4"/>
      <c r="C137" s="4"/>
      <c r="D137" s="4"/>
      <c r="E137" s="4"/>
      <c r="F137" s="4"/>
      <c r="G137" s="4"/>
      <c r="H137" s="4"/>
      <c r="I137" s="4"/>
      <c r="J137" s="4"/>
      <c r="K137" s="4"/>
      <c r="L137" s="4"/>
      <c r="M137" s="4"/>
      <c r="N137" s="4"/>
      <c r="O137" s="4"/>
      <c r="P137" s="4"/>
      <c r="Q137" s="4"/>
    </row>
    <row r="138" spans="2:17" ht="13.5" hidden="1" customHeight="1" x14ac:dyDescent="0.2">
      <c r="B138" s="4"/>
      <c r="C138" s="4"/>
      <c r="D138" s="4"/>
      <c r="E138" s="4"/>
      <c r="F138" s="4"/>
      <c r="G138" s="4"/>
      <c r="H138" s="4"/>
      <c r="I138" s="4"/>
      <c r="J138" s="4"/>
      <c r="K138" s="4"/>
      <c r="L138" s="4"/>
      <c r="M138" s="4"/>
      <c r="N138" s="4"/>
      <c r="O138" s="4"/>
      <c r="P138" s="4"/>
      <c r="Q138" s="4"/>
    </row>
    <row r="139" spans="2:17" ht="13.5" hidden="1" customHeight="1" x14ac:dyDescent="0.2">
      <c r="B139" s="4"/>
      <c r="C139" s="4"/>
      <c r="D139" s="4"/>
      <c r="E139" s="4"/>
      <c r="F139" s="4"/>
      <c r="G139" s="4"/>
      <c r="H139" s="4"/>
      <c r="I139" s="4"/>
      <c r="J139" s="4"/>
      <c r="K139" s="4"/>
      <c r="L139" s="4"/>
      <c r="M139" s="4"/>
      <c r="N139" s="4"/>
      <c r="O139" s="4"/>
      <c r="P139" s="4"/>
      <c r="Q139" s="4"/>
    </row>
    <row r="140" spans="2:17" ht="13.5" hidden="1" customHeight="1" x14ac:dyDescent="0.2">
      <c r="B140" s="4"/>
      <c r="C140" s="4"/>
      <c r="D140" s="4"/>
      <c r="E140" s="4"/>
      <c r="F140" s="4"/>
      <c r="G140" s="4"/>
      <c r="H140" s="4"/>
      <c r="I140" s="4"/>
      <c r="J140" s="4"/>
      <c r="K140" s="4"/>
      <c r="L140" s="4"/>
      <c r="M140" s="4"/>
      <c r="N140" s="4"/>
      <c r="O140" s="4"/>
      <c r="P140" s="4"/>
      <c r="Q140" s="4"/>
    </row>
    <row r="141" spans="2:17" ht="13.5" hidden="1" customHeight="1" x14ac:dyDescent="0.2">
      <c r="B141" s="4"/>
      <c r="C141" s="4"/>
      <c r="D141" s="4"/>
      <c r="E141" s="4"/>
      <c r="F141" s="4"/>
      <c r="G141" s="4"/>
      <c r="H141" s="4"/>
      <c r="I141" s="4"/>
      <c r="J141" s="4"/>
      <c r="K141" s="4"/>
      <c r="L141" s="4"/>
      <c r="M141" s="4"/>
      <c r="N141" s="4"/>
      <c r="O141" s="4"/>
      <c r="P141" s="4"/>
      <c r="Q141" s="4"/>
    </row>
    <row r="142" spans="2:17" ht="13.5" hidden="1" customHeight="1" x14ac:dyDescent="0.2">
      <c r="B142" s="4"/>
      <c r="C142" s="4"/>
      <c r="D142" s="4"/>
      <c r="E142" s="4"/>
      <c r="F142" s="4"/>
      <c r="G142" s="4"/>
      <c r="H142" s="4"/>
      <c r="I142" s="4"/>
      <c r="J142" s="4"/>
      <c r="K142" s="4"/>
      <c r="L142" s="4"/>
      <c r="M142" s="4"/>
      <c r="N142" s="4"/>
      <c r="O142" s="4"/>
      <c r="P142" s="4"/>
      <c r="Q142" s="4"/>
    </row>
    <row r="143" spans="2:17" ht="13.5" hidden="1" customHeight="1" x14ac:dyDescent="0.2">
      <c r="B143" s="4"/>
      <c r="C143" s="4"/>
      <c r="D143" s="4"/>
      <c r="E143" s="4"/>
      <c r="F143" s="4"/>
      <c r="G143" s="4"/>
      <c r="H143" s="4"/>
      <c r="I143" s="4"/>
      <c r="J143" s="4"/>
      <c r="K143" s="4"/>
      <c r="L143" s="4"/>
      <c r="M143" s="4"/>
      <c r="N143" s="4"/>
      <c r="O143" s="4"/>
      <c r="P143" s="4"/>
      <c r="Q143" s="4"/>
    </row>
    <row r="144" spans="2:17" ht="13.5" hidden="1" customHeight="1" x14ac:dyDescent="0.2">
      <c r="B144" s="4"/>
      <c r="C144" s="4"/>
      <c r="D144" s="4"/>
      <c r="E144" s="4"/>
      <c r="F144" s="4"/>
      <c r="G144" s="4"/>
      <c r="H144" s="4"/>
      <c r="I144" s="4"/>
      <c r="J144" s="4"/>
      <c r="K144" s="4"/>
      <c r="L144" s="4"/>
      <c r="M144" s="4"/>
      <c r="N144" s="4"/>
      <c r="O144" s="4"/>
      <c r="P144" s="4"/>
      <c r="Q144" s="4"/>
    </row>
    <row r="145" spans="2:17" ht="13.5" hidden="1" customHeight="1" x14ac:dyDescent="0.2">
      <c r="B145" s="4"/>
      <c r="C145" s="4"/>
      <c r="D145" s="4"/>
      <c r="E145" s="4"/>
      <c r="F145" s="4"/>
      <c r="G145" s="4"/>
      <c r="H145" s="4"/>
      <c r="I145" s="4"/>
      <c r="J145" s="4"/>
      <c r="K145" s="4"/>
      <c r="L145" s="4"/>
      <c r="M145" s="4"/>
      <c r="N145" s="4"/>
      <c r="O145" s="4"/>
      <c r="P145" s="4"/>
      <c r="Q145" s="4"/>
    </row>
    <row r="146" spans="2:17" ht="13.5" hidden="1" customHeight="1" x14ac:dyDescent="0.2">
      <c r="B146" s="4"/>
      <c r="C146" s="4"/>
      <c r="D146" s="4"/>
      <c r="E146" s="4"/>
      <c r="F146" s="4"/>
      <c r="G146" s="4"/>
      <c r="H146" s="4"/>
      <c r="I146" s="4"/>
      <c r="J146" s="4"/>
      <c r="K146" s="4"/>
      <c r="L146" s="4"/>
      <c r="M146" s="4"/>
      <c r="N146" s="4"/>
      <c r="O146" s="4"/>
      <c r="P146" s="4"/>
      <c r="Q146" s="4"/>
    </row>
    <row r="147" spans="2:17" ht="13.5" hidden="1" customHeight="1" x14ac:dyDescent="0.2">
      <c r="B147" s="4"/>
      <c r="C147" s="4"/>
      <c r="D147" s="4"/>
      <c r="E147" s="4"/>
      <c r="F147" s="4"/>
      <c r="G147" s="4"/>
      <c r="H147" s="4"/>
      <c r="I147" s="4"/>
      <c r="J147" s="4"/>
      <c r="K147" s="4"/>
      <c r="L147" s="4"/>
      <c r="M147" s="4"/>
      <c r="N147" s="4"/>
      <c r="O147" s="4"/>
      <c r="P147" s="4"/>
      <c r="Q147" s="4"/>
    </row>
    <row r="148" spans="2:17" ht="13.5" hidden="1" customHeight="1" x14ac:dyDescent="0.2">
      <c r="B148" s="4"/>
      <c r="C148" s="4"/>
      <c r="D148" s="4"/>
      <c r="E148" s="4"/>
      <c r="F148" s="4"/>
      <c r="G148" s="4"/>
      <c r="H148" s="4"/>
      <c r="I148" s="4"/>
      <c r="J148" s="4"/>
      <c r="K148" s="4"/>
      <c r="L148" s="4"/>
      <c r="M148" s="4"/>
      <c r="N148" s="4"/>
      <c r="O148" s="4"/>
      <c r="P148" s="4"/>
      <c r="Q148" s="4"/>
    </row>
    <row r="149" spans="2:17" ht="13.5" hidden="1" customHeight="1" x14ac:dyDescent="0.2">
      <c r="B149" s="4"/>
      <c r="C149" s="4"/>
      <c r="D149" s="4"/>
      <c r="E149" s="4"/>
      <c r="F149" s="4"/>
      <c r="G149" s="4"/>
      <c r="H149" s="4"/>
      <c r="I149" s="4"/>
      <c r="J149" s="4"/>
      <c r="K149" s="4"/>
      <c r="L149" s="4"/>
      <c r="M149" s="4"/>
      <c r="N149" s="4"/>
      <c r="O149" s="4"/>
      <c r="P149" s="4"/>
      <c r="Q149" s="4"/>
    </row>
    <row r="150" spans="2:17" ht="13.5" hidden="1" customHeight="1" x14ac:dyDescent="0.2">
      <c r="B150" s="4"/>
      <c r="C150" s="4"/>
      <c r="D150" s="4"/>
      <c r="E150" s="4"/>
      <c r="F150" s="4"/>
      <c r="G150" s="4"/>
      <c r="H150" s="4"/>
      <c r="I150" s="4"/>
      <c r="J150" s="4"/>
      <c r="K150" s="4"/>
      <c r="L150" s="4"/>
      <c r="M150" s="4"/>
      <c r="N150" s="4"/>
      <c r="O150" s="4"/>
      <c r="P150" s="4"/>
      <c r="Q150" s="4"/>
    </row>
    <row r="151" spans="2:17" ht="13.5" hidden="1" customHeight="1" x14ac:dyDescent="0.2">
      <c r="B151" s="4"/>
      <c r="C151" s="4"/>
      <c r="D151" s="4"/>
      <c r="E151" s="4"/>
      <c r="F151" s="4"/>
      <c r="G151" s="4"/>
      <c r="H151" s="4"/>
      <c r="I151" s="4"/>
      <c r="J151" s="4"/>
      <c r="K151" s="4"/>
      <c r="L151" s="4"/>
      <c r="M151" s="4"/>
      <c r="N151" s="4"/>
      <c r="O151" s="4"/>
      <c r="P151" s="4"/>
      <c r="Q151" s="4"/>
    </row>
    <row r="152" spans="2:17" ht="13.5" hidden="1" customHeight="1" x14ac:dyDescent="0.2">
      <c r="B152" s="4"/>
      <c r="C152" s="4"/>
      <c r="D152" s="4"/>
      <c r="E152" s="4"/>
      <c r="F152" s="4"/>
      <c r="G152" s="4"/>
      <c r="H152" s="4"/>
      <c r="I152" s="4"/>
      <c r="J152" s="4"/>
      <c r="K152" s="4"/>
      <c r="L152" s="4"/>
      <c r="M152" s="4"/>
      <c r="N152" s="4"/>
      <c r="O152" s="4"/>
      <c r="P152" s="4"/>
      <c r="Q152" s="4"/>
    </row>
    <row r="153" spans="2:17" ht="13.5" hidden="1" customHeight="1" x14ac:dyDescent="0.2">
      <c r="B153" s="4"/>
      <c r="C153" s="4"/>
      <c r="D153" s="4"/>
      <c r="E153" s="4"/>
      <c r="F153" s="4"/>
      <c r="G153" s="4"/>
      <c r="H153" s="4"/>
      <c r="I153" s="4"/>
      <c r="J153" s="4"/>
      <c r="K153" s="4"/>
      <c r="L153" s="4"/>
      <c r="M153" s="4"/>
      <c r="N153" s="4"/>
      <c r="O153" s="4"/>
      <c r="P153" s="4"/>
      <c r="Q153" s="4"/>
    </row>
    <row r="154" spans="2:17" ht="13.5" hidden="1" customHeight="1" x14ac:dyDescent="0.2">
      <c r="B154" s="4"/>
      <c r="C154" s="4"/>
      <c r="D154" s="4"/>
      <c r="E154" s="4"/>
      <c r="F154" s="4"/>
      <c r="G154" s="4"/>
      <c r="H154" s="4"/>
      <c r="I154" s="4"/>
      <c r="J154" s="4"/>
      <c r="K154" s="4"/>
      <c r="L154" s="4"/>
      <c r="M154" s="4"/>
      <c r="N154" s="4"/>
      <c r="O154" s="4"/>
      <c r="P154" s="4"/>
      <c r="Q154" s="4"/>
    </row>
    <row r="155" spans="2:17" ht="13.5" hidden="1" customHeight="1" x14ac:dyDescent="0.2">
      <c r="B155" s="4"/>
      <c r="C155" s="4"/>
      <c r="D155" s="4"/>
      <c r="E155" s="4"/>
      <c r="F155" s="4"/>
      <c r="G155" s="4"/>
      <c r="H155" s="4"/>
      <c r="I155" s="4"/>
      <c r="J155" s="4"/>
      <c r="K155" s="4"/>
      <c r="L155" s="4"/>
      <c r="M155" s="4"/>
      <c r="N155" s="4"/>
      <c r="O155" s="4"/>
      <c r="P155" s="4"/>
      <c r="Q155" s="4"/>
    </row>
    <row r="156" spans="2:17" ht="13.5" hidden="1" customHeight="1" x14ac:dyDescent="0.2">
      <c r="B156" s="4"/>
      <c r="C156" s="4"/>
      <c r="D156" s="4"/>
      <c r="E156" s="4"/>
      <c r="F156" s="4"/>
      <c r="G156" s="4"/>
      <c r="H156" s="4"/>
      <c r="I156" s="4"/>
      <c r="J156" s="4"/>
      <c r="K156" s="4"/>
      <c r="L156" s="4"/>
      <c r="M156" s="4"/>
      <c r="N156" s="4"/>
      <c r="O156" s="4"/>
      <c r="P156" s="4"/>
      <c r="Q156" s="4"/>
    </row>
    <row r="157" spans="2:17" ht="13.5" hidden="1" customHeight="1" x14ac:dyDescent="0.2">
      <c r="B157" s="4"/>
      <c r="C157" s="4"/>
      <c r="D157" s="4"/>
      <c r="E157" s="4"/>
      <c r="F157" s="4"/>
      <c r="G157" s="4"/>
      <c r="H157" s="4"/>
      <c r="I157" s="4"/>
      <c r="J157" s="4"/>
      <c r="K157" s="4"/>
      <c r="L157" s="4"/>
      <c r="M157" s="4"/>
      <c r="N157" s="4"/>
      <c r="O157" s="4"/>
      <c r="P157" s="4"/>
      <c r="Q157" s="4"/>
    </row>
    <row r="158" spans="2:17" ht="13.5" hidden="1" customHeight="1" x14ac:dyDescent="0.2">
      <c r="B158" s="4"/>
      <c r="C158" s="4"/>
      <c r="D158" s="4"/>
      <c r="E158" s="4"/>
      <c r="F158" s="4"/>
      <c r="G158" s="4"/>
      <c r="H158" s="4"/>
      <c r="I158" s="4"/>
      <c r="J158" s="4"/>
      <c r="K158" s="4"/>
      <c r="L158" s="4"/>
      <c r="M158" s="4"/>
      <c r="N158" s="4"/>
      <c r="O158" s="4"/>
      <c r="P158" s="4"/>
      <c r="Q158" s="4"/>
    </row>
    <row r="159" spans="2:17" ht="13.5" hidden="1" customHeight="1" x14ac:dyDescent="0.2">
      <c r="B159" s="4"/>
      <c r="C159" s="4"/>
      <c r="D159" s="4"/>
      <c r="E159" s="4"/>
      <c r="F159" s="4"/>
      <c r="G159" s="4"/>
      <c r="H159" s="4"/>
      <c r="I159" s="4"/>
      <c r="J159" s="4"/>
      <c r="K159" s="4"/>
      <c r="L159" s="4"/>
      <c r="M159" s="4"/>
      <c r="N159" s="4"/>
      <c r="O159" s="4"/>
      <c r="P159" s="4"/>
      <c r="Q159" s="4"/>
    </row>
    <row r="160" spans="2:17" ht="13.5" hidden="1" customHeight="1" x14ac:dyDescent="0.2">
      <c r="B160" s="4"/>
      <c r="C160" s="4"/>
      <c r="D160" s="4"/>
      <c r="E160" s="4"/>
      <c r="F160" s="4"/>
      <c r="G160" s="4"/>
      <c r="H160" s="4"/>
      <c r="I160" s="4"/>
      <c r="J160" s="4"/>
      <c r="K160" s="4"/>
      <c r="L160" s="4"/>
      <c r="M160" s="4"/>
      <c r="N160" s="4"/>
      <c r="O160" s="4"/>
      <c r="P160" s="4"/>
      <c r="Q160" s="4"/>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43" zoomScaleNormal="100" zoomScaleSheetLayoutView="70" workbookViewId="0">
      <selection activeCell="G82" sqref="G82"/>
    </sheetView>
  </sheetViews>
  <sheetFormatPr defaultColWidth="0" defaultRowHeight="13.5" customHeight="1" zeroHeight="1" x14ac:dyDescent="0.2"/>
  <cols>
    <col min="1" max="1" width="9.109375" style="43" customWidth="1"/>
    <col min="2" max="16" width="9" style="43" customWidth="1"/>
    <col min="17" max="17" width="9.109375" style="43" customWidth="1"/>
    <col min="18" max="18" width="9.109375" style="43" bestFit="1" customWidth="1"/>
    <col min="19" max="34" width="9" style="43" customWidth="1"/>
    <col min="35" max="16384" width="9" style="42" hidden="1"/>
  </cols>
  <sheetData>
    <row r="1" spans="2:34" ht="13.5" customHeight="1" x14ac:dyDescent="0.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ht="13.2" x14ac:dyDescent="0.2">
      <c r="S2" s="42"/>
      <c r="AH2" s="42"/>
    </row>
    <row r="3" spans="2:34" ht="13.2" x14ac:dyDescent="0.2">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ht="13.2" x14ac:dyDescent="0.2"/>
    <row r="5" spans="2:34" ht="13.2" x14ac:dyDescent="0.2"/>
    <row r="6" spans="2:34" ht="13.2" x14ac:dyDescent="0.2"/>
    <row r="7" spans="2:34" ht="13.2" x14ac:dyDescent="0.2"/>
    <row r="8" spans="2:34" ht="13.2" x14ac:dyDescent="0.2"/>
    <row r="9" spans="2:34" ht="13.2" x14ac:dyDescent="0.2">
      <c r="AH9" s="4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42"/>
    </row>
    <row r="18" spans="12:34" ht="13.2" x14ac:dyDescent="0.2"/>
    <row r="19" spans="12:34" ht="13.2" x14ac:dyDescent="0.2"/>
    <row r="20" spans="12:34" ht="13.2" x14ac:dyDescent="0.2">
      <c r="AH20" s="42"/>
    </row>
    <row r="21" spans="12:34" ht="13.2" x14ac:dyDescent="0.2">
      <c r="AH21" s="42"/>
    </row>
    <row r="22" spans="12:34" ht="13.2" x14ac:dyDescent="0.2"/>
    <row r="23" spans="12:34" ht="13.2" x14ac:dyDescent="0.2"/>
    <row r="24" spans="12:34" ht="13.2" x14ac:dyDescent="0.2">
      <c r="Q24" s="42"/>
    </row>
    <row r="25" spans="12:34" ht="13.2" x14ac:dyDescent="0.2"/>
    <row r="26" spans="12:34" ht="13.2" x14ac:dyDescent="0.2"/>
    <row r="27" spans="12:34" ht="13.2" x14ac:dyDescent="0.2"/>
    <row r="28" spans="12:34" ht="13.2" x14ac:dyDescent="0.2">
      <c r="O28" s="42"/>
      <c r="T28" s="42"/>
      <c r="AH28" s="42"/>
    </row>
    <row r="29" spans="12:34" ht="13.2" x14ac:dyDescent="0.2"/>
    <row r="30" spans="12:34" ht="13.2" x14ac:dyDescent="0.2"/>
    <row r="31" spans="12:34" ht="13.2" x14ac:dyDescent="0.2">
      <c r="Q31" s="42"/>
    </row>
    <row r="32" spans="12:34" ht="13.2" x14ac:dyDescent="0.2">
      <c r="L32" s="42"/>
    </row>
    <row r="33" spans="2:34" ht="13.2" x14ac:dyDescent="0.2">
      <c r="C33" s="42"/>
      <c r="E33" s="42"/>
      <c r="G33" s="42"/>
      <c r="I33" s="42"/>
      <c r="X33" s="42"/>
    </row>
    <row r="34" spans="2:34" ht="13.2" x14ac:dyDescent="0.2">
      <c r="B34" s="42"/>
      <c r="P34" s="42"/>
      <c r="R34" s="42"/>
      <c r="T34" s="42"/>
    </row>
    <row r="35" spans="2:34" ht="13.2" x14ac:dyDescent="0.2">
      <c r="D35" s="42"/>
      <c r="W35" s="42"/>
      <c r="AC35" s="42"/>
      <c r="AD35" s="42"/>
      <c r="AE35" s="42"/>
      <c r="AF35" s="42"/>
      <c r="AG35" s="42"/>
      <c r="AH35" s="42"/>
    </row>
    <row r="36" spans="2:34" ht="13.2" x14ac:dyDescent="0.2">
      <c r="H36" s="42"/>
      <c r="J36" s="42"/>
      <c r="K36" s="42"/>
      <c r="M36" s="42"/>
      <c r="Y36" s="42"/>
      <c r="Z36" s="42"/>
      <c r="AA36" s="42"/>
      <c r="AB36" s="42"/>
      <c r="AC36" s="42"/>
      <c r="AD36" s="42"/>
      <c r="AE36" s="42"/>
      <c r="AF36" s="42"/>
      <c r="AG36" s="42"/>
      <c r="AH36" s="42"/>
    </row>
    <row r="37" spans="2:34" ht="13.2" x14ac:dyDescent="0.2">
      <c r="AH37" s="42"/>
    </row>
    <row r="38" spans="2:34" ht="13.2" x14ac:dyDescent="0.2">
      <c r="AG38" s="42"/>
      <c r="AH38" s="42"/>
    </row>
    <row r="39" spans="2:34" ht="13.2" x14ac:dyDescent="0.2"/>
    <row r="40" spans="2:34" ht="13.2" x14ac:dyDescent="0.2">
      <c r="X40" s="42"/>
    </row>
    <row r="41" spans="2:34" ht="13.2" x14ac:dyDescent="0.2">
      <c r="R41" s="42"/>
    </row>
    <row r="42" spans="2:34" ht="13.2" x14ac:dyDescent="0.2">
      <c r="W42" s="42"/>
    </row>
    <row r="43" spans="2:34" ht="13.2" x14ac:dyDescent="0.2">
      <c r="Y43" s="42"/>
      <c r="Z43" s="42"/>
      <c r="AA43" s="42"/>
      <c r="AB43" s="42"/>
      <c r="AC43" s="42"/>
      <c r="AD43" s="42"/>
      <c r="AE43" s="42"/>
      <c r="AF43" s="42"/>
      <c r="AG43" s="42"/>
      <c r="AH43" s="42"/>
    </row>
    <row r="44" spans="2:34" ht="13.2" x14ac:dyDescent="0.2">
      <c r="AH44" s="42"/>
    </row>
    <row r="45" spans="2:34" ht="13.2" x14ac:dyDescent="0.2">
      <c r="X45" s="42"/>
    </row>
    <row r="46" spans="2:34" ht="13.2" x14ac:dyDescent="0.2"/>
    <row r="47" spans="2:34" ht="13.2" x14ac:dyDescent="0.2"/>
    <row r="48" spans="2:34" ht="13.2" x14ac:dyDescent="0.2">
      <c r="W48" s="42"/>
      <c r="Y48" s="42"/>
      <c r="Z48" s="42"/>
      <c r="AA48" s="42"/>
      <c r="AB48" s="42"/>
      <c r="AC48" s="42"/>
      <c r="AD48" s="42"/>
      <c r="AE48" s="42"/>
      <c r="AF48" s="42"/>
      <c r="AG48" s="42"/>
      <c r="AH48" s="42"/>
    </row>
    <row r="49" spans="28:34" ht="13.2" x14ac:dyDescent="0.2"/>
    <row r="50" spans="28:34" ht="13.2" x14ac:dyDescent="0.2">
      <c r="AE50" s="42"/>
      <c r="AF50" s="42"/>
      <c r="AG50" s="42"/>
      <c r="AH50" s="42"/>
    </row>
    <row r="51" spans="28:34" ht="13.2" x14ac:dyDescent="0.2">
      <c r="AC51" s="42"/>
      <c r="AD51" s="42"/>
      <c r="AE51" s="42"/>
      <c r="AF51" s="42"/>
      <c r="AG51" s="42"/>
      <c r="AH51" s="42"/>
    </row>
    <row r="52" spans="28:34" ht="13.2" x14ac:dyDescent="0.2"/>
    <row r="53" spans="28:34" ht="13.2" x14ac:dyDescent="0.2">
      <c r="AF53" s="42"/>
      <c r="AG53" s="42"/>
      <c r="AH53" s="42"/>
    </row>
    <row r="54" spans="28:34" ht="13.2" x14ac:dyDescent="0.2">
      <c r="AH54" s="42"/>
    </row>
    <row r="55" spans="28:34" ht="13.2" x14ac:dyDescent="0.2"/>
    <row r="56" spans="28:34" ht="13.2" x14ac:dyDescent="0.2">
      <c r="AB56" s="42"/>
      <c r="AC56" s="42"/>
      <c r="AD56" s="42"/>
      <c r="AE56" s="42"/>
      <c r="AF56" s="42"/>
      <c r="AG56" s="42"/>
      <c r="AH56" s="42"/>
    </row>
    <row r="57" spans="28:34" ht="13.2" x14ac:dyDescent="0.2">
      <c r="AH57" s="42"/>
    </row>
    <row r="58" spans="28:34" ht="13.2" x14ac:dyDescent="0.2">
      <c r="AH58" s="42"/>
    </row>
    <row r="59" spans="28:34" ht="13.2" x14ac:dyDescent="0.2"/>
    <row r="60" spans="28:34" ht="13.2" x14ac:dyDescent="0.2"/>
    <row r="61" spans="28:34" ht="13.2" x14ac:dyDescent="0.2"/>
    <row r="62" spans="28:34" ht="13.2" x14ac:dyDescent="0.2"/>
    <row r="63" spans="28:34" ht="13.2" x14ac:dyDescent="0.2">
      <c r="AH63" s="42"/>
    </row>
    <row r="64" spans="28:34" ht="13.2" x14ac:dyDescent="0.2">
      <c r="AG64" s="42"/>
      <c r="AH64" s="42"/>
    </row>
    <row r="65" spans="28:34" ht="13.2" x14ac:dyDescent="0.2"/>
    <row r="66" spans="28:34" ht="13.2" x14ac:dyDescent="0.2"/>
    <row r="67" spans="28:34" ht="13.2" x14ac:dyDescent="0.2"/>
    <row r="68" spans="28:34" ht="13.2" x14ac:dyDescent="0.2">
      <c r="AB68" s="42"/>
      <c r="AC68" s="42"/>
      <c r="AD68" s="42"/>
      <c r="AE68" s="42"/>
      <c r="AF68" s="42"/>
      <c r="AG68" s="42"/>
      <c r="AH68" s="42"/>
    </row>
    <row r="69" spans="28:34" ht="13.2" x14ac:dyDescent="0.2">
      <c r="AF69" s="42"/>
      <c r="AG69" s="42"/>
      <c r="AH69" s="42"/>
    </row>
    <row r="70" spans="28:34" ht="13.2" x14ac:dyDescent="0.2"/>
    <row r="71" spans="28:34" ht="13.2" x14ac:dyDescent="0.2"/>
    <row r="72" spans="28:34" ht="13.2" x14ac:dyDescent="0.2"/>
    <row r="73" spans="28:34" ht="13.2" x14ac:dyDescent="0.2"/>
    <row r="74" spans="28:34" ht="13.2" x14ac:dyDescent="0.2"/>
    <row r="75" spans="28:34" ht="13.2" x14ac:dyDescent="0.2">
      <c r="AH75" s="42"/>
    </row>
    <row r="76" spans="28:34" ht="13.2" x14ac:dyDescent="0.2">
      <c r="AF76" s="42"/>
      <c r="AG76" s="42"/>
      <c r="AH76" s="42"/>
    </row>
    <row r="77" spans="28:34" ht="13.2" x14ac:dyDescent="0.2">
      <c r="AG77" s="42"/>
      <c r="AH77" s="42"/>
    </row>
    <row r="78" spans="28:34" ht="13.2" x14ac:dyDescent="0.2"/>
    <row r="79" spans="28:34" ht="13.2" x14ac:dyDescent="0.2"/>
    <row r="80" spans="28:34" ht="13.2" x14ac:dyDescent="0.2"/>
    <row r="81" spans="25:34" ht="13.2" x14ac:dyDescent="0.2"/>
    <row r="82" spans="25:34" ht="13.2" x14ac:dyDescent="0.2">
      <c r="Y82" s="42"/>
    </row>
    <row r="83" spans="25:34" ht="13.2" x14ac:dyDescent="0.2">
      <c r="Y83" s="42"/>
      <c r="Z83" s="42"/>
      <c r="AA83" s="42"/>
      <c r="AB83" s="42"/>
      <c r="AC83" s="42"/>
      <c r="AD83" s="42"/>
      <c r="AE83" s="42"/>
      <c r="AF83" s="42"/>
      <c r="AG83" s="42"/>
      <c r="AH83" s="42"/>
    </row>
    <row r="84" spans="25:34" ht="13.2" x14ac:dyDescent="0.2"/>
    <row r="85" spans="25:34" ht="13.2" x14ac:dyDescent="0.2"/>
    <row r="86" spans="25:34" ht="13.2" x14ac:dyDescent="0.2"/>
    <row r="87" spans="25:34" ht="13.2" x14ac:dyDescent="0.2"/>
    <row r="88" spans="25:34" ht="13.2" x14ac:dyDescent="0.2">
      <c r="AH88" s="4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42"/>
      <c r="AG94" s="42"/>
      <c r="AH94" s="42"/>
    </row>
    <row r="95" spans="25:34" ht="13.5" customHeight="1" x14ac:dyDescent="0.2">
      <c r="AH95" s="4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42"/>
    </row>
    <row r="102" spans="33:34" ht="13.5" customHeight="1" x14ac:dyDescent="0.2"/>
    <row r="103" spans="33:34" ht="13.5" customHeight="1" x14ac:dyDescent="0.2"/>
    <row r="104" spans="33:34" ht="13.5" customHeight="1" x14ac:dyDescent="0.2">
      <c r="AG104" s="42"/>
      <c r="AH104" s="4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42"/>
    </row>
    <row r="117" spans="34:34" ht="13.5" customHeight="1" x14ac:dyDescent="0.2"/>
    <row r="118" spans="34:34" ht="13.5" customHeight="1" x14ac:dyDescent="0.2"/>
    <row r="119" spans="34:34" ht="13.5" customHeight="1" x14ac:dyDescent="0.2"/>
    <row r="120" spans="34:34" ht="13.5" customHeight="1" x14ac:dyDescent="0.2">
      <c r="AH120" s="42"/>
    </row>
    <row r="121" spans="34:34" ht="13.5" customHeight="1" x14ac:dyDescent="0.2">
      <c r="AH121" s="42"/>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G82" sqref="G82"/>
    </sheetView>
  </sheetViews>
  <sheetFormatPr defaultColWidth="0" defaultRowHeight="13.5" customHeight="1" zeroHeight="1" x14ac:dyDescent="0.2"/>
  <cols>
    <col min="1" max="1" width="9.109375" style="43" customWidth="1"/>
    <col min="2" max="16" width="9" style="43" customWidth="1"/>
    <col min="17" max="17" width="9.109375" style="43" customWidth="1"/>
    <col min="18" max="18" width="9.109375" style="43" bestFit="1" customWidth="1"/>
    <col min="19" max="34" width="9" style="43" customWidth="1"/>
    <col min="35" max="16384" width="9" style="42" hidden="1"/>
  </cols>
  <sheetData>
    <row r="1" spans="2:34" ht="13.5" customHeight="1" x14ac:dyDescent="0.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ht="13.2" x14ac:dyDescent="0.2">
      <c r="S2" s="42"/>
      <c r="AH2" s="42"/>
    </row>
    <row r="3" spans="2:34" ht="13.2" x14ac:dyDescent="0.2">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ht="13.2" x14ac:dyDescent="0.2"/>
    <row r="5" spans="2:34" ht="13.2" x14ac:dyDescent="0.2"/>
    <row r="6" spans="2:34" ht="13.2" x14ac:dyDescent="0.2"/>
    <row r="7" spans="2:34" ht="13.2" x14ac:dyDescent="0.2"/>
    <row r="8" spans="2:34" ht="13.2" x14ac:dyDescent="0.2"/>
    <row r="9" spans="2:34" ht="13.2" x14ac:dyDescent="0.2">
      <c r="AH9" s="4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42"/>
    </row>
    <row r="18" spans="12:34" ht="13.2" x14ac:dyDescent="0.2"/>
    <row r="19" spans="12:34" ht="13.2" x14ac:dyDescent="0.2"/>
    <row r="20" spans="12:34" ht="13.2" x14ac:dyDescent="0.2">
      <c r="AH20" s="42"/>
    </row>
    <row r="21" spans="12:34" ht="13.2" x14ac:dyDescent="0.2">
      <c r="AH21" s="42"/>
    </row>
    <row r="22" spans="12:34" ht="13.2" x14ac:dyDescent="0.2"/>
    <row r="23" spans="12:34" ht="13.2" x14ac:dyDescent="0.2"/>
    <row r="24" spans="12:34" ht="13.2" x14ac:dyDescent="0.2">
      <c r="Q24" s="42"/>
    </row>
    <row r="25" spans="12:34" ht="13.2" x14ac:dyDescent="0.2"/>
    <row r="26" spans="12:34" ht="13.2" x14ac:dyDescent="0.2"/>
    <row r="27" spans="12:34" ht="13.2" x14ac:dyDescent="0.2"/>
    <row r="28" spans="12:34" ht="13.2" x14ac:dyDescent="0.2">
      <c r="O28" s="42"/>
      <c r="T28" s="42"/>
      <c r="AH28" s="42"/>
    </row>
    <row r="29" spans="12:34" ht="13.2" x14ac:dyDescent="0.2"/>
    <row r="30" spans="12:34" ht="13.2" x14ac:dyDescent="0.2"/>
    <row r="31" spans="12:34" ht="13.2" x14ac:dyDescent="0.2">
      <c r="Q31" s="42"/>
    </row>
    <row r="32" spans="12:34" ht="13.2" x14ac:dyDescent="0.2">
      <c r="L32" s="42"/>
    </row>
    <row r="33" spans="2:34" ht="13.2" x14ac:dyDescent="0.2">
      <c r="C33" s="42"/>
      <c r="E33" s="42"/>
      <c r="G33" s="42"/>
      <c r="I33" s="42"/>
      <c r="X33" s="42"/>
    </row>
    <row r="34" spans="2:34" ht="13.2" x14ac:dyDescent="0.2">
      <c r="B34" s="42"/>
      <c r="P34" s="42"/>
      <c r="R34" s="42"/>
      <c r="T34" s="42"/>
    </row>
    <row r="35" spans="2:34" ht="13.2" x14ac:dyDescent="0.2">
      <c r="D35" s="42"/>
      <c r="W35" s="42"/>
      <c r="AC35" s="42"/>
      <c r="AD35" s="42"/>
      <c r="AE35" s="42"/>
      <c r="AF35" s="42"/>
      <c r="AG35" s="42"/>
      <c r="AH35" s="42"/>
    </row>
    <row r="36" spans="2:34" ht="13.2" x14ac:dyDescent="0.2">
      <c r="H36" s="42"/>
      <c r="J36" s="42"/>
      <c r="K36" s="42"/>
      <c r="M36" s="42"/>
      <c r="Y36" s="42"/>
      <c r="Z36" s="42"/>
      <c r="AA36" s="42"/>
      <c r="AB36" s="42"/>
      <c r="AC36" s="42"/>
      <c r="AD36" s="42"/>
      <c r="AE36" s="42"/>
      <c r="AF36" s="42"/>
      <c r="AG36" s="42"/>
      <c r="AH36" s="42"/>
    </row>
    <row r="37" spans="2:34" ht="13.2" x14ac:dyDescent="0.2">
      <c r="AH37" s="42"/>
    </row>
    <row r="38" spans="2:34" ht="13.2" x14ac:dyDescent="0.2">
      <c r="AG38" s="42"/>
      <c r="AH38" s="42"/>
    </row>
    <row r="39" spans="2:34" ht="13.2" x14ac:dyDescent="0.2"/>
    <row r="40" spans="2:34" ht="13.2" x14ac:dyDescent="0.2">
      <c r="X40" s="42"/>
    </row>
    <row r="41" spans="2:34" ht="13.2" x14ac:dyDescent="0.2">
      <c r="R41" s="42"/>
    </row>
    <row r="42" spans="2:34" ht="13.2" x14ac:dyDescent="0.2">
      <c r="W42" s="42"/>
    </row>
    <row r="43" spans="2:34" ht="13.2" x14ac:dyDescent="0.2">
      <c r="Y43" s="42"/>
      <c r="Z43" s="42"/>
      <c r="AA43" s="42"/>
      <c r="AB43" s="42"/>
      <c r="AC43" s="42"/>
      <c r="AD43" s="42"/>
      <c r="AE43" s="42"/>
      <c r="AF43" s="42"/>
      <c r="AG43" s="42"/>
      <c r="AH43" s="42"/>
    </row>
    <row r="44" spans="2:34" ht="13.2" x14ac:dyDescent="0.2">
      <c r="AH44" s="42"/>
    </row>
    <row r="45" spans="2:34" ht="13.2" x14ac:dyDescent="0.2">
      <c r="X45" s="42"/>
    </row>
    <row r="46" spans="2:34" ht="13.2" x14ac:dyDescent="0.2"/>
    <row r="47" spans="2:34" ht="13.2" x14ac:dyDescent="0.2"/>
    <row r="48" spans="2:34" ht="13.2" x14ac:dyDescent="0.2">
      <c r="W48" s="42"/>
      <c r="Y48" s="42"/>
      <c r="Z48" s="42"/>
      <c r="AA48" s="42"/>
      <c r="AB48" s="42"/>
      <c r="AC48" s="42"/>
      <c r="AD48" s="42"/>
      <c r="AE48" s="42"/>
      <c r="AF48" s="42"/>
      <c r="AG48" s="42"/>
      <c r="AH48" s="42"/>
    </row>
    <row r="49" spans="28:34" ht="13.2" x14ac:dyDescent="0.2"/>
    <row r="50" spans="28:34" ht="13.2" x14ac:dyDescent="0.2">
      <c r="AE50" s="42"/>
      <c r="AF50" s="42"/>
      <c r="AG50" s="42"/>
      <c r="AH50" s="42"/>
    </row>
    <row r="51" spans="28:34" ht="13.2" x14ac:dyDescent="0.2">
      <c r="AC51" s="42"/>
      <c r="AD51" s="42"/>
      <c r="AE51" s="42"/>
      <c r="AF51" s="42"/>
      <c r="AG51" s="42"/>
      <c r="AH51" s="42"/>
    </row>
    <row r="52" spans="28:34" ht="13.2" x14ac:dyDescent="0.2"/>
    <row r="53" spans="28:34" ht="13.2" x14ac:dyDescent="0.2">
      <c r="AF53" s="42"/>
      <c r="AG53" s="42"/>
      <c r="AH53" s="42"/>
    </row>
    <row r="54" spans="28:34" ht="13.2" x14ac:dyDescent="0.2">
      <c r="AH54" s="42"/>
    </row>
    <row r="55" spans="28:34" ht="13.2" x14ac:dyDescent="0.2"/>
    <row r="56" spans="28:34" ht="13.2" x14ac:dyDescent="0.2">
      <c r="AB56" s="42"/>
      <c r="AC56" s="42"/>
      <c r="AD56" s="42"/>
      <c r="AE56" s="42"/>
      <c r="AF56" s="42"/>
      <c r="AG56" s="42"/>
      <c r="AH56" s="42"/>
    </row>
    <row r="57" spans="28:34" ht="13.2" x14ac:dyDescent="0.2">
      <c r="AH57" s="42"/>
    </row>
    <row r="58" spans="28:34" ht="13.2" x14ac:dyDescent="0.2">
      <c r="AH58" s="42"/>
    </row>
    <row r="59" spans="28:34" ht="13.2" x14ac:dyDescent="0.2">
      <c r="AG59" s="42"/>
      <c r="AH59" s="42"/>
    </row>
    <row r="60" spans="28:34" ht="13.2" x14ac:dyDescent="0.2"/>
    <row r="61" spans="28:34" ht="13.2" x14ac:dyDescent="0.2"/>
    <row r="62" spans="28:34" ht="13.2" x14ac:dyDescent="0.2"/>
    <row r="63" spans="28:34" ht="13.2" x14ac:dyDescent="0.2">
      <c r="AH63" s="42"/>
    </row>
    <row r="64" spans="28:34" ht="13.2" x14ac:dyDescent="0.2">
      <c r="AG64" s="42"/>
      <c r="AH64" s="42"/>
    </row>
    <row r="65" spans="28:34" ht="13.2" x14ac:dyDescent="0.2"/>
    <row r="66" spans="28:34" ht="13.2" x14ac:dyDescent="0.2"/>
    <row r="67" spans="28:34" ht="13.2" x14ac:dyDescent="0.2"/>
    <row r="68" spans="28:34" ht="13.2" x14ac:dyDescent="0.2">
      <c r="AB68" s="42"/>
      <c r="AC68" s="42"/>
      <c r="AD68" s="42"/>
      <c r="AE68" s="42"/>
      <c r="AF68" s="42"/>
      <c r="AG68" s="42"/>
      <c r="AH68" s="42"/>
    </row>
    <row r="69" spans="28:34" ht="13.2" x14ac:dyDescent="0.2">
      <c r="AF69" s="42"/>
      <c r="AG69" s="42"/>
      <c r="AH69" s="42"/>
    </row>
    <row r="70" spans="28:34" ht="13.2" x14ac:dyDescent="0.2"/>
    <row r="71" spans="28:34" ht="13.2" x14ac:dyDescent="0.2"/>
    <row r="72" spans="28:34" ht="13.2" x14ac:dyDescent="0.2"/>
    <row r="73" spans="28:34" ht="13.2" x14ac:dyDescent="0.2"/>
    <row r="74" spans="28:34" ht="13.2" x14ac:dyDescent="0.2"/>
    <row r="75" spans="28:34" ht="13.2" x14ac:dyDescent="0.2">
      <c r="AH75" s="42"/>
    </row>
    <row r="76" spans="28:34" ht="13.2" x14ac:dyDescent="0.2">
      <c r="AF76" s="42"/>
      <c r="AG76" s="42"/>
      <c r="AH76" s="42"/>
    </row>
    <row r="77" spans="28:34" ht="13.2" x14ac:dyDescent="0.2">
      <c r="AG77" s="42"/>
      <c r="AH77" s="42"/>
    </row>
    <row r="78" spans="28:34" ht="13.2" x14ac:dyDescent="0.2"/>
    <row r="79" spans="28:34" ht="13.2" x14ac:dyDescent="0.2"/>
    <row r="80" spans="28:34" ht="13.2" x14ac:dyDescent="0.2"/>
    <row r="81" spans="25:34" ht="13.2" x14ac:dyDescent="0.2"/>
    <row r="82" spans="25:34" ht="13.2" x14ac:dyDescent="0.2">
      <c r="Y82" s="42"/>
    </row>
    <row r="83" spans="25:34" ht="13.2" x14ac:dyDescent="0.2">
      <c r="Y83" s="42"/>
      <c r="Z83" s="42"/>
      <c r="AA83" s="42"/>
      <c r="AB83" s="42"/>
      <c r="AC83" s="42"/>
      <c r="AD83" s="42"/>
      <c r="AE83" s="42"/>
      <c r="AF83" s="42"/>
      <c r="AG83" s="42"/>
      <c r="AH83" s="42"/>
    </row>
    <row r="84" spans="25:34" ht="13.2" x14ac:dyDescent="0.2"/>
    <row r="85" spans="25:34" ht="13.2" x14ac:dyDescent="0.2"/>
    <row r="86" spans="25:34" ht="13.2" x14ac:dyDescent="0.2"/>
    <row r="87" spans="25:34" ht="13.2" x14ac:dyDescent="0.2"/>
    <row r="88" spans="25:34" ht="13.2" x14ac:dyDescent="0.2">
      <c r="AH88" s="4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42"/>
      <c r="AG94" s="42"/>
      <c r="AH94" s="42"/>
    </row>
    <row r="95" spans="25:34" ht="13.5" customHeight="1" x14ac:dyDescent="0.2">
      <c r="AH95" s="4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42"/>
    </row>
    <row r="102" spans="33:34" ht="13.5" customHeight="1" x14ac:dyDescent="0.2"/>
    <row r="103" spans="33:34" ht="13.5" customHeight="1" x14ac:dyDescent="0.2"/>
    <row r="104" spans="33:34" ht="13.5" customHeight="1" x14ac:dyDescent="0.2">
      <c r="AG104" s="42"/>
      <c r="AH104" s="4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42"/>
    </row>
    <row r="117" spans="34:34" ht="13.5" customHeight="1" x14ac:dyDescent="0.2"/>
    <row r="118" spans="34:34" ht="13.5" customHeight="1" x14ac:dyDescent="0.2"/>
    <row r="119" spans="34:34" ht="13.5" customHeight="1" x14ac:dyDescent="0.2"/>
    <row r="120" spans="34:34" ht="13.5" customHeight="1" x14ac:dyDescent="0.2">
      <c r="AH120" s="42"/>
    </row>
    <row r="121" spans="34:34" ht="13.5" customHeight="1" x14ac:dyDescent="0.2">
      <c r="AH121" s="42"/>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池田 耕治</cp:lastModifiedBy>
  <cp:lastPrinted>2017-04-27T12:56:20Z</cp:lastPrinted>
  <dcterms:modified xsi:type="dcterms:W3CDTF">2017-05-16T08:59:23Z</dcterms:modified>
</cp:coreProperties>
</file>