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7年度決算（H29年度作業）\06_公表（5月）\"/>
    </mc:Choice>
  </mc:AlternateContent>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1027"/>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AM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<sst xmlns="http://schemas.openxmlformats.org/spreadsheetml/2006/main" count="1059" uniqueCount="564">
  <si>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</si>
  <si>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</si>
  <si>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</si>
  <si>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</si>
  <si>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</si>
  <si>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</si>
  <si>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</si>
  <si>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</si>
  <si>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</si>
  <si>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</si>
  <si>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</si>
  <si>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</si>
  <si>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</si>
  <si>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</si>
  <si>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</si>
  <si>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</si>
  <si>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</si>
  <si>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</si>
  <si>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</si>
  <si>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</si>
  <si>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</si>
  <si>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</si>
  <si>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</si>
  <si>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</si>
  <si>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</si>
  <si>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</si>
  <si>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</si>
  <si>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</si>
  <si>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</si>
  <si>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</si>
  <si>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</si>
  <si>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</si>
  <si>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</si>
  <si>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</si>
  <si>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</si>
  <si>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</si>
  <si>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</si>
  <si>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</si>
  <si>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</si>
  <si>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</si>
  <si>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</si>
  <si>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</si>
  <si>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</si>
  <si>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</si>
  <si>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</si>
  <si>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</si>
  <si>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</si>
  <si>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</si>
  <si>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</si>
  <si>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</si>
  <si>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</si>
  <si>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</si>
  <si>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</si>
  <si>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</si>
  <si>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</si>
  <si>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</si>
  <si>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</si>
  <si>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</si>
  <si>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</si>
  <si>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</si>
  <si>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</si>
  <si>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</si>
  <si>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</si>
  <si>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</si>
  <si>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</si>
  <si>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</si>
  <si>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</si>
  <si>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</si>
  <si>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</si>
  <si>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</si>
  <si>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</si>
  <si>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</si>
  <si>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</si>
  <si>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</si>
  <si>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</si>
  <si>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</si>
  <si>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</si>
  <si>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</si>
  <si>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</si>
  <si>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</si>
  <si>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</si>
  <si>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</si>
  <si>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南島原市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</si>
  <si>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</si>
  <si>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</si>
  <si>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</si>
  <si>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</si>
  <si>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</si>
  <si>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</si>
  <si>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</si>
  <si>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</si>
  <si>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</si>
  <si>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</si>
  <si>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</si>
  <si>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</si>
  <si>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</si>
  <si>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</si>
  <si>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</si>
  <si>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</si>
  <si>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</si>
  <si>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</si>
  <si>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</si>
  <si>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</si>
  <si>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</si>
  <si>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</si>
  <si>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</si>
  <si>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</si>
  <si>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</si>
  <si>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</si>
  <si>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</si>
  <si>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</si>
  <si>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</si>
  <si>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</si>
  <si>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</si>
  <si>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</si>
  <si>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</si>
  <si>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</si>
  <si>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</si>
  <si>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</si>
  <si>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</si>
  <si>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</si>
  <si>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</si>
  <si>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</si>
  <si>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</si>
  <si>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</si>
  <si>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</si>
  <si>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</si>
  <si>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</si>
  <si>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</si>
  <si>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</si>
  <si>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</si>
  <si>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</si>
  <si>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</si>
  <si>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</si>
  <si>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</si>
  <si>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</si>
  <si>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</si>
  <si>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</si>
  <si>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</si>
  <si>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</si>
  <si>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</si>
  <si>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</si>
  <si>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</si>
  <si>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</si>
  <si>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</si>
  <si>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</si>
  <si>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</si>
  <si>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</si>
  <si>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</si>
  <si>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</si>
  <si>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</si>
  <si>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</si>
  <si>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</si>
  <si>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</si>
  <si>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</si>
  <si>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</si>
  <si>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</si>
  <si>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</si>
  <si>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</si>
  <si>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</si>
  <si>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</si>
  <si>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</si>
  <si>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</si>
  <si>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</si>
  <si>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</si>
  <si>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</si>
  <si>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</si>
  <si>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</si>
  <si>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</si>
  <si>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</si>
  <si>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</si>
  <si>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</si>
  <si>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</si>
  <si>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</si>
  <si>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</si>
  <si>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</si>
  <si>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</si>
  <si>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</si>
  <si>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</si>
  <si>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</si>
  <si>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</si>
  <si>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</si>
  <si>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</si>
  <si>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</si>
  <si>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</si>
  <si>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</si>
  <si>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</si>
  <si>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</si>
  <si>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</si>
  <si>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</si>
  <si>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</si>
  <si>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</si>
  <si>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</si>
  <si>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長崎県南島原市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</si>
  <si>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</si>
  <si>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</si>
  <si>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</si>
  <si>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</si>
  <si>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</si>
  <si>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</si>
  <si>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</si>
  <si>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</si>
  <si>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</si>
  <si>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</si>
  <si>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</si>
  <si>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</si>
  <si>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</si>
  <si>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</si>
  <si>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</si>
  <si>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</si>
  <si>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</si>
  <si>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</si>
  <si>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</si>
  <si>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</si>
  <si>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</si>
  <si>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</si>
  <si>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</si>
  <si>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</si>
  <si>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</si>
  <si>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</si>
  <si>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</si>
  <si>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</si>
  <si>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</si>
  <si>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</si>
  <si>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</si>
  <si>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</si>
  <si>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</si>
  <si>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</si>
  <si>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</si>
  <si>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</si>
  <si>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</si>
  <si>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</si>
  <si>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</si>
  <si>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</si>
  <si>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</si>
  <si>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</si>
  <si>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</si>
  <si>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</si>
  <si>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</si>
  <si>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</si>
  <si>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</si>
  <si>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</si>
  <si>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</si>
  <si>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</si>
  <si>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</si>
  <si>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</si>
  <si>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</si>
  <si>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</si>
  <si>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</si>
  <si>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</si>
  <si>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</si>
  <si>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</si>
  <si>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</si>
  <si>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</si>
  <si>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</si>
  <si>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</si>
  <si>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</si>
  <si>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</si>
  <si>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</si>
  <si>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</si>
  <si>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</si>
  <si>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</si>
  <si>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</si>
  <si>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</si>
  <si>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</si>
  <si>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</si>
  <si>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</si>
  <si>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</si>
  <si>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</si>
  <si>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</si>
  <si>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</si>
  <si>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</si>
  <si>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</si>
  <si>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</si>
  <si>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</si>
  <si>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</si>
  <si>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</si>
  <si>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</si>
  <si>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</si>
  <si>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</si>
  <si>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</si>
  <si>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</si>
  <si>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</si>
  <si>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</si>
  <si>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</si>
  <si>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</si>
  <si>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</si>
  <si>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</si>
  <si>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</si>
  <si>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</si>
  <si>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</si>
  <si>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</si>
  <si>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</si>
  <si>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</si>
  <si>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</si>
  <si>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</si>
  <si>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</si>
  <si>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</si>
  <si>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</si>
  <si>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</si>
  <si>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</si>
  <si>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</si>
  <si>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</si>
  <si>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</si>
  <si>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</si>
  <si>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</si>
  <si>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</si>
  <si>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</si>
  <si>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</si>
  <si>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</si>
  <si>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</si>
  <si>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</si>
  <si>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</si>
  <si>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</si>
  <si>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</si>
  <si>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</si>
  <si>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</si>
  <si>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</si>
  <si>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</si>
  <si>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</si>
  <si>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</si>
  <si>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</si>
  <si>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</si>
  <si>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</si>
  <si>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</si>
  <si>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</si>
  <si>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</si>
  <si>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</si>
  <si>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</si>
  <si>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</si>
  <si>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</si>
  <si>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</si>
  <si>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</si>
  <si>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</si>
  <si>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</si>
  <si>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</si>
  <si>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</si>
  <si>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</si>
  <si>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</si>
  <si>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</si>
  <si>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</si>
  <si>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長崎県南島原市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</si>
  <si>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</si>
  <si>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</si>
  <si>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</si>
  <si>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</si>
  <si>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</si>
  <si>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</si>
  <si>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</si>
  <si>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</si>
  <si>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</si>
  <si>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</si>
  <si>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</si>
  <si>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</si>
  <si>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</si>
  <si>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</si>
  <si>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</si>
  <si>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</si>
  <si>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</si>
  <si>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</si>
  <si>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</si>
  <si>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</si>
  <si>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</si>
  <si>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</si>
  <si>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</si>
  <si>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</si>
  <si>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</si>
  <si>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</si>
  <si>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</si>
  <si>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</si>
  <si>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</si>
  <si>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</si>
  <si>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</si>
  <si>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</si>
  <si>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</si>
  <si>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</si>
  <si>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</si>
  <si>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</si>
  <si>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</si>
  <si>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</si>
  <si>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</si>
  <si>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</si>
  <si>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</si>
  <si>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</si>
  <si>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</si>
  <si>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</si>
  <si>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</si>
  <si>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</si>
  <si>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</si>
  <si>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</si>
  <si>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</si>
  <si>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</si>
  <si>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</si>
  <si>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</si>
  <si>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</si>
  <si>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</si>
  <si>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</si>
  <si>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</si>
  <si>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</si>
  <si>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</si>
  <si>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</si>
  <si>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</si>
  <si>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</si>
  <si>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</si>
  <si>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</si>
  <si>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</si>
  <si>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</si>
  <si>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</si>
  <si>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</si>
  <si>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</si>
  <si>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</si>
  <si>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</si>
  <si>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</si>
  <si>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</si>
  <si>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</si>
  <si>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</si>
  <si>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</si>
  <si>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</si>
  <si>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</si>
  <si>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</si>
  <si>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</si>
  <si>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</si>
  <si>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</si>
  <si>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</si>
  <si>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</si>
  <si>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</si>
  <si>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</si>
  <si>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</si>
  <si>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</si>
  <si>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</si>
  <si>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</si>
  <si>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</si>
  <si>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</si>
  <si>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</si>
  <si>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</si>
  <si>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</si>
  <si>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</si>
  <si>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</si>
  <si>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</si>
  <si>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</si>
  <si>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</si>
  <si>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</si>
  <si>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</si>
  <si>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</si>
  <si>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</si>
  <si>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</si>
  <si>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</si>
  <si>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</si>
  <si>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</si>
  <si>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</si>
  <si>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</si>
  <si>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</si>
  <si>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</si>
  <si>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</si>
  <si>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</si>
  <si>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</si>
  <si>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</si>
  <si>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</si>
  <si>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</si>
  <si>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</si>
  <si>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</si>
  <si>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</si>
  <si>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</si>
  <si>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</si>
  <si>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</si>
  <si>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</si>
  <si>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</si>
  <si>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</si>
  <si>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</si>
  <si>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</si>
  <si>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</si>
  <si>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</si>
  <si>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</si>
  <si>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</si>
  <si>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</si>
  <si>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</si>
  <si>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</si>
  <si>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</si>
  <si>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</si>
  <si>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</si>
  <si>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</si>
  <si>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</si>
  <si>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</si>
  <si>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</si>
  <si>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</si>
  <si>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</si>
  <si>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</si>
  <si>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</si>
  <si>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</si>
  <si>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</si>
  <si>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</si>
  <si>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</si>
  <si>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</si>
  <si>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</si>
  <si>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</si>
  <si>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</si>
  <si>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</si>
  <si>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</si>
  <si>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</si>
  <si>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</si>
  <si>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</si>
  <si>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</si>
  <si>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</si>
  <si>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</si>
  <si>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</si>
  <si>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</si>
  <si>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</si>
  <si>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</si>
  <si>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</si>
  <si>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</si>
  <si>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</si>
  <si>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</si>
  <si>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</si>
  <si>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</si>
  <si>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</si>
  <si>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</si>
  <si>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</si>
  <si>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</si>
  <si>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</si>
  <si>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</si>
  <si>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3.59</t>
  </si>
  <si>
    <t>一般会計</t>
  </si>
  <si>
    <t>水道事業会計</t>
  </si>
  <si>
    <t>国民健康保険事業特別会計</t>
  </si>
  <si>
    <t>後期高齢者医療特別会計</t>
  </si>
  <si>
    <t>簡易水道事業特別会計</t>
  </si>
  <si>
    <t>下水道事業特別会計</t>
  </si>
  <si>
    <t>その他会計（赤字）</t>
  </si>
  <si>
    <t>その他会計（黒字）</t>
  </si>
  <si>
    <t>法適用企業</t>
  </si>
  <si>
    <t>法非適用企業</t>
  </si>
  <si>
    <t>県央県南広域環境組合（一般会計）</t>
    <rPh sb="0" eb="2">
      <t>ケンオウ</t>
    </rPh>
    <rPh sb="2" eb="4">
      <t>ケンナン</t>
    </rPh>
    <rPh sb="4" eb="6">
      <t>コウイキ</t>
    </rPh>
    <rPh sb="6" eb="8">
      <t>カンキョウ</t>
    </rPh>
    <rPh sb="8" eb="10">
      <t>クミアイ</t>
    </rPh>
    <rPh sb="11" eb="13">
      <t>イッパン</t>
    </rPh>
    <rPh sb="13" eb="15">
      <t>カイケイ</t>
    </rPh>
    <phoneticPr fontId="24"/>
  </si>
  <si>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24"/>
  </si>
  <si>
    <t>島原地域広域市町村圏組合（介護保険事業特別会計）</t>
    <rPh sb="13" eb="15">
      <t>カイゴ</t>
    </rPh>
    <rPh sb="15" eb="17">
      <t>ホケン</t>
    </rPh>
    <rPh sb="17" eb="19">
      <t>ジギョウ</t>
    </rPh>
    <rPh sb="19" eb="21">
      <t>トクベツ</t>
    </rPh>
    <rPh sb="21" eb="23">
      <t>カイケイ</t>
    </rPh>
    <phoneticPr fontId="24"/>
  </si>
  <si>
    <t>雲仙・南島原保健組合（一般会計）</t>
    <rPh sb="0" eb="2">
      <t>ウンゼン</t>
    </rPh>
    <rPh sb="3" eb="6">
      <t>ミナミシマバラ</t>
    </rPh>
    <rPh sb="6" eb="8">
      <t>ホケン</t>
    </rPh>
    <rPh sb="8" eb="10">
      <t>クミアイ</t>
    </rPh>
    <rPh sb="11" eb="13">
      <t>イッパン</t>
    </rPh>
    <rPh sb="13" eb="15">
      <t>カイケイ</t>
    </rPh>
    <phoneticPr fontId="24"/>
  </si>
  <si>
    <t>雲仙・南島原保健組合（介護老人保健施設事業特別会計）</t>
    <rPh sb="0" eb="2">
      <t>ウンゼン</t>
    </rPh>
    <rPh sb="3" eb="6">
      <t>ミナミシマバラ</t>
    </rPh>
    <rPh sb="6" eb="8">
      <t>ホケン</t>
    </rPh>
    <rPh sb="8" eb="10">
      <t>クミアイ</t>
    </rPh>
    <rPh sb="11" eb="13">
      <t>カイゴ</t>
    </rPh>
    <rPh sb="13" eb="15">
      <t>ロウジン</t>
    </rPh>
    <rPh sb="15" eb="17">
      <t>ホケン</t>
    </rPh>
    <rPh sb="17" eb="19">
      <t>シセツ</t>
    </rPh>
    <rPh sb="19" eb="21">
      <t>ジギョウ</t>
    </rPh>
    <rPh sb="21" eb="23">
      <t>トクベツ</t>
    </rPh>
    <rPh sb="23" eb="25">
      <t>カイケイ</t>
    </rPh>
    <phoneticPr fontId="24"/>
  </si>
  <si>
    <t>雲仙・南島原保健組合（病院会計）</t>
  </si>
  <si>
    <t>長崎県病院企業団：島原病院（長崎県病院企業団病院事業会計）</t>
    <rPh sb="0" eb="3">
      <t>ナガサキケン</t>
    </rPh>
    <rPh sb="3" eb="5">
      <t>ビョウイン</t>
    </rPh>
    <rPh sb="5" eb="7">
      <t>キギョウ</t>
    </rPh>
    <rPh sb="7" eb="8">
      <t>ダン</t>
    </rPh>
    <rPh sb="9" eb="11">
      <t>シマバラ</t>
    </rPh>
    <rPh sb="11" eb="13">
      <t>ビョウイン</t>
    </rPh>
    <rPh sb="14" eb="17">
      <t>ナガサキケン</t>
    </rPh>
    <rPh sb="17" eb="19">
      <t>ビョウイン</t>
    </rPh>
    <rPh sb="19" eb="21">
      <t>キギョウ</t>
    </rPh>
    <rPh sb="21" eb="22">
      <t>ダン</t>
    </rPh>
    <rPh sb="22" eb="24">
      <t>ビョウイン</t>
    </rPh>
    <rPh sb="24" eb="26">
      <t>ジギョウ</t>
    </rPh>
    <rPh sb="26" eb="28">
      <t>カイケイ</t>
    </rPh>
    <phoneticPr fontId="24"/>
  </si>
  <si>
    <t>長崎県市町村総合事務組合（一般会計）</t>
  </si>
  <si>
    <t>長崎県市町村総合事務組合（市町村会館管理事業特別会計）</t>
  </si>
  <si>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4"/>
  </si>
  <si>
    <t>長崎県市町村総合事務組合（公平委員会特別会計）</t>
  </si>
  <si>
    <t>長崎県市町村総合事務組合（交通災害共済事業特別会計）</t>
  </si>
  <si>
    <t>長崎県後期高齢者医療広域連合（普通会計）</t>
  </si>
  <si>
    <t>長崎県後期高齢者医療広域連合（後期高齢者医療事業会計）</t>
  </si>
  <si>
    <t>-</t>
    <phoneticPr fontId="2"/>
  </si>
  <si>
    <t>-</t>
    <phoneticPr fontId="2"/>
  </si>
  <si>
    <t>-</t>
    <phoneticPr fontId="2"/>
  </si>
  <si>
    <t>-</t>
    <phoneticPr fontId="2"/>
  </si>
  <si>
    <t>㈱原城振興公社</t>
    <phoneticPr fontId="2"/>
  </si>
  <si>
    <t>㈱みずなし本陣</t>
    <rPh sb="5" eb="7">
      <t>ホンジン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</si>
  <si>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</si>
  <si>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</si>
  <si>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</si>
  <si>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</si>
  <si>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</si>
  <si>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</si>
  <si>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</si>
  <si>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</si>
  <si>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</si>
  <si>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</si>
  <si>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</si>
  <si>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</si>
  <si>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行財政改革（職員数の減、地方債の繰上償還）による義務的経費の減少により、余剰財源の積立て幅が増加し、将来負担額の控除財源である基金残高を増やしてきたことから将来負担比率は類似団体を下回っている。
また、実質交際比率については、歳入の交付税や臨時財政対策債の減額はあるものの、地方債の繰上償還による地方債残高の削減により前年度に比べ０．９％減少し、類似団体平均を０．３％下回った。</t>
    <rPh sb="78" eb="80">
      <t>ショウライ</t>
    </rPh>
    <rPh sb="80" eb="82">
      <t>フタン</t>
    </rPh>
    <rPh sb="82" eb="84">
      <t>ヒリツ</t>
    </rPh>
    <rPh sb="85" eb="87">
      <t>ルイジ</t>
    </rPh>
    <rPh sb="87" eb="89">
      <t>ダンタイ</t>
    </rPh>
    <rPh sb="90" eb="9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</si>
</sst>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87974</c:v>
                </c:pt>
              </c:numCache>
            </c:numRef>
          </c:val>
          <c:smooth val="0"/>
          <c:extLst>
            <c:ext xmlns:c16="http://schemas.microsoft.com/office/drawing/2014/chart" uri="{C3380CC4-5D6E-409C-BE32-E72D297353CC}">
              <c16:uniqueId val="{00000000-FE77-4E5F-818F-18CA5F4FCC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82819</c:v>
                </c:pt>
                <c:pt idx="1">
                  <c:v>81726</c:v>
                </c:pt>
                <c:pt idx="2">
                  <c:v>93166</c:v>
                </c:pt>
                <c:pt idx="3">
                  <c:v>93224</c:v>
                </c:pt>
                <c:pt idx="4">
                  <c:v>85798</c:v>
                </c:pt>
              </c:numCache>
            </c:numRef>
          </c:val>
          <c:smooth val="0"/>
          <c:extLst>
            <c:ext xmlns:c16="http://schemas.microsoft.com/office/drawing/2014/chart" uri="{C3380CC4-5D6E-409C-BE32-E72D297353CC}">
              <c16:uniqueId val="{00000001-FE77-4E5F-818F-18CA5F4FCCA9}"/>
            </c:ext>
          </c:extLst>
        </c:ser>
        <c:dLbls>
          <c:showLegendKey val="0"/>
          <c:showVal val="0"/>
          <c:showCatName val="0"/>
          <c:showSerName val="0"/>
          <c:showPercent val="0"/>
          <c:showBubbleSize val="0"/>
        </c:dLbls>
        <c:marker val="1"/>
        <c:smooth val="0"/>
        <c:axId val="365543424"/>
        <c:axId val="365549056"/>
      </c:lineChart>
      <c:catAx>
        <c:axId val="365543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49056"/>
        <c:crosses val="autoZero"/>
        <c:auto val="1"/>
        <c:lblAlgn val="ctr"/>
        <c:lblOffset val="100"/>
        <c:tickLblSkip val="1"/>
        <c:tickMarkSkip val="1"/>
        <c:noMultiLvlLbl val="0"/>
      </c:catAx>
      <c:valAx>
        <c:axId val="3655490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43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2.78</c:v>
                </c:pt>
                <c:pt idx="1">
                  <c:v>1.96</c:v>
                </c:pt>
                <c:pt idx="2">
                  <c:v>12.99</c:v>
                </c:pt>
                <c:pt idx="3">
                  <c:v>9.49</c:v>
                </c:pt>
                <c:pt idx="4">
                  <c:v>10.24</c:v>
                </c:pt>
              </c:numCache>
            </c:numRef>
          </c:val>
          <c:extLst>
            <c:ext xmlns:c16="http://schemas.microsoft.com/office/drawing/2014/chart" uri="{C3380CC4-5D6E-409C-BE32-E72D297353CC}">
              <c16:uniqueId val="{00000000-248E-4AE4-8FE4-4C8089DC5B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22.11</c:v>
                </c:pt>
                <c:pt idx="1">
                  <c:v>22.56</c:v>
                </c:pt>
                <c:pt idx="2">
                  <c:v>22.39</c:v>
                </c:pt>
                <c:pt idx="3">
                  <c:v>22.69</c:v>
                </c:pt>
                <c:pt idx="4">
                  <c:v>22.8</c:v>
                </c:pt>
              </c:numCache>
            </c:numRef>
          </c:val>
          <c:extLst>
            <c:ext xmlns:c16="http://schemas.microsoft.com/office/drawing/2014/chart" uri="{C3380CC4-5D6E-409C-BE32-E72D297353CC}">
              <c16:uniqueId val="{00000001-248E-4AE4-8FE4-4C8089DC5BFA}"/>
            </c:ext>
          </c:extLst>
        </c:ser>
        <c:dLbls>
          <c:showLegendKey val="0"/>
          <c:showVal val="0"/>
          <c:showCatName val="0"/>
          <c:showSerName val="0"/>
          <c:showPercent val="0"/>
          <c:showBubbleSize val="0"/>
        </c:dLbls>
        <c:gapWidth val="250"/>
        <c:overlap val="100"/>
        <c:axId val="97715328"/>
        <c:axId val="9771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1.64</c:v>
                </c:pt>
                <c:pt idx="1">
                  <c:v>1.2</c:v>
                </c:pt>
                <c:pt idx="2">
                  <c:v>11.07</c:v>
                </c:pt>
                <c:pt idx="3">
                  <c:v>-3.59</c:v>
                </c:pt>
                <c:pt idx="4">
                  <c:v>8.58</c:v>
                </c:pt>
              </c:numCache>
            </c:numRef>
          </c:val>
          <c:smooth val="0"/>
          <c:extLst>
            <c:ext xmlns:c16="http://schemas.microsoft.com/office/drawing/2014/chart" uri="{C3380CC4-5D6E-409C-BE32-E72D297353CC}">
              <c16:uniqueId val="{00000002-248E-4AE4-8FE4-4C8089DC5BFA}"/>
            </c:ext>
          </c:extLst>
        </c:ser>
        <c:dLbls>
          <c:showLegendKey val="0"/>
          <c:showVal val="0"/>
          <c:showCatName val="0"/>
          <c:showSerName val="0"/>
          <c:showPercent val="0"/>
          <c:showBubbleSize val="0"/>
        </c:dLbls>
        <c:marker val="1"/>
        <c:smooth val="0"/>
        <c:axId val="97715328"/>
        <c:axId val="97717632"/>
      </c:lineChart>
      <c:catAx>
        <c:axId val="977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7632"/>
        <c:crosses val="autoZero"/>
        <c:auto val="1"/>
        <c:lblAlgn val="ctr"/>
        <c:lblOffset val="100"/>
        <c:tickLblSkip val="1"/>
        <c:tickMarkSkip val="1"/>
        <c:noMultiLvlLbl val="0"/>
      </c:catAx>
      <c:valAx>
        <c:axId val="977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25-4029-B9FE-3DFF1AB590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25-4029-B9FE-3DFF1AB590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25-4029-B9FE-3DFF1AB590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A25-4029-B9FE-3DFF1AB5901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A25-4029-B9FE-3DFF1AB5901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A25-4029-B9FE-3DFF1AB5901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A25-4029-B9FE-3DFF1AB5901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2.69</c:v>
                </c:pt>
                <c:pt idx="2">
                  <c:v>#N/A</c:v>
                </c:pt>
                <c:pt idx="3">
                  <c:v>3.09</c:v>
                </c:pt>
                <c:pt idx="4">
                  <c:v>#N/A</c:v>
                </c:pt>
                <c:pt idx="5">
                  <c:v>2.11</c:v>
                </c:pt>
                <c:pt idx="6">
                  <c:v>#N/A</c:v>
                </c:pt>
                <c:pt idx="7">
                  <c:v>1.24</c:v>
                </c:pt>
                <c:pt idx="8">
                  <c:v>#N/A</c:v>
                </c:pt>
                <c:pt idx="9">
                  <c:v>0.84</c:v>
                </c:pt>
              </c:numCache>
            </c:numRef>
          </c:val>
          <c:extLst>
            <c:ext xmlns:c16="http://schemas.microsoft.com/office/drawing/2014/chart" uri="{C3380CC4-5D6E-409C-BE32-E72D297353CC}">
              <c16:uniqueId val="{00000007-BA25-4029-B9FE-3DFF1AB5901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1.69</c:v>
                </c:pt>
                <c:pt idx="2">
                  <c:v>#N/A</c:v>
                </c:pt>
                <c:pt idx="3">
                  <c:v>1.92</c:v>
                </c:pt>
                <c:pt idx="4">
                  <c:v>#N/A</c:v>
                </c:pt>
                <c:pt idx="5">
                  <c:v>1.87</c:v>
                </c:pt>
                <c:pt idx="6">
                  <c:v>#N/A</c:v>
                </c:pt>
                <c:pt idx="7">
                  <c:v>1.98</c:v>
                </c:pt>
                <c:pt idx="8">
                  <c:v>#N/A</c:v>
                </c:pt>
                <c:pt idx="9">
                  <c:v>2.11</c:v>
                </c:pt>
              </c:numCache>
            </c:numRef>
          </c:val>
          <c:extLst>
            <c:ext xmlns:c16="http://schemas.microsoft.com/office/drawing/2014/chart" uri="{C3380CC4-5D6E-409C-BE32-E72D297353CC}">
              <c16:uniqueId val="{00000008-BA25-4029-B9FE-3DFF1AB590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2.78</c:v>
                </c:pt>
                <c:pt idx="2">
                  <c:v>#N/A</c:v>
                </c:pt>
                <c:pt idx="3">
                  <c:v>1.96</c:v>
                </c:pt>
                <c:pt idx="4">
                  <c:v>#N/A</c:v>
                </c:pt>
                <c:pt idx="5">
                  <c:v>12.99</c:v>
                </c:pt>
                <c:pt idx="6">
                  <c:v>#N/A</c:v>
                </c:pt>
                <c:pt idx="7">
                  <c:v>9.48</c:v>
                </c:pt>
                <c:pt idx="8">
                  <c:v>#N/A</c:v>
                </c:pt>
                <c:pt idx="9">
                  <c:v>10.24</c:v>
                </c:pt>
              </c:numCache>
            </c:numRef>
          </c:val>
          <c:extLst>
            <c:ext xmlns:c16="http://schemas.microsoft.com/office/drawing/2014/chart" uri="{C3380CC4-5D6E-409C-BE32-E72D297353CC}">
              <c16:uniqueId val="{00000009-BA25-4029-B9FE-3DFF1AB59015}"/>
            </c:ext>
          </c:extLst>
        </c:ser>
        <c:dLbls>
          <c:showLegendKey val="0"/>
          <c:showVal val="0"/>
          <c:showCatName val="0"/>
          <c:showSerName val="0"/>
          <c:showPercent val="0"/>
          <c:showBubbleSize val="0"/>
        </c:dLbls>
        <c:gapWidth val="150"/>
        <c:overlap val="100"/>
        <c:axId val="149653376"/>
        <c:axId val="151679360"/>
      </c:barChart>
      <c:catAx>
        <c:axId val="1496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79360"/>
        <c:crosses val="autoZero"/>
        <c:auto val="1"/>
        <c:lblAlgn val="ctr"/>
        <c:lblOffset val="100"/>
        <c:tickLblSkip val="1"/>
        <c:tickMarkSkip val="1"/>
        <c:noMultiLvlLbl val="0"/>
      </c:catAx>
      <c:valAx>
        <c:axId val="15167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3727</c:v>
                </c:pt>
                <c:pt idx="5">
                  <c:v>3771</c:v>
                </c:pt>
                <c:pt idx="8">
                  <c:v>3794</c:v>
                </c:pt>
                <c:pt idx="11">
                  <c:v>3860</c:v>
                </c:pt>
                <c:pt idx="14">
                  <c:v>3761</c:v>
                </c:pt>
              </c:numCache>
            </c:numRef>
          </c:val>
          <c:extLst>
            <c:ext xmlns:c16="http://schemas.microsoft.com/office/drawing/2014/chart" uri="{C3380CC4-5D6E-409C-BE32-E72D297353CC}">
              <c16:uniqueId val="{00000000-0AFE-4141-9BED-C9A82D6A6D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0AFE-4141-9BED-C9A82D6A6D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6</c:v>
                </c:pt>
                <c:pt idx="6">
                  <c:v>12</c:v>
                </c:pt>
                <c:pt idx="9">
                  <c:v>11</c:v>
                </c:pt>
                <c:pt idx="12">
                  <c:v>14</c:v>
                </c:pt>
              </c:numCache>
            </c:numRef>
          </c:val>
          <c:extLst>
            <c:ext xmlns:c16="http://schemas.microsoft.com/office/drawing/2014/chart" uri="{C3380CC4-5D6E-409C-BE32-E72D297353CC}">
              <c16:uniqueId val="{00000002-0AFE-4141-9BED-C9A82D6A6D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184</c:v>
                </c:pt>
                <c:pt idx="3">
                  <c:v>196</c:v>
                </c:pt>
                <c:pt idx="6">
                  <c:v>162</c:v>
                </c:pt>
                <c:pt idx="9">
                  <c:v>166</c:v>
                </c:pt>
                <c:pt idx="12">
                  <c:v>187</c:v>
                </c:pt>
              </c:numCache>
            </c:numRef>
          </c:val>
          <c:extLst>
            <c:ext xmlns:c16="http://schemas.microsoft.com/office/drawing/2014/chart" uri="{C3380CC4-5D6E-409C-BE32-E72D297353CC}">
              <c16:uniqueId val="{00000003-0AFE-4141-9BED-C9A82D6A6D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546</c:v>
                </c:pt>
                <c:pt idx="3">
                  <c:v>589</c:v>
                </c:pt>
                <c:pt idx="6">
                  <c:v>584</c:v>
                </c:pt>
                <c:pt idx="9">
                  <c:v>609</c:v>
                </c:pt>
                <c:pt idx="12">
                  <c:v>600</c:v>
                </c:pt>
              </c:numCache>
            </c:numRef>
          </c:val>
          <c:extLst>
            <c:ext xmlns:c16="http://schemas.microsoft.com/office/drawing/2014/chart" uri="{C3380CC4-5D6E-409C-BE32-E72D297353CC}">
              <c16:uniqueId val="{00000004-0AFE-4141-9BED-C9A82D6A6D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FE-4141-9BED-C9A82D6A6D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FE-4141-9BED-C9A82D6A6D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4820</c:v>
                </c:pt>
                <c:pt idx="3">
                  <c:v>4736</c:v>
                </c:pt>
                <c:pt idx="6">
                  <c:v>4619</c:v>
                </c:pt>
                <c:pt idx="9">
                  <c:v>4507</c:v>
                </c:pt>
                <c:pt idx="12">
                  <c:v>4285</c:v>
                </c:pt>
              </c:numCache>
            </c:numRef>
          </c:val>
          <c:extLst>
            <c:ext xmlns:c16="http://schemas.microsoft.com/office/drawing/2014/chart" uri="{C3380CC4-5D6E-409C-BE32-E72D297353CC}">
              <c16:uniqueId val="{00000007-0AFE-4141-9BED-C9A82D6A6D92}"/>
            </c:ext>
          </c:extLst>
        </c:ser>
        <c:dLbls>
          <c:showLegendKey val="0"/>
          <c:showVal val="0"/>
          <c:showCatName val="0"/>
          <c:showSerName val="0"/>
          <c:showPercent val="0"/>
          <c:showBubbleSize val="0"/>
        </c:dLbls>
        <c:gapWidth val="100"/>
        <c:overlap val="100"/>
        <c:axId val="154353664"/>
        <c:axId val="1543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1842</c:v>
                </c:pt>
                <c:pt idx="2">
                  <c:v>#N/A</c:v>
                </c:pt>
                <c:pt idx="3">
                  <c:v>#N/A</c:v>
                </c:pt>
                <c:pt idx="4">
                  <c:v>1757</c:v>
                </c:pt>
                <c:pt idx="5">
                  <c:v>#N/A</c:v>
                </c:pt>
                <c:pt idx="6">
                  <c:v>#N/A</c:v>
                </c:pt>
                <c:pt idx="7">
                  <c:v>1584</c:v>
                </c:pt>
                <c:pt idx="8">
                  <c:v>#N/A</c:v>
                </c:pt>
                <c:pt idx="9">
                  <c:v>#N/A</c:v>
                </c:pt>
                <c:pt idx="10">
                  <c:v>1433</c:v>
                </c:pt>
                <c:pt idx="11">
                  <c:v>#N/A</c:v>
                </c:pt>
                <c:pt idx="12">
                  <c:v>#N/A</c:v>
                </c:pt>
                <c:pt idx="13">
                  <c:v>1325</c:v>
                </c:pt>
                <c:pt idx="14">
                  <c:v>#N/A</c:v>
                </c:pt>
              </c:numCache>
            </c:numRef>
          </c:val>
          <c:smooth val="0"/>
          <c:extLst>
            <c:ext xmlns:c16="http://schemas.microsoft.com/office/drawing/2014/chart" uri="{C3380CC4-5D6E-409C-BE32-E72D297353CC}">
              <c16:uniqueId val="{00000008-0AFE-4141-9BED-C9A82D6A6D92}"/>
            </c:ext>
          </c:extLst>
        </c:ser>
        <c:dLbls>
          <c:showLegendKey val="0"/>
          <c:showVal val="0"/>
          <c:showCatName val="0"/>
          <c:showSerName val="0"/>
          <c:showPercent val="0"/>
          <c:showBubbleSize val="0"/>
        </c:dLbls>
        <c:marker val="1"/>
        <c:smooth val="0"/>
        <c:axId val="154353664"/>
        <c:axId val="154355584"/>
      </c:lineChart>
      <c:catAx>
        <c:axId val="1543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5584"/>
        <c:crosses val="autoZero"/>
        <c:auto val="1"/>
        <c:lblAlgn val="ctr"/>
        <c:lblOffset val="100"/>
        <c:tickLblSkip val="1"/>
        <c:tickMarkSkip val="1"/>
        <c:noMultiLvlLbl val="0"/>
      </c:catAx>
      <c:valAx>
        <c:axId val="1543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30815</c:v>
                </c:pt>
                <c:pt idx="5">
                  <c:v>30668</c:v>
                </c:pt>
                <c:pt idx="8">
                  <c:v>30929</c:v>
                </c:pt>
                <c:pt idx="11">
                  <c:v>30493</c:v>
                </c:pt>
                <c:pt idx="14">
                  <c:v>29961</c:v>
                </c:pt>
              </c:numCache>
            </c:numRef>
          </c:val>
          <c:extLst>
            <c:ext xmlns:c16="http://schemas.microsoft.com/office/drawing/2014/chart" uri="{C3380CC4-5D6E-409C-BE32-E72D297353CC}">
              <c16:uniqueId val="{00000000-04F5-46F0-9637-B8CA153F25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547</c:v>
                </c:pt>
                <c:pt idx="5">
                  <c:v>320</c:v>
                </c:pt>
                <c:pt idx="8">
                  <c:v>286</c:v>
                </c:pt>
                <c:pt idx="11">
                  <c:v>317</c:v>
                </c:pt>
                <c:pt idx="14">
                  <c:v>335</c:v>
                </c:pt>
              </c:numCache>
            </c:numRef>
          </c:val>
          <c:extLst>
            <c:ext xmlns:c16="http://schemas.microsoft.com/office/drawing/2014/chart" uri="{C3380CC4-5D6E-409C-BE32-E72D297353CC}">
              <c16:uniqueId val="{00000001-04F5-46F0-9637-B8CA153F25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15727</c:v>
                </c:pt>
                <c:pt idx="5">
                  <c:v>17097</c:v>
                </c:pt>
                <c:pt idx="8">
                  <c:v>17120</c:v>
                </c:pt>
                <c:pt idx="11">
                  <c:v>19486</c:v>
                </c:pt>
                <c:pt idx="14">
                  <c:v>19084</c:v>
                </c:pt>
              </c:numCache>
            </c:numRef>
          </c:val>
          <c:extLst>
            <c:ext xmlns:c16="http://schemas.microsoft.com/office/drawing/2014/chart" uri="{C3380CC4-5D6E-409C-BE32-E72D297353CC}">
              <c16:uniqueId val="{00000002-04F5-46F0-9637-B8CA153F25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F5-46F0-9637-B8CA153F25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F5-46F0-9637-B8CA153F25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F5-46F0-9637-B8CA153F25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5692</c:v>
                </c:pt>
                <c:pt idx="3">
                  <c:v>5419</c:v>
                </c:pt>
                <c:pt idx="6">
                  <c:v>5111</c:v>
                </c:pt>
                <c:pt idx="9">
                  <c:v>4524</c:v>
                </c:pt>
                <c:pt idx="12">
                  <c:v>4233</c:v>
                </c:pt>
              </c:numCache>
            </c:numRef>
          </c:val>
          <c:extLst>
            <c:ext xmlns:c16="http://schemas.microsoft.com/office/drawing/2014/chart" uri="{C3380CC4-5D6E-409C-BE32-E72D297353CC}">
              <c16:uniqueId val="{00000006-04F5-46F0-9637-B8CA153F25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982</c:v>
                </c:pt>
                <c:pt idx="3">
                  <c:v>666</c:v>
                </c:pt>
                <c:pt idx="6">
                  <c:v>633</c:v>
                </c:pt>
                <c:pt idx="9">
                  <c:v>586</c:v>
                </c:pt>
                <c:pt idx="12">
                  <c:v>479</c:v>
                </c:pt>
              </c:numCache>
            </c:numRef>
          </c:val>
          <c:extLst>
            <c:ext xmlns:c16="http://schemas.microsoft.com/office/drawing/2014/chart" uri="{C3380CC4-5D6E-409C-BE32-E72D297353CC}">
              <c16:uniqueId val="{00000007-04F5-46F0-9637-B8CA153F25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6654</c:v>
                </c:pt>
                <c:pt idx="3">
                  <c:v>6547</c:v>
                </c:pt>
                <c:pt idx="6">
                  <c:v>6903</c:v>
                </c:pt>
                <c:pt idx="9">
                  <c:v>7266</c:v>
                </c:pt>
                <c:pt idx="12">
                  <c:v>6885</c:v>
                </c:pt>
              </c:numCache>
            </c:numRef>
          </c:val>
          <c:extLst>
            <c:ext xmlns:c16="http://schemas.microsoft.com/office/drawing/2014/chart" uri="{C3380CC4-5D6E-409C-BE32-E72D297353CC}">
              <c16:uniqueId val="{00000008-04F5-46F0-9637-B8CA153F25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04F5-46F0-9637-B8CA153F25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29393</c:v>
                </c:pt>
                <c:pt idx="3">
                  <c:v>28375</c:v>
                </c:pt>
                <c:pt idx="6">
                  <c:v>27727</c:v>
                </c:pt>
                <c:pt idx="9">
                  <c:v>26896</c:v>
                </c:pt>
                <c:pt idx="12">
                  <c:v>25288</c:v>
                </c:pt>
              </c:numCache>
            </c:numRef>
          </c:val>
          <c:extLst>
            <c:ext xmlns:c16="http://schemas.microsoft.com/office/drawing/2014/chart" uri="{C3380CC4-5D6E-409C-BE32-E72D297353CC}">
              <c16:uniqueId val="{0000000A-04F5-46F0-9637-B8CA153F250B}"/>
            </c:ext>
          </c:extLst>
        </c:ser>
        <c:dLbls>
          <c:showLegendKey val="0"/>
          <c:showVal val="0"/>
          <c:showCatName val="0"/>
          <c:showSerName val="0"/>
          <c:showPercent val="0"/>
          <c:showBubbleSize val="0"/>
        </c:dLbls>
        <c:gapWidth val="100"/>
        <c:overlap val="100"/>
        <c:axId val="154684032"/>
        <c:axId val="15469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F5-46F0-9637-B8CA153F250B}"/>
            </c:ext>
          </c:extLst>
        </c:ser>
        <c:dLbls>
          <c:showLegendKey val="0"/>
          <c:showVal val="0"/>
          <c:showCatName val="0"/>
          <c:showSerName val="0"/>
          <c:showPercent val="0"/>
          <c:showBubbleSize val="0"/>
        </c:dLbls>
        <c:marker val="1"/>
        <c:smooth val="0"/>
        <c:axId val="154684032"/>
        <c:axId val="154690304"/>
      </c:lineChart>
      <c:catAx>
        <c:axId val="1546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90304"/>
        <c:crosses val="autoZero"/>
        <c:auto val="1"/>
        <c:lblAlgn val="ctr"/>
        <c:lblOffset val="100"/>
        <c:tickLblSkip val="1"/>
        <c:tickMarkSkip val="1"/>
        <c:noMultiLvlLbl val="0"/>
      </c:catAx>
      <c:valAx>
        <c:axId val="15469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{B5BEE31F-BA0B-44EF-B21A-4D5D881488C1}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D88-4A14-B0CE-432C1C0AD2E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{7FADDB50-F306-43F4-B272-BDE3F3535E8A}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D88-4A14-B0CE-432C1C0AD2E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{FAA41774-BAB8-4353-A563-A9CAA2889336}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D88-4A14-B0CE-432C1C0AD2E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{010B655D-2E17-4AFF-918C-9BBAAAE8BE79}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D88-4A14-B0CE-432C1C0AD2E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{0E61B179-9D60-4F44-A1BA-B7F6D7988758}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D88-4A14-B0CE-432C1C0AD2E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D88-4A14-B0CE-432C1C0AD2E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{DBAA7268-1AFC-4790-AF2C-A1000BD17E94}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D88-4A14-B0CE-432C1C0AD2E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{8B052CDC-AD77-4B8F-A34F-5A4634935661}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D88-4A14-B0CE-432C1C0AD2E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{D0D30963-DB26-437B-9E34-9B1CCBF06694}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D88-4A14-B0CE-432C1C0AD2E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{60681583-A01F-465C-B9AA-89042223E181}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D88-4A14-B0CE-432C1C0AD2E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{28BFC776-35AD-410D-A68D-2B81F6FD759E}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D88-4A14-B0CE-432C1C0AD2E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6D88-4A14-B0CE-432C1C0AD2E0}"/>
            </c:ext>
          </c:extLst>
        </c:ser>
        <c:dLbls>
          <c:showLegendKey val="0"/>
          <c:showVal val="0"/>
          <c:showCatName val="0"/>
          <c:showSerName val="0"/>
          <c:showPercent val="0"/>
          <c:showBubbleSize val="0"/>
        </c:dLbls>
        <c:axId val="90851968"/>
        <c:axId val="90874624"/>
      </c:scatterChart>
      <c:valAx>
        <c:axId val="90851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74624"/>
        <c:crosses val="autoZero"/>
        <c:crossBetween val="midCat"/>
      </c:valAx>
      <c:valAx>
        <c:axId val="90874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5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{42D0BADE-B0D0-4FE4-A333-90B9C8921827}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048-4C22-A99A-8C9994F3CC64}"/>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{D90DE898-AFEB-4369-80F8-AFDB6DFAB301}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048-4C22-A99A-8C9994F3CC64}"/>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{87E135AE-53D9-43C4-B90E-792864E42D4E}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048-4C22-A99A-8C9994F3CC64}"/>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{3F82EA93-71B5-4493-AFE8-DCFE141934FC}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048-4C22-A99A-8C9994F3CC64}"/>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{FA015467-FC28-458C-8590-336140732261}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048-4C22-A99A-8C9994F3CC6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11</c:v>
                </c:pt>
                <c:pt idx="2">
                  <c:v>10.8</c:v>
                </c:pt>
                <c:pt idx="3">
                  <c:v>10.1</c:v>
                </c:pt>
                <c:pt idx="4">
                  <c:v>9.1999999999999993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3048-4C22-A99A-8C9994F3CC6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{7D495663-EB0F-4336-B9AA-5AE1C6DBB722}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048-4C22-A99A-8C9994F3CC64}"/>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{812ADA69-81AB-423B-A29B-364F7F7251FA}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048-4C22-A99A-8C9994F3CC64}"/>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{CCAD43EE-90E5-4A92-8FFC-DD030D3FE08B}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048-4C22-A99A-8C9994F3CC64}"/>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{808AEFE1-364F-4931-B7D1-22DE1BA39757}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048-4C22-A99A-8C9994F3CC64}"/>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{B50E7081-D35F-481A-98F2-2E45A2F9B7B3}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048-4C22-A99A-8C9994F3CC6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9.5</c:v>
                </c:pt>
              </c:numCache>
            </c:numRef>
          </c:xVal>
          <c:yVal>
            <c:numRef>
              <c:f>公会計指標分析・財政指標組合せ分析表!$K$77:$O$77</c:f>
              <c:numCache>
                <c:formatCode>#,##0.0;"▲ "#,##0.0</c:formatCode>
                <c:ptCount val="5"/>
                <c:pt idx="0">
                  <c:v>58.6</c:v>
                </c:pt>
                <c:pt idx="1">
                  <c:v>52.6</c:v>
                </c:pt>
                <c:pt idx="2">
                  <c:v>41.3</c:v>
                </c:pt>
                <c:pt idx="3">
                  <c:v>33</c:v>
                </c:pt>
                <c:pt idx="4">
                  <c:v>32.799999999999997</c:v>
                </c:pt>
              </c:numCache>
            </c:numRef>
          </c:yVal>
          <c:smooth val="0"/>
          <c:extLst>
            <c:ext xmlns:c16="http://schemas.microsoft.com/office/drawing/2014/chart" uri="{C3380CC4-5D6E-409C-BE32-E72D297353CC}">
              <c16:uniqueId val="{0000000B-3048-4C22-A99A-8C9994F3CC64}"/>
            </c:ext>
          </c:extLst>
        </c:ser>
        <c:dLbls>
          <c:showLegendKey val="0"/>
          <c:showVal val="0"/>
          <c:showCatName val="0"/>
          <c:showSerName val="0"/>
          <c:showPercent val="0"/>
          <c:showBubbleSize val="0"/>
        </c:dLbls>
        <c:axId val="90920448"/>
        <c:axId val="90922368"/>
      </c:scatterChart>
      <c:valAx>
        <c:axId val="90920448"/>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22368"/>
        <c:crosses val="autoZero"/>
        <c:crossBetween val="midCat"/>
      </c:valAx>
      <c:valAx>
        <c:axId val="90922368"/>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20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18</a:t>
          </a:r>
          <a:r>
            <a:rPr lang="ja-JP" altLang="en-US" sz="1200" b="0" i="0" baseline="0">
              <a:solidFill>
                <a:schemeClr val="dk1"/>
              </a:solidFill>
              <a:effectLst/>
              <a:latin typeface="+mj-ea"/>
              <a:ea typeface="+mj-ea"/>
              <a:cs typeface="+mn-cs"/>
            </a:rPr>
            <a:t>～</a:t>
          </a:r>
          <a:r>
            <a:rPr lang="en-US" altLang="ja-JP" sz="1200" b="0" i="0" baseline="0">
              <a:solidFill>
                <a:schemeClr val="dk1"/>
              </a:solidFill>
              <a:effectLst/>
              <a:latin typeface="+mj-ea"/>
              <a:ea typeface="+mj-ea"/>
              <a:cs typeface="+mn-cs"/>
            </a:rPr>
            <a:t>21</a:t>
          </a:r>
          <a:r>
            <a:rPr lang="ja-JP" altLang="ja-JP" sz="1200" b="0" i="0" baseline="0">
              <a:solidFill>
                <a:schemeClr val="dk1"/>
              </a:solidFill>
              <a:effectLst/>
              <a:latin typeface="+mj-ea"/>
              <a:ea typeface="+mj-ea"/>
              <a:cs typeface="+mn-cs"/>
            </a:rPr>
            <a:t>年度、平成</a:t>
          </a:r>
          <a:r>
            <a:rPr lang="en-US" altLang="ja-JP" sz="1200" b="0" i="0" baseline="0">
              <a:solidFill>
                <a:schemeClr val="dk1"/>
              </a:solidFill>
              <a:effectLst/>
              <a:latin typeface="+mj-ea"/>
              <a:ea typeface="+mj-ea"/>
              <a:cs typeface="+mn-cs"/>
            </a:rPr>
            <a:t>23</a:t>
          </a:r>
          <a:r>
            <a:rPr lang="ja-JP" altLang="en-US" sz="1200" b="0" i="0" baseline="0">
              <a:solidFill>
                <a:schemeClr val="dk1"/>
              </a:solidFill>
              <a:effectLst/>
              <a:latin typeface="+mj-ea"/>
              <a:ea typeface="+mj-ea"/>
              <a:cs typeface="+mn-cs"/>
            </a:rPr>
            <a:t>～</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a:t>
          </a:r>
          <a:r>
            <a:rPr lang="ja-JP" altLang="en-US" sz="1200" b="0" i="0" baseline="0">
              <a:solidFill>
                <a:schemeClr val="dk1"/>
              </a:solidFill>
              <a:effectLst/>
              <a:latin typeface="+mj-ea"/>
              <a:ea typeface="+mj-ea"/>
              <a:cs typeface="+mn-cs"/>
            </a:rPr>
            <a:t>及び平成</a:t>
          </a:r>
          <a:r>
            <a:rPr lang="en-US" altLang="ja-JP" sz="1200" b="0" i="0" baseline="0">
              <a:solidFill>
                <a:schemeClr val="dk1"/>
              </a:solidFill>
              <a:effectLst/>
              <a:latin typeface="+mj-ea"/>
              <a:ea typeface="+mj-ea"/>
              <a:cs typeface="+mn-cs"/>
            </a:rPr>
            <a:t>27</a:t>
          </a:r>
          <a:r>
            <a:rPr lang="ja-JP" altLang="en-US" sz="1200" b="0" i="0" baseline="0">
              <a:solidFill>
                <a:schemeClr val="dk1"/>
              </a:solidFill>
              <a:effectLst/>
              <a:latin typeface="+mj-ea"/>
              <a:ea typeface="+mj-ea"/>
              <a:cs typeface="+mn-cs"/>
            </a:rPr>
            <a:t>年度</a:t>
          </a:r>
          <a:r>
            <a:rPr lang="ja-JP" altLang="ja-JP" sz="1200" b="0" i="0" baseline="0">
              <a:solidFill>
                <a:schemeClr val="dk1"/>
              </a:solidFill>
              <a:effectLst/>
              <a:latin typeface="+mj-ea"/>
              <a:ea typeface="+mj-ea"/>
              <a:cs typeface="+mn-cs"/>
            </a:rPr>
            <a:t>に繰上償還を実施し</a:t>
          </a:r>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後年度の公債費の縮減を進めて</a:t>
          </a:r>
          <a:r>
            <a:rPr lang="ja-JP" altLang="en-US" sz="1200" b="0" i="0" baseline="0">
              <a:solidFill>
                <a:schemeClr val="dk1"/>
              </a:solidFill>
              <a:effectLst/>
              <a:latin typeface="+mj-ea"/>
              <a:ea typeface="+mj-ea"/>
              <a:cs typeface="+mn-cs"/>
            </a:rPr>
            <a:t>おり、今後も計画的に繰上償還を実施していく</a:t>
          </a:r>
          <a:r>
            <a:rPr lang="ja-JP" altLang="ja-JP" sz="1200" b="0" i="0" baseline="0">
              <a:solidFill>
                <a:schemeClr val="dk1"/>
              </a:solidFill>
              <a:effectLst/>
              <a:latin typeface="+mj-ea"/>
              <a:ea typeface="+mj-ea"/>
              <a:cs typeface="+mn-cs"/>
            </a:rPr>
            <a:t>。</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また、</a:t>
          </a:r>
          <a:r>
            <a:rPr lang="ja-JP" altLang="en-US" sz="1200" b="0" i="0" baseline="0">
              <a:solidFill>
                <a:schemeClr val="dk1"/>
              </a:solidFill>
              <a:effectLst/>
              <a:latin typeface="+mj-ea"/>
              <a:ea typeface="+mj-ea"/>
              <a:cs typeface="+mn-cs"/>
            </a:rPr>
            <a:t>算入公債費等は若干減少したものの、合併特例債期限の平成３２年度までは同水準での推移が予想されることから、</a:t>
          </a:r>
          <a:r>
            <a:rPr lang="ja-JP" altLang="ja-JP" sz="1200" b="0" i="0" baseline="0">
              <a:solidFill>
                <a:schemeClr val="dk1"/>
              </a:solidFill>
              <a:effectLst/>
              <a:latin typeface="+mj-ea"/>
              <a:ea typeface="+mj-ea"/>
              <a:cs typeface="+mn-cs"/>
            </a:rPr>
            <a:t>今後も政策評価を踏まえ、重点事業に配分し</a:t>
          </a:r>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市民サービスの充実を図り、財源確保については、過度な地方債依存とならない財政運営に努める。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繰上償還に伴う地方債残高の減のほか、財政調整基金、減債基金など将来負担額の控除財源である基金残高</a:t>
          </a:r>
          <a:r>
            <a:rPr lang="ja-JP" altLang="en-US" sz="1200" b="0" i="0" baseline="0">
              <a:solidFill>
                <a:schemeClr val="dk1"/>
              </a:solidFill>
              <a:effectLst/>
              <a:latin typeface="+mn-lt"/>
              <a:ea typeface="+mn-ea"/>
              <a:cs typeface="+mn-cs"/>
            </a:rPr>
            <a:t>の確保</a:t>
          </a:r>
          <a:r>
            <a:rPr lang="ja-JP" altLang="ja-JP" sz="1200" b="0" i="0" baseline="0">
              <a:solidFill>
                <a:schemeClr val="dk1"/>
              </a:solidFill>
              <a:effectLst/>
              <a:latin typeface="+mn-lt"/>
              <a:ea typeface="+mn-ea"/>
              <a:cs typeface="+mn-cs"/>
            </a:rPr>
            <a:t>により改善がなされ</a:t>
          </a:r>
          <a:r>
            <a:rPr lang="ja-JP" altLang="en-US" sz="1200" b="0" i="0" baseline="0">
              <a:solidFill>
                <a:schemeClr val="dk1"/>
              </a:solidFill>
              <a:effectLst/>
              <a:latin typeface="+mn-lt"/>
              <a:ea typeface="+mn-ea"/>
              <a:cs typeface="+mn-cs"/>
            </a:rPr>
            <a:t>てきている</a:t>
          </a:r>
          <a:r>
            <a:rPr lang="ja-JP" altLang="ja-JP" sz="1200" b="0" i="0" baseline="0">
              <a:solidFill>
                <a:schemeClr val="dk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今後も政策評価を踏まえ、重点事業に配分し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市民サービスの充実を図り、財源確保については、過度な地方債依存とならない財政運営に努めるとともに、定員適正化など行財政改革に取り組み健全な行政運営に努める。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長崎県南島原市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48,773
48,525
170.11
34,394,160
32,192,985
1,971,519
19,249,344
25,287,758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長崎県南島原市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48,773
48,525
170.11
34,394,160
32,192,985
1,971,519
19,249,344
25,287,758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長崎県南島原市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48,773
48,525
170.11
34,394,160
32,192,985
1,971,519
19,249,344
25,287,758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長崎県南島原市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48,773
48,525
170.11
34,394,160
32,192,985
1,971,519
19,249,344
25,287,758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少子高齢化の進行による扶助費の増加などの歳出増に対し、長引く景気低迷による新規設備投資の抑制並びに雇用の低迷などにより市税など税収基盤が脆弱であるため、類似団体平均を大きく下回っている。</a:t>
          </a:r>
          <a:endParaRPr lang="ja-JP" altLang="ja-JP" sz="1200">
            <a:effectLst/>
          </a:endParaRPr>
        </a:p>
        <a:p>
          <a:pPr rtl="0"/>
          <a:r>
            <a:rPr lang="ja-JP" altLang="ja-JP" sz="1200" b="0" i="0" baseline="0">
              <a:solidFill>
                <a:schemeClr val="dk1"/>
              </a:solidFill>
              <a:effectLst/>
              <a:latin typeface="+mn-lt"/>
              <a:ea typeface="+mn-ea"/>
              <a:cs typeface="+mn-cs"/>
            </a:rPr>
            <a:t>　「行政改革大綱」に基づく「集中改革プラン」及び「財政健全化計画」を策定し、政策・事務事業評価による事業の選択と集中、効率の良い組織改革、人事管理の適正化、遊休財産の利活用や市税等の滞納徴収強化など自主財源確保など、今後も行財政改革に引き続き取り組む。</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86783</xdr:rowOff>
    </xdr:from>
    <xdr:to>
      <xdr:col>6</xdr:col>
      <xdr:colOff>50800</xdr:colOff>
      <xdr:row>40</xdr:row>
      <xdr:rowOff>16933</xdr:rowOff>
    </xdr:to>
    <xdr:sp macro="" textlink="">
      <xdr:nvSpPr>
        <xdr:cNvPr id="72" name="フローチャート : 判断 71"/>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73" name="テキスト ボックス 72"/>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127000</xdr:rowOff>
    </xdr:from>
    <xdr:to>
      <xdr:col>4</xdr:col>
      <xdr:colOff>533400</xdr:colOff>
      <xdr:row>40</xdr:row>
      <xdr:rowOff>57150</xdr:rowOff>
    </xdr:to>
    <xdr:sp macro="" textlink="">
      <xdr:nvSpPr>
        <xdr:cNvPr id="75" name="フローチャート : 判断 74"/>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76" name="テキスト ボックス 75"/>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80" name="フローチャート : 判断 79"/>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1" name="テキスト ボックス 80"/>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前年度より０．４％増加したものの類似団体より１．８％下回っている。主な要因としては、定員適正化計画による職員数削減や地方債繰上償還による公債費の抑制はあるものの、施設型給付費や一部事務組合への補助の増額に加え、標準財政規模の縮減があげられる。</a:t>
          </a:r>
          <a:endParaRPr lang="ja-JP" altLang="ja-JP" sz="1200">
            <a:effectLst/>
          </a:endParaRPr>
        </a:p>
        <a:p>
          <a:pPr rtl="0"/>
          <a:r>
            <a:rPr lang="ja-JP" altLang="ja-JP" sz="1200" b="0" i="0" baseline="0">
              <a:solidFill>
                <a:schemeClr val="dk1"/>
              </a:solidFill>
              <a:effectLst/>
              <a:latin typeface="+mn-lt"/>
              <a:ea typeface="+mn-ea"/>
              <a:cs typeface="+mn-cs"/>
            </a:rPr>
            <a:t>　今後も集中改革プランに基づき、定員適正化並びに行財政改革に継続して取り組み、経常経費の削減に努める。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105833</xdr:rowOff>
    </xdr:from>
    <xdr:to>
      <xdr:col>7</xdr:col>
      <xdr:colOff>152400</xdr:colOff>
      <xdr:row>60</xdr:row>
      <xdr:rowOff>138006</xdr:rowOff>
    </xdr:to>
    <xdr:cxnSp macro="">
      <xdr:nvCxnSpPr>
        <xdr:cNvPr id="131" name="直線コネクタ 130"/>
        <xdr:cNvCxnSpPr/>
      </xdr:nvCxnSpPr>
      <xdr:spPr>
        <a:xfrm>
          <a:off x="4114800" y="103928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105833</xdr:rowOff>
    </xdr:to>
    <xdr:cxnSp macro="">
      <xdr:nvCxnSpPr>
        <xdr:cNvPr id="134" name="直線コネクタ 133"/>
        <xdr:cNvCxnSpPr/>
      </xdr:nvCxnSpPr>
      <xdr:spPr>
        <a:xfrm>
          <a:off x="3225800" y="102882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5" name="フローチャート : 判断 134"/>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6" name="テキスト ボックス 135"/>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154094</xdr:rowOff>
    </xdr:to>
    <xdr:cxnSp macro="">
      <xdr:nvCxnSpPr>
        <xdr:cNvPr id="137" name="直線コネクタ 136"/>
        <xdr:cNvCxnSpPr/>
      </xdr:nvCxnSpPr>
      <xdr:spPr>
        <a:xfrm flipV="1">
          <a:off x="2336800" y="102882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12277</xdr:rowOff>
    </xdr:from>
    <xdr:to>
      <xdr:col>4</xdr:col>
      <xdr:colOff>533400</xdr:colOff>
      <xdr:row>61</xdr:row>
      <xdr:rowOff>113877</xdr:rowOff>
    </xdr:to>
    <xdr:sp macro="" textlink="">
      <xdr:nvSpPr>
        <xdr:cNvPr id="138" name="フローチャート : 判断 137"/>
        <xdr:cNvSpPr/>
      </xdr:nvSpPr>
      <xdr:spPr>
        <a:xfrm>
          <a:off x="3175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98654</xdr:rowOff>
    </xdr:from>
    <xdr:ext cx="762000" cy="259045"/>
    <xdr:sp macro="" textlink="">
      <xdr:nvSpPr>
        <xdr:cNvPr id="139" name="テキスト ボックス 138"/>
        <xdr:cNvSpPr txBox="1"/>
      </xdr:nvSpPr>
      <xdr:spPr>
        <a:xfrm>
          <a:off x="2844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60</xdr:row>
      <xdr:rowOff>154094</xdr:rowOff>
    </xdr:to>
    <xdr:cxnSp macro="">
      <xdr:nvCxnSpPr>
        <xdr:cNvPr id="140" name="直線コネクタ 139"/>
        <xdr:cNvCxnSpPr/>
      </xdr:nvCxnSpPr>
      <xdr:spPr>
        <a:xfrm>
          <a:off x="1447800" y="1020783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76623</xdr:rowOff>
    </xdr:from>
    <xdr:to>
      <xdr:col>3</xdr:col>
      <xdr:colOff>330200</xdr:colOff>
      <xdr:row>62</xdr:row>
      <xdr:rowOff>6773</xdr:rowOff>
    </xdr:to>
    <xdr:sp macro="" textlink="">
      <xdr:nvSpPr>
        <xdr:cNvPr id="141" name="フローチャート : 判断 140"/>
        <xdr:cNvSpPr/>
      </xdr:nvSpPr>
      <xdr:spPr>
        <a:xfrm>
          <a:off x="2286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163000</xdr:rowOff>
    </xdr:from>
    <xdr:ext cx="762000" cy="259045"/>
    <xdr:sp macro="" textlink="">
      <xdr:nvSpPr>
        <xdr:cNvPr id="142" name="テキスト ボックス 141"/>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43" name="フローチャート :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87206</xdr:rowOff>
    </xdr:from>
    <xdr:to>
      <xdr:col>7</xdr:col>
      <xdr:colOff>203200</xdr:colOff>
      <xdr:row>61</xdr:row>
      <xdr:rowOff>17356</xdr:rowOff>
    </xdr:to>
    <xdr:sp macro="" textlink="">
      <xdr:nvSpPr>
        <xdr:cNvPr id="150" name="円/楕円 149"/>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103733</xdr:rowOff>
    </xdr:from>
    <xdr:ext cx="762000" cy="259045"/>
    <xdr:sp macro="" textlink="">
      <xdr:nvSpPr>
        <xdr:cNvPr id="151" name="財政構造の弾力性該当値テキスト"/>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55033</xdr:rowOff>
    </xdr:from>
    <xdr:to>
      <xdr:col>6</xdr:col>
      <xdr:colOff>50800</xdr:colOff>
      <xdr:row>60</xdr:row>
      <xdr:rowOff>156633</xdr:rowOff>
    </xdr:to>
    <xdr:sp macro="" textlink="">
      <xdr:nvSpPr>
        <xdr:cNvPr id="152" name="円/楕円 151"/>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166810</xdr:rowOff>
    </xdr:from>
    <xdr:ext cx="736600" cy="259045"/>
    <xdr:sp macro="" textlink="">
      <xdr:nvSpPr>
        <xdr:cNvPr id="153" name="テキスト ボックス 152"/>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103294</xdr:rowOff>
    </xdr:from>
    <xdr:to>
      <xdr:col>3</xdr:col>
      <xdr:colOff>330200</xdr:colOff>
      <xdr:row>61</xdr:row>
      <xdr:rowOff>33444</xdr:rowOff>
    </xdr:to>
    <xdr:sp macro="" textlink="">
      <xdr:nvSpPr>
        <xdr:cNvPr id="156" name="円/楕円 155"/>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57" name="テキスト ボックス 156"/>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41487</xdr:rowOff>
    </xdr:from>
    <xdr:to>
      <xdr:col>2</xdr:col>
      <xdr:colOff>127000</xdr:colOff>
      <xdr:row>59</xdr:row>
      <xdr:rowOff>143087</xdr:rowOff>
    </xdr:to>
    <xdr:sp macro="" textlink="">
      <xdr:nvSpPr>
        <xdr:cNvPr id="158" name="円/楕円 157"/>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153264</xdr:rowOff>
    </xdr:from>
    <xdr:ext cx="762000" cy="259045"/>
    <xdr:sp macro="" textlink="">
      <xdr:nvSpPr>
        <xdr:cNvPr id="159" name="テキスト ボックス 158"/>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[147,972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人口１人当たりに対する金額が、合併以降初めて類似団体平均を６，０２１円下回った。これまでは人件費が要因となり類団平均より高かったが、合併以降、定員適正化（数値目標１６０人削減）に取組んできた成果であり、合併当初６２６人であった職員数が平成２７年度末で４２０人となった。今後も第２次定員適正化計画により更なる人件費抑制に努め、施設の維持管理経費の見直しなど行財政改革を進め、コストの低減を図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118734</xdr:rowOff>
    </xdr:from>
    <xdr:to>
      <xdr:col>7</xdr:col>
      <xdr:colOff>152400</xdr:colOff>
      <xdr:row>82</xdr:row>
      <xdr:rowOff>127622</xdr:rowOff>
    </xdr:to>
    <xdr:cxnSp macro="">
      <xdr:nvCxnSpPr>
        <xdr:cNvPr id="194" name="直線コネクタ 193"/>
        <xdr:cNvCxnSpPr/>
      </xdr:nvCxnSpPr>
      <xdr:spPr>
        <a:xfrm>
          <a:off x="4114800" y="14177634"/>
          <a:ext cx="8382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77141</xdr:rowOff>
    </xdr:from>
    <xdr:to>
      <xdr:col>6</xdr:col>
      <xdr:colOff>0</xdr:colOff>
      <xdr:row>82</xdr:row>
      <xdr:rowOff>118734</xdr:rowOff>
    </xdr:to>
    <xdr:cxnSp macro="">
      <xdr:nvCxnSpPr>
        <xdr:cNvPr id="197" name="直線コネクタ 196"/>
        <xdr:cNvCxnSpPr/>
      </xdr:nvCxnSpPr>
      <xdr:spPr>
        <a:xfrm>
          <a:off x="3225800" y="14136041"/>
          <a:ext cx="889000" cy="4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144545</xdr:rowOff>
    </xdr:from>
    <xdr:to>
      <xdr:col>6</xdr:col>
      <xdr:colOff>50800</xdr:colOff>
      <xdr:row>82</xdr:row>
      <xdr:rowOff>74695</xdr:rowOff>
    </xdr:to>
    <xdr:sp macro="" textlink="">
      <xdr:nvSpPr>
        <xdr:cNvPr id="198" name="フローチャート : 判断 197"/>
        <xdr:cNvSpPr/>
      </xdr:nvSpPr>
      <xdr:spPr>
        <a:xfrm>
          <a:off x="4064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84872</xdr:rowOff>
    </xdr:from>
    <xdr:ext cx="736600" cy="259045"/>
    <xdr:sp macro="" textlink="">
      <xdr:nvSpPr>
        <xdr:cNvPr id="199" name="テキスト ボックス 198"/>
        <xdr:cNvSpPr txBox="1"/>
      </xdr:nvSpPr>
      <xdr:spPr>
        <a:xfrm>
          <a:off x="3733800" y="1380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75774</xdr:rowOff>
    </xdr:from>
    <xdr:to>
      <xdr:col>4</xdr:col>
      <xdr:colOff>482600</xdr:colOff>
      <xdr:row>82</xdr:row>
      <xdr:rowOff>77141</xdr:rowOff>
    </xdr:to>
    <xdr:cxnSp macro="">
      <xdr:nvCxnSpPr>
        <xdr:cNvPr id="200" name="直線コネクタ 199"/>
        <xdr:cNvCxnSpPr/>
      </xdr:nvCxnSpPr>
      <xdr:spPr>
        <a:xfrm>
          <a:off x="2336800" y="14134674"/>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129423</xdr:rowOff>
    </xdr:from>
    <xdr:to>
      <xdr:col>4</xdr:col>
      <xdr:colOff>533400</xdr:colOff>
      <xdr:row>82</xdr:row>
      <xdr:rowOff>59573</xdr:rowOff>
    </xdr:to>
    <xdr:sp macro="" textlink="">
      <xdr:nvSpPr>
        <xdr:cNvPr id="201" name="フローチャート : 判断 200"/>
        <xdr:cNvSpPr/>
      </xdr:nvSpPr>
      <xdr:spPr>
        <a:xfrm>
          <a:off x="3175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69750</xdr:rowOff>
    </xdr:from>
    <xdr:ext cx="762000" cy="259045"/>
    <xdr:sp macro="" textlink="">
      <xdr:nvSpPr>
        <xdr:cNvPr id="202" name="テキスト ボックス 201"/>
        <xdr:cNvSpPr txBox="1"/>
      </xdr:nvSpPr>
      <xdr:spPr>
        <a:xfrm>
          <a:off x="2844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52536</xdr:rowOff>
    </xdr:from>
    <xdr:to>
      <xdr:col>3</xdr:col>
      <xdr:colOff>279400</xdr:colOff>
      <xdr:row>82</xdr:row>
      <xdr:rowOff>75774</xdr:rowOff>
    </xdr:to>
    <xdr:cxnSp macro="">
      <xdr:nvCxnSpPr>
        <xdr:cNvPr id="203" name="直線コネクタ 202"/>
        <xdr:cNvCxnSpPr/>
      </xdr:nvCxnSpPr>
      <xdr:spPr>
        <a:xfrm>
          <a:off x="1447800" y="14111436"/>
          <a:ext cx="889000" cy="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92754</xdr:rowOff>
    </xdr:from>
    <xdr:to>
      <xdr:col>3</xdr:col>
      <xdr:colOff>330200</xdr:colOff>
      <xdr:row>82</xdr:row>
      <xdr:rowOff>22904</xdr:rowOff>
    </xdr:to>
    <xdr:sp macro="" textlink="">
      <xdr:nvSpPr>
        <xdr:cNvPr id="204" name="フローチャート : 判断 203"/>
        <xdr:cNvSpPr/>
      </xdr:nvSpPr>
      <xdr:spPr>
        <a:xfrm>
          <a:off x="2286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33081</xdr:rowOff>
    </xdr:from>
    <xdr:ext cx="762000" cy="259045"/>
    <xdr:sp macro="" textlink="">
      <xdr:nvSpPr>
        <xdr:cNvPr id="205" name="テキスト ボックス 204"/>
        <xdr:cNvSpPr txBox="1"/>
      </xdr:nvSpPr>
      <xdr:spPr>
        <a:xfrm>
          <a:off x="1955800" y="137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78525</xdr:rowOff>
    </xdr:from>
    <xdr:to>
      <xdr:col>2</xdr:col>
      <xdr:colOff>127000</xdr:colOff>
      <xdr:row>82</xdr:row>
      <xdr:rowOff>8675</xdr:rowOff>
    </xdr:to>
    <xdr:sp macro="" textlink="">
      <xdr:nvSpPr>
        <xdr:cNvPr id="206" name="フローチャート : 判断 205"/>
        <xdr:cNvSpPr/>
      </xdr:nvSpPr>
      <xdr:spPr>
        <a:xfrm>
          <a:off x="1397000" y="139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18852</xdr:rowOff>
    </xdr:from>
    <xdr:ext cx="762000" cy="259045"/>
    <xdr:sp macro="" textlink="">
      <xdr:nvSpPr>
        <xdr:cNvPr id="207" name="テキスト ボックス 206"/>
        <xdr:cNvSpPr txBox="1"/>
      </xdr:nvSpPr>
      <xdr:spPr>
        <a:xfrm>
          <a:off x="1066800" y="137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76822</xdr:rowOff>
    </xdr:from>
    <xdr:to>
      <xdr:col>7</xdr:col>
      <xdr:colOff>203200</xdr:colOff>
      <xdr:row>83</xdr:row>
      <xdr:rowOff>6972</xdr:rowOff>
    </xdr:to>
    <xdr:sp macro="" textlink="">
      <xdr:nvSpPr>
        <xdr:cNvPr id="213" name="円/楕円 212"/>
        <xdr:cNvSpPr/>
      </xdr:nvSpPr>
      <xdr:spPr>
        <a:xfrm>
          <a:off x="4902200" y="141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93349</xdr:rowOff>
    </xdr:from>
    <xdr:ext cx="762000" cy="259045"/>
    <xdr:sp macro="" textlink="">
      <xdr:nvSpPr>
        <xdr:cNvPr id="214" name="人件費・物件費等の状況該当値テキスト"/>
        <xdr:cNvSpPr txBox="1"/>
      </xdr:nvSpPr>
      <xdr:spPr>
        <a:xfrm>
          <a:off x="5041900" y="1398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67934</xdr:rowOff>
    </xdr:from>
    <xdr:to>
      <xdr:col>6</xdr:col>
      <xdr:colOff>50800</xdr:colOff>
      <xdr:row>82</xdr:row>
      <xdr:rowOff>169534</xdr:rowOff>
    </xdr:to>
    <xdr:sp macro="" textlink="">
      <xdr:nvSpPr>
        <xdr:cNvPr id="215" name="円/楕円 214"/>
        <xdr:cNvSpPr/>
      </xdr:nvSpPr>
      <xdr:spPr>
        <a:xfrm>
          <a:off x="4064000" y="141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154311</xdr:rowOff>
    </xdr:from>
    <xdr:ext cx="736600" cy="259045"/>
    <xdr:sp macro="" textlink="">
      <xdr:nvSpPr>
        <xdr:cNvPr id="216" name="テキスト ボックス 215"/>
        <xdr:cNvSpPr txBox="1"/>
      </xdr:nvSpPr>
      <xdr:spPr>
        <a:xfrm>
          <a:off x="3733800" y="14213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146,867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26341</xdr:rowOff>
    </xdr:from>
    <xdr:to>
      <xdr:col>4</xdr:col>
      <xdr:colOff>533400</xdr:colOff>
      <xdr:row>82</xdr:row>
      <xdr:rowOff>127941</xdr:rowOff>
    </xdr:to>
    <xdr:sp macro="" textlink="">
      <xdr:nvSpPr>
        <xdr:cNvPr id="217" name="円/楕円 216"/>
        <xdr:cNvSpPr/>
      </xdr:nvSpPr>
      <xdr:spPr>
        <a:xfrm>
          <a:off x="3175000" y="140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112718</xdr:rowOff>
    </xdr:from>
    <xdr:ext cx="762000" cy="259045"/>
    <xdr:sp macro="" textlink="">
      <xdr:nvSpPr>
        <xdr:cNvPr id="218" name="テキスト ボックス 217"/>
        <xdr:cNvSpPr txBox="1"/>
      </xdr:nvSpPr>
      <xdr:spPr>
        <a:xfrm>
          <a:off x="2844800" y="1417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141,696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24974</xdr:rowOff>
    </xdr:from>
    <xdr:to>
      <xdr:col>3</xdr:col>
      <xdr:colOff>330200</xdr:colOff>
      <xdr:row>82</xdr:row>
      <xdr:rowOff>126574</xdr:rowOff>
    </xdr:to>
    <xdr:sp macro="" textlink="">
      <xdr:nvSpPr>
        <xdr:cNvPr id="219" name="円/楕円 218"/>
        <xdr:cNvSpPr/>
      </xdr:nvSpPr>
      <xdr:spPr>
        <a:xfrm>
          <a:off x="2286000" y="140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111351</xdr:rowOff>
    </xdr:from>
    <xdr:ext cx="762000" cy="259045"/>
    <xdr:sp macro="" textlink="">
      <xdr:nvSpPr>
        <xdr:cNvPr id="220" name="テキスト ボックス 219"/>
        <xdr:cNvSpPr txBox="1"/>
      </xdr:nvSpPr>
      <xdr:spPr>
        <a:xfrm>
          <a:off x="1955800" y="141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1736</xdr:rowOff>
    </xdr:from>
    <xdr:to>
      <xdr:col>2</xdr:col>
      <xdr:colOff>127000</xdr:colOff>
      <xdr:row>82</xdr:row>
      <xdr:rowOff>103336</xdr:rowOff>
    </xdr:to>
    <xdr:sp macro="" textlink="">
      <xdr:nvSpPr>
        <xdr:cNvPr id="221" name="円/楕円 220"/>
        <xdr:cNvSpPr/>
      </xdr:nvSpPr>
      <xdr:spPr>
        <a:xfrm>
          <a:off x="1397000" y="140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88113</xdr:rowOff>
    </xdr:from>
    <xdr:ext cx="762000" cy="259045"/>
    <xdr:sp macro="" textlink="">
      <xdr:nvSpPr>
        <xdr:cNvPr id="222" name="テキスト ボックス 221"/>
        <xdr:cNvSpPr txBox="1"/>
      </xdr:nvSpPr>
      <xdr:spPr>
        <a:xfrm>
          <a:off x="1066800" y="1414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類似団体と近似値であり概ね適正である。これまで、定員適正化計画による職員数の適正化の着実な推進と、時間外勤務手当の縮減、社会福祉業務手当の廃止などを行い、給与水準の適正化に取り組んできたところである。今後も、これまでの取り組みを継続し、なお一層の給与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146755</xdr:rowOff>
    </xdr:to>
    <xdr:cxnSp macro="">
      <xdr:nvCxnSpPr>
        <xdr:cNvPr id="256" name="直線コネクタ 255"/>
        <xdr:cNvCxnSpPr/>
      </xdr:nvCxnSpPr>
      <xdr:spPr>
        <a:xfrm>
          <a:off x="16179800" y="143234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93134</xdr:rowOff>
    </xdr:to>
    <xdr:cxnSp macro="">
      <xdr:nvCxnSpPr>
        <xdr:cNvPr id="259" name="直線コネクタ 258"/>
        <xdr:cNvCxnSpPr/>
      </xdr:nvCxnSpPr>
      <xdr:spPr>
        <a:xfrm>
          <a:off x="15290800" y="14323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163689</xdr:rowOff>
    </xdr:to>
    <xdr:cxnSp macro="">
      <xdr:nvCxnSpPr>
        <xdr:cNvPr id="262" name="直線コネクタ 261"/>
        <xdr:cNvCxnSpPr/>
      </xdr:nvCxnSpPr>
      <xdr:spPr>
        <a:xfrm flipV="1">
          <a:off x="14401800" y="14323484"/>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150284</xdr:rowOff>
    </xdr:from>
    <xdr:to>
      <xdr:col>21</xdr:col>
      <xdr:colOff>0</xdr:colOff>
      <xdr:row>89</xdr:row>
      <xdr:rowOff>163689</xdr:rowOff>
    </xdr:to>
    <xdr:cxnSp macro="">
      <xdr:nvCxnSpPr>
        <xdr:cNvPr id="265" name="直線コネクタ 264"/>
        <xdr:cNvCxnSpPr/>
      </xdr:nvCxnSpPr>
      <xdr:spPr>
        <a:xfrm>
          <a:off x="13512800" y="154093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5" name="円/楕円 274"/>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112482</xdr:rowOff>
    </xdr:from>
    <xdr:ext cx="762000" cy="259045"/>
    <xdr:sp macro="" textlink="">
      <xdr:nvSpPr>
        <xdr:cNvPr id="276"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7" name="円/楕円 276"/>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8" name="テキスト ボックス 277"/>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80" name="テキスト ボックス 279"/>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81" name="円/楕円 280"/>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53216</xdr:rowOff>
    </xdr:from>
    <xdr:ext cx="762000" cy="259045"/>
    <xdr:sp macro="" textlink="">
      <xdr:nvSpPr>
        <xdr:cNvPr id="282" name="テキスト ボックス 281"/>
        <xdr:cNvSpPr txBox="1"/>
      </xdr:nvSpPr>
      <xdr:spPr>
        <a:xfrm>
          <a:off x="14020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4" name="テキスト ボックス 283"/>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８町の合併により肥大化した職員数を削減するため、定員適正化計画の実施に取り組んだ結果、初めて類似団体平均を下回った。</a:t>
          </a:r>
          <a:endParaRPr lang="ja-JP" altLang="ja-JP" sz="1200">
            <a:effectLst/>
          </a:endParaRPr>
        </a:p>
        <a:p>
          <a:r>
            <a:rPr lang="ja-JP" altLang="ja-JP" sz="1200" b="0" i="0" baseline="0">
              <a:solidFill>
                <a:schemeClr val="dk1"/>
              </a:solidFill>
              <a:effectLst/>
              <a:latin typeface="+mn-lt"/>
              <a:ea typeface="+mn-ea"/>
              <a:cs typeface="+mn-cs"/>
            </a:rPr>
            <a:t>　引き続き第２次定員適正化計画に基づく職員数削減を実施し、市職員提案制度（カイゼンピック）による事務事業の効率化や支所窓口の充実を推進し、適正な定員管理に努める。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96066</xdr:rowOff>
    </xdr:from>
    <xdr:to>
      <xdr:col>24</xdr:col>
      <xdr:colOff>558800</xdr:colOff>
      <xdr:row>60</xdr:row>
      <xdr:rowOff>127091</xdr:rowOff>
    </xdr:to>
    <xdr:cxnSp macro="">
      <xdr:nvCxnSpPr>
        <xdr:cNvPr id="321" name="直線コネクタ 320"/>
        <xdr:cNvCxnSpPr/>
      </xdr:nvCxnSpPr>
      <xdr:spPr>
        <a:xfrm flipV="1">
          <a:off x="16179800" y="1038306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127091</xdr:rowOff>
    </xdr:from>
    <xdr:to>
      <xdr:col>23</xdr:col>
      <xdr:colOff>406400</xdr:colOff>
      <xdr:row>60</xdr:row>
      <xdr:rowOff>159838</xdr:rowOff>
    </xdr:to>
    <xdr:cxnSp macro="">
      <xdr:nvCxnSpPr>
        <xdr:cNvPr id="324" name="直線コネクタ 323"/>
        <xdr:cNvCxnSpPr/>
      </xdr:nvCxnSpPr>
      <xdr:spPr>
        <a:xfrm flipV="1">
          <a:off x="15290800" y="10414091"/>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32294</xdr:rowOff>
    </xdr:from>
    <xdr:to>
      <xdr:col>23</xdr:col>
      <xdr:colOff>457200</xdr:colOff>
      <xdr:row>59</xdr:row>
      <xdr:rowOff>133894</xdr:rowOff>
    </xdr:to>
    <xdr:sp macro="" textlink="">
      <xdr:nvSpPr>
        <xdr:cNvPr id="325" name="フローチャート : 判断 324"/>
        <xdr:cNvSpPr/>
      </xdr:nvSpPr>
      <xdr:spPr>
        <a:xfrm>
          <a:off x="16129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144071</xdr:rowOff>
    </xdr:from>
    <xdr:ext cx="736600" cy="259045"/>
    <xdr:sp macro="" textlink="">
      <xdr:nvSpPr>
        <xdr:cNvPr id="326" name="テキスト ボックス 325"/>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61</xdr:row>
      <xdr:rowOff>14242</xdr:rowOff>
    </xdr:to>
    <xdr:cxnSp macro="">
      <xdr:nvCxnSpPr>
        <xdr:cNvPr id="327" name="直線コネクタ 326"/>
        <xdr:cNvCxnSpPr/>
      </xdr:nvCxnSpPr>
      <xdr:spPr>
        <a:xfrm flipV="1">
          <a:off x="14401800" y="10446838"/>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30571</xdr:rowOff>
    </xdr:from>
    <xdr:to>
      <xdr:col>22</xdr:col>
      <xdr:colOff>254000</xdr:colOff>
      <xdr:row>59</xdr:row>
      <xdr:rowOff>132171</xdr:rowOff>
    </xdr:to>
    <xdr:sp macro="" textlink="">
      <xdr:nvSpPr>
        <xdr:cNvPr id="328" name="フローチャート : 判断 327"/>
        <xdr:cNvSpPr/>
      </xdr:nvSpPr>
      <xdr:spPr>
        <a:xfrm>
          <a:off x="15240000" y="1014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142348</xdr:rowOff>
    </xdr:from>
    <xdr:ext cx="762000" cy="259045"/>
    <xdr:sp macro="" textlink="">
      <xdr:nvSpPr>
        <xdr:cNvPr id="329" name="テキスト ボックス 328"/>
        <xdr:cNvSpPr txBox="1"/>
      </xdr:nvSpPr>
      <xdr:spPr>
        <a:xfrm>
          <a:off x="14909800" y="99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14242</xdr:rowOff>
    </xdr:from>
    <xdr:to>
      <xdr:col>21</xdr:col>
      <xdr:colOff>0</xdr:colOff>
      <xdr:row>61</xdr:row>
      <xdr:rowOff>17690</xdr:rowOff>
    </xdr:to>
    <xdr:cxnSp macro="">
      <xdr:nvCxnSpPr>
        <xdr:cNvPr id="330" name="直線コネクタ 329"/>
        <xdr:cNvCxnSpPr/>
      </xdr:nvCxnSpPr>
      <xdr:spPr>
        <a:xfrm flipV="1">
          <a:off x="13512800" y="1047269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35741</xdr:rowOff>
    </xdr:from>
    <xdr:to>
      <xdr:col>21</xdr:col>
      <xdr:colOff>50800</xdr:colOff>
      <xdr:row>59</xdr:row>
      <xdr:rowOff>137341</xdr:rowOff>
    </xdr:to>
    <xdr:sp macro="" textlink="">
      <xdr:nvSpPr>
        <xdr:cNvPr id="331" name="フローチャート : 判断 330"/>
        <xdr:cNvSpPr/>
      </xdr:nvSpPr>
      <xdr:spPr>
        <a:xfrm>
          <a:off x="143510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147518</xdr:rowOff>
    </xdr:from>
    <xdr:ext cx="762000" cy="259045"/>
    <xdr:sp macro="" textlink="">
      <xdr:nvSpPr>
        <xdr:cNvPr id="332" name="テキスト ボックス 331"/>
        <xdr:cNvSpPr txBox="1"/>
      </xdr:nvSpPr>
      <xdr:spPr>
        <a:xfrm>
          <a:off x="14020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82278</xdr:rowOff>
    </xdr:from>
    <xdr:to>
      <xdr:col>19</xdr:col>
      <xdr:colOff>533400</xdr:colOff>
      <xdr:row>60</xdr:row>
      <xdr:rowOff>12428</xdr:rowOff>
    </xdr:to>
    <xdr:sp macro="" textlink="">
      <xdr:nvSpPr>
        <xdr:cNvPr id="333" name="フローチャート : 判断 332"/>
        <xdr:cNvSpPr/>
      </xdr:nvSpPr>
      <xdr:spPr>
        <a:xfrm>
          <a:off x="13462000" y="101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22605</xdr:rowOff>
    </xdr:from>
    <xdr:ext cx="762000" cy="259045"/>
    <xdr:sp macro="" textlink="">
      <xdr:nvSpPr>
        <xdr:cNvPr id="334" name="テキスト ボックス 333"/>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45266</xdr:rowOff>
    </xdr:from>
    <xdr:to>
      <xdr:col>24</xdr:col>
      <xdr:colOff>609600</xdr:colOff>
      <xdr:row>60</xdr:row>
      <xdr:rowOff>146866</xdr:rowOff>
    </xdr:to>
    <xdr:sp macro="" textlink="">
      <xdr:nvSpPr>
        <xdr:cNvPr id="340" name="円/楕円 339"/>
        <xdr:cNvSpPr/>
      </xdr:nvSpPr>
      <xdr:spPr>
        <a:xfrm>
          <a:off x="169672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61793</xdr:rowOff>
    </xdr:from>
    <xdr:ext cx="762000" cy="259045"/>
    <xdr:sp macro="" textlink="">
      <xdr:nvSpPr>
        <xdr:cNvPr id="341" name="定員管理の状況該当値テキスト"/>
        <xdr:cNvSpPr txBox="1"/>
      </xdr:nvSpPr>
      <xdr:spPr>
        <a:xfrm>
          <a:off x="17106900" y="1017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76291</xdr:rowOff>
    </xdr:from>
    <xdr:to>
      <xdr:col>23</xdr:col>
      <xdr:colOff>457200</xdr:colOff>
      <xdr:row>61</xdr:row>
      <xdr:rowOff>6441</xdr:rowOff>
    </xdr:to>
    <xdr:sp macro="" textlink="">
      <xdr:nvSpPr>
        <xdr:cNvPr id="342" name="円/楕円 341"/>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162668</xdr:rowOff>
    </xdr:from>
    <xdr:ext cx="736600" cy="259045"/>
    <xdr:sp macro="" textlink="">
      <xdr:nvSpPr>
        <xdr:cNvPr id="343" name="テキスト ボックス 342"/>
        <xdr:cNvSpPr txBox="1"/>
      </xdr:nvSpPr>
      <xdr:spPr>
        <a:xfrm>
          <a:off x="15798800" y="1044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4" name="円/楕円 343"/>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23965</xdr:rowOff>
    </xdr:from>
    <xdr:ext cx="762000" cy="259045"/>
    <xdr:sp macro="" textlink="">
      <xdr:nvSpPr>
        <xdr:cNvPr id="345" name="テキスト ボックス 344"/>
        <xdr:cNvSpPr txBox="1"/>
      </xdr:nvSpPr>
      <xdr:spPr>
        <a:xfrm>
          <a:off x="14909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134892</xdr:rowOff>
    </xdr:from>
    <xdr:to>
      <xdr:col>21</xdr:col>
      <xdr:colOff>50800</xdr:colOff>
      <xdr:row>61</xdr:row>
      <xdr:rowOff>65042</xdr:rowOff>
    </xdr:to>
    <xdr:sp macro="" textlink="">
      <xdr:nvSpPr>
        <xdr:cNvPr id="346" name="円/楕円 345"/>
        <xdr:cNvSpPr/>
      </xdr:nvSpPr>
      <xdr:spPr>
        <a:xfrm>
          <a:off x="14351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47" name="テキスト ボックス 346"/>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138340</xdr:rowOff>
    </xdr:from>
    <xdr:to>
      <xdr:col>19</xdr:col>
      <xdr:colOff>533400</xdr:colOff>
      <xdr:row>61</xdr:row>
      <xdr:rowOff>68490</xdr:rowOff>
    </xdr:to>
    <xdr:sp macro="" textlink="">
      <xdr:nvSpPr>
        <xdr:cNvPr id="348" name="円/楕円 347"/>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53267</xdr:rowOff>
    </xdr:from>
    <xdr:ext cx="762000" cy="259045"/>
    <xdr:sp macro="" textlink="">
      <xdr:nvSpPr>
        <xdr:cNvPr id="349" name="テキスト ボックス 348"/>
        <xdr:cNvSpPr txBox="1"/>
      </xdr:nvSpPr>
      <xdr:spPr>
        <a:xfrm>
          <a:off x="13131800" y="1051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歳入の交付税や臨時財政対策債の減額はあるものの、地方債の繰上償還による地方債残高の削減により前年度に比べ０．９％減少、類似団体平均を０．３％下回った。</a:t>
          </a:r>
          <a:endParaRPr lang="ja-JP" altLang="ja-JP" sz="1200">
            <a:effectLst/>
          </a:endParaRPr>
        </a:p>
        <a:p>
          <a:r>
            <a:rPr lang="ja-JP" altLang="ja-JP" sz="1200" b="0" i="0" baseline="0">
              <a:solidFill>
                <a:sysClr val="windowText" lastClr="000000"/>
              </a:solidFill>
              <a:effectLst/>
              <a:latin typeface="+mn-lt"/>
              <a:ea typeface="+mn-ea"/>
              <a:cs typeface="+mn-cs"/>
            </a:rPr>
            <a:t>　今後</a:t>
          </a:r>
          <a:r>
            <a:rPr lang="ja-JP" altLang="en-US" sz="1200" b="0" i="0" baseline="0">
              <a:solidFill>
                <a:sysClr val="windowText" lastClr="000000"/>
              </a:solidFill>
              <a:effectLst/>
              <a:latin typeface="+mn-lt"/>
              <a:ea typeface="+mn-ea"/>
              <a:cs typeface="+mn-cs"/>
            </a:rPr>
            <a:t>も</a:t>
          </a:r>
          <a:r>
            <a:rPr lang="ja-JP" altLang="ja-JP" sz="1200" b="0" i="0" baseline="0">
              <a:solidFill>
                <a:sysClr val="windowText" lastClr="000000"/>
              </a:solidFill>
              <a:effectLst/>
              <a:latin typeface="+mn-lt"/>
              <a:ea typeface="+mn-ea"/>
              <a:cs typeface="+mn-cs"/>
            </a:rPr>
            <a:t>、過疎債（ハード・ソフト）や合併特例債など、新規発行が想定されることから、政策評価を踏まえ、重点事業について重点配分するとともに、財源確保に</a:t>
          </a:r>
          <a:r>
            <a:rPr lang="ja-JP" altLang="ja-JP" sz="1200" b="0" i="0" baseline="0">
              <a:solidFill>
                <a:schemeClr val="dk1"/>
              </a:solidFill>
              <a:effectLst/>
              <a:latin typeface="+mn-lt"/>
              <a:ea typeface="+mn-ea"/>
              <a:cs typeface="+mn-cs"/>
            </a:rPr>
            <a:t>ついて、地方債に過度な依存をすることのない財政運営に努める。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42</xdr:row>
      <xdr:rowOff>82852</xdr:rowOff>
    </xdr:to>
    <xdr:cxnSp macro="">
      <xdr:nvCxnSpPr>
        <xdr:cNvPr id="385" name="直線コネクタ 384"/>
        <xdr:cNvCxnSpPr/>
      </xdr:nvCxnSpPr>
      <xdr:spPr>
        <a:xfrm flipV="1">
          <a:off x="16179800" y="71803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42</xdr:row>
      <xdr:rowOff>163285</xdr:rowOff>
    </xdr:to>
    <xdr:cxnSp macro="">
      <xdr:nvCxnSpPr>
        <xdr:cNvPr id="388" name="直線コネクタ 387"/>
        <xdr:cNvCxnSpPr/>
      </xdr:nvCxnSpPr>
      <xdr:spPr>
        <a:xfrm flipV="1">
          <a:off x="15290800" y="72837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9" name="フローチャート : 判断 388"/>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90" name="テキスト ボックス 389"/>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43</xdr:row>
      <xdr:rowOff>14817</xdr:rowOff>
    </xdr:to>
    <xdr:cxnSp macro="">
      <xdr:nvCxnSpPr>
        <xdr:cNvPr id="391" name="直線コネクタ 390"/>
        <xdr:cNvCxnSpPr/>
      </xdr:nvCxnSpPr>
      <xdr:spPr>
        <a:xfrm flipV="1">
          <a:off x="14401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92" name="フローチャート : 判断 39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93" name="テキスト ボックス 392"/>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43</xdr:row>
      <xdr:rowOff>37798</xdr:rowOff>
    </xdr:to>
    <xdr:cxnSp macro="">
      <xdr:nvCxnSpPr>
        <xdr:cNvPr id="394" name="直線コネクタ 393"/>
        <xdr:cNvCxnSpPr/>
      </xdr:nvCxnSpPr>
      <xdr:spPr>
        <a:xfrm flipV="1">
          <a:off x="13512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66524</xdr:rowOff>
    </xdr:from>
    <xdr:to>
      <xdr:col>21</xdr:col>
      <xdr:colOff>50800</xdr:colOff>
      <xdr:row>42</xdr:row>
      <xdr:rowOff>168124</xdr:rowOff>
    </xdr:to>
    <xdr:sp macro="" textlink="">
      <xdr:nvSpPr>
        <xdr:cNvPr id="395" name="フローチャート : 判断 394"/>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6851</xdr:rowOff>
    </xdr:from>
    <xdr:ext cx="762000" cy="259045"/>
    <xdr:sp macro="" textlink="">
      <xdr:nvSpPr>
        <xdr:cNvPr id="396" name="テキスト ボックス 395"/>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7" name="フローチャート : 判断 396"/>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398" name="テキスト ボックス 397"/>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404" name="円/楕円 403"/>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116615</xdr:rowOff>
    </xdr:from>
    <xdr:ext cx="762000" cy="259045"/>
    <xdr:sp macro="" textlink="">
      <xdr:nvSpPr>
        <xdr:cNvPr id="405" name="公債費負担の状況該当値テキスト"/>
        <xdr:cNvSpPr txBox="1"/>
      </xdr:nvSpPr>
      <xdr:spPr>
        <a:xfrm>
          <a:off x="17106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406" name="円/楕円 405"/>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118429</xdr:rowOff>
    </xdr:from>
    <xdr:ext cx="736600" cy="259045"/>
    <xdr:sp macro="" textlink="">
      <xdr:nvSpPr>
        <xdr:cNvPr id="407" name="テキスト ボックス 406"/>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08" name="円/楕円 407"/>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09" name="テキスト ボックス 408"/>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10" name="円/楕円 40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50394</xdr:rowOff>
    </xdr:from>
    <xdr:ext cx="762000" cy="259045"/>
    <xdr:sp macro="" textlink="">
      <xdr:nvSpPr>
        <xdr:cNvPr id="411" name="テキスト ボックス 41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158448</xdr:rowOff>
    </xdr:from>
    <xdr:to>
      <xdr:col>19</xdr:col>
      <xdr:colOff>533400</xdr:colOff>
      <xdr:row>43</xdr:row>
      <xdr:rowOff>88598</xdr:rowOff>
    </xdr:to>
    <xdr:sp macro="" textlink="">
      <xdr:nvSpPr>
        <xdr:cNvPr id="412" name="円/楕円 411"/>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73375</xdr:rowOff>
    </xdr:from>
    <xdr:ext cx="762000" cy="259045"/>
    <xdr:sp macro="" textlink="">
      <xdr:nvSpPr>
        <xdr:cNvPr id="413" name="テキスト ボックス 412"/>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類似団体を下回っている主な要因としては、行財政改革（職員数の減、地方債の繰上償還）による義務的経費の減少により、余剰財源の積立て幅が増加し、将来負担額の控除財源である基金残高</a:t>
          </a:r>
          <a:r>
            <a:rPr lang="ja-JP" altLang="en-US" sz="1200" b="0" i="0" baseline="0">
              <a:solidFill>
                <a:schemeClr val="dk1"/>
              </a:solidFill>
              <a:effectLst/>
              <a:latin typeface="+mn-lt"/>
              <a:ea typeface="+mn-ea"/>
              <a:cs typeface="+mn-cs"/>
            </a:rPr>
            <a:t>を増やしてきた</a:t>
          </a:r>
          <a:r>
            <a:rPr lang="ja-JP" altLang="ja-JP" sz="1200" b="0" i="0" baseline="0">
              <a:solidFill>
                <a:schemeClr val="dk1"/>
              </a:solidFill>
              <a:effectLst/>
              <a:latin typeface="+mn-lt"/>
              <a:ea typeface="+mn-ea"/>
              <a:cs typeface="+mn-cs"/>
            </a:rPr>
            <a:t>ことが上げられる。今後も義務的経費の抑制に努め、財政健全化を図る。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7"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8" name="フローチャート : 判断 447"/>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9" name="フローチャート : 判断 448"/>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50" name="テキスト ボックス 449"/>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80306</xdr:rowOff>
    </xdr:from>
    <xdr:to>
      <xdr:col>22</xdr:col>
      <xdr:colOff>254000</xdr:colOff>
      <xdr:row>16</xdr:row>
      <xdr:rowOff>10456</xdr:rowOff>
    </xdr:to>
    <xdr:sp macro="" textlink="">
      <xdr:nvSpPr>
        <xdr:cNvPr id="451" name="フローチャート : 判断 450"/>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52" name="テキスト ボックス 451"/>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171196</xdr:rowOff>
    </xdr:from>
    <xdr:to>
      <xdr:col>21</xdr:col>
      <xdr:colOff>50800</xdr:colOff>
      <xdr:row>16</xdr:row>
      <xdr:rowOff>101346</xdr:rowOff>
    </xdr:to>
    <xdr:sp macro="" textlink="">
      <xdr:nvSpPr>
        <xdr:cNvPr id="453" name="フローチャート : 判断 452"/>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4" name="テキスト ボックス 453"/>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5" name="フローチャート : 判断 454"/>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6" name="テキスト ボックス 455"/>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長崎県南島原市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48,773
48,525
170.11
34,394,160
32,192,985
1,971,519
19,249,344
25,287,758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交付税や臨時財政対策債の減少はあるが、地方消費税交付金は増加して</a:t>
          </a:r>
          <a:r>
            <a:rPr kumimoji="1" lang="ja-JP" altLang="en-US" sz="1200">
              <a:solidFill>
                <a:schemeClr val="dk1"/>
              </a:solidFill>
              <a:effectLst/>
              <a:latin typeface="+mn-lt"/>
              <a:ea typeface="+mn-ea"/>
              <a:cs typeface="+mn-cs"/>
            </a:rPr>
            <a:t>いる。また</a:t>
          </a:r>
          <a:r>
            <a:rPr kumimoji="1" lang="ja-JP" altLang="ja-JP" sz="120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平成１８年度に合併後、集中改革プランに掲げた定員適正化計画により平成２８年４月１日までに職員１６０人削減（△２５．６％）を目標に努めた結果、人件費の経常収支比率が前年度よりも０．</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％改善した。</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158750</xdr:rowOff>
    </xdr:from>
    <xdr:to>
      <xdr:col>7</xdr:col>
      <xdr:colOff>15875</xdr:colOff>
      <xdr:row>36</xdr:row>
      <xdr:rowOff>101600</xdr:rowOff>
    </xdr:to>
    <xdr:cxnSp macro="">
      <xdr:nvCxnSpPr>
        <xdr:cNvPr id="66" name="直線コネクタ 65"/>
        <xdr:cNvCxnSpPr/>
      </xdr:nvCxnSpPr>
      <xdr:spPr>
        <a:xfrm flipV="1">
          <a:off x="3987800" y="6159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101600</xdr:rowOff>
    </xdr:from>
    <xdr:to>
      <xdr:col>5</xdr:col>
      <xdr:colOff>549275</xdr:colOff>
      <xdr:row>36</xdr:row>
      <xdr:rowOff>152400</xdr:rowOff>
    </xdr:to>
    <xdr:cxnSp macro="">
      <xdr:nvCxnSpPr>
        <xdr:cNvPr id="69" name="直線コネクタ 68"/>
        <xdr:cNvCxnSpPr/>
      </xdr:nvCxnSpPr>
      <xdr:spPr>
        <a:xfrm flipV="1">
          <a:off x="3098800" y="627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120650</xdr:rowOff>
    </xdr:from>
    <xdr:to>
      <xdr:col>5</xdr:col>
      <xdr:colOff>600075</xdr:colOff>
      <xdr:row>36</xdr:row>
      <xdr:rowOff>50800</xdr:rowOff>
    </xdr:to>
    <xdr:sp macro="" textlink="">
      <xdr:nvSpPr>
        <xdr:cNvPr id="70" name="フローチャート :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60977</xdr:rowOff>
    </xdr:from>
    <xdr:ext cx="736600" cy="259045"/>
    <xdr:sp macro="" textlink="">
      <xdr:nvSpPr>
        <xdr:cNvPr id="71" name="テキスト ボックス 70"/>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152400</xdr:rowOff>
    </xdr:from>
    <xdr:to>
      <xdr:col>4</xdr:col>
      <xdr:colOff>346075</xdr:colOff>
      <xdr:row>37</xdr:row>
      <xdr:rowOff>82550</xdr:rowOff>
    </xdr:to>
    <xdr:cxnSp macro="">
      <xdr:nvCxnSpPr>
        <xdr:cNvPr id="72" name="直線コネクタ 71"/>
        <xdr:cNvCxnSpPr/>
      </xdr:nvCxnSpPr>
      <xdr:spPr>
        <a:xfrm flipV="1">
          <a:off x="2209800" y="6324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146050</xdr:rowOff>
    </xdr:from>
    <xdr:to>
      <xdr:col>4</xdr:col>
      <xdr:colOff>396875</xdr:colOff>
      <xdr:row>36</xdr:row>
      <xdr:rowOff>76200</xdr:rowOff>
    </xdr:to>
    <xdr:sp macro="" textlink="">
      <xdr:nvSpPr>
        <xdr:cNvPr id="73" name="フローチャート :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57150</xdr:rowOff>
    </xdr:from>
    <xdr:to>
      <xdr:col>3</xdr:col>
      <xdr:colOff>142875</xdr:colOff>
      <xdr:row>37</xdr:row>
      <xdr:rowOff>82550</xdr:rowOff>
    </xdr:to>
    <xdr:cxnSp macro="">
      <xdr:nvCxnSpPr>
        <xdr:cNvPr id="75" name="直線コネクタ 74"/>
        <xdr:cNvCxnSpPr/>
      </xdr:nvCxnSpPr>
      <xdr:spPr>
        <a:xfrm>
          <a:off x="13208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88900</xdr:rowOff>
    </xdr:from>
    <xdr:to>
      <xdr:col>3</xdr:col>
      <xdr:colOff>193675</xdr:colOff>
      <xdr:row>37</xdr:row>
      <xdr:rowOff>19050</xdr:rowOff>
    </xdr:to>
    <xdr:sp macro="" textlink="">
      <xdr:nvSpPr>
        <xdr:cNvPr id="76" name="フローチャート :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78" name="フローチャート : 判断 77"/>
        <xdr:cNvSpPr/>
      </xdr:nvSpPr>
      <xdr:spPr>
        <a:xfrm>
          <a:off x="1270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80027</xdr:rowOff>
    </xdr:from>
    <xdr:ext cx="762000" cy="259045"/>
    <xdr:sp macro="" textlink="">
      <xdr:nvSpPr>
        <xdr:cNvPr id="79" name="テキスト ボックス 78"/>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107950</xdr:rowOff>
    </xdr:from>
    <xdr:to>
      <xdr:col>7</xdr:col>
      <xdr:colOff>66675</xdr:colOff>
      <xdr:row>36</xdr:row>
      <xdr:rowOff>38100</xdr:rowOff>
    </xdr:to>
    <xdr:sp macro="" textlink="">
      <xdr:nvSpPr>
        <xdr:cNvPr id="85" name="円/楕円 84"/>
        <xdr:cNvSpPr/>
      </xdr:nvSpPr>
      <xdr:spPr>
        <a:xfrm>
          <a:off x="4775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124477</xdr:rowOff>
    </xdr:from>
    <xdr:ext cx="762000" cy="259045"/>
    <xdr:sp macro="" textlink="">
      <xdr:nvSpPr>
        <xdr:cNvPr id="86" name="人件費該当値テキスト"/>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50800</xdr:rowOff>
    </xdr:from>
    <xdr:to>
      <xdr:col>5</xdr:col>
      <xdr:colOff>600075</xdr:colOff>
      <xdr:row>36</xdr:row>
      <xdr:rowOff>152400</xdr:rowOff>
    </xdr:to>
    <xdr:sp macro="" textlink="">
      <xdr:nvSpPr>
        <xdr:cNvPr id="87" name="円/楕円 86"/>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137177</xdr:rowOff>
    </xdr:from>
    <xdr:ext cx="736600" cy="259045"/>
    <xdr:sp macro="" textlink="">
      <xdr:nvSpPr>
        <xdr:cNvPr id="88" name="テキスト ボックス 87"/>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101600</xdr:rowOff>
    </xdr:from>
    <xdr:to>
      <xdr:col>4</xdr:col>
      <xdr:colOff>396875</xdr:colOff>
      <xdr:row>37</xdr:row>
      <xdr:rowOff>31750</xdr:rowOff>
    </xdr:to>
    <xdr:sp macro="" textlink="">
      <xdr:nvSpPr>
        <xdr:cNvPr id="89" name="円/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31750</xdr:rowOff>
    </xdr:from>
    <xdr:to>
      <xdr:col>3</xdr:col>
      <xdr:colOff>193675</xdr:colOff>
      <xdr:row>37</xdr:row>
      <xdr:rowOff>133350</xdr:rowOff>
    </xdr:to>
    <xdr:sp macro="" textlink="">
      <xdr:nvSpPr>
        <xdr:cNvPr id="91" name="円/楕円 90"/>
        <xdr:cNvSpPr/>
      </xdr:nvSpPr>
      <xdr:spPr>
        <a:xfrm>
          <a:off x="2159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92" name="テキスト ボックス 91"/>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6350</xdr:rowOff>
    </xdr:from>
    <xdr:to>
      <xdr:col>1</xdr:col>
      <xdr:colOff>676275</xdr:colOff>
      <xdr:row>37</xdr:row>
      <xdr:rowOff>107950</xdr:rowOff>
    </xdr:to>
    <xdr:sp macro="" textlink="">
      <xdr:nvSpPr>
        <xdr:cNvPr id="93" name="円/楕円 92"/>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94" name="テキスト ボックス 93"/>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交付税や臨時財政対策債</a:t>
          </a:r>
          <a:r>
            <a:rPr kumimoji="1" lang="ja-JP" altLang="en-US" sz="1200">
              <a:solidFill>
                <a:schemeClr val="dk1"/>
              </a:solidFill>
              <a:effectLst/>
              <a:latin typeface="+mn-lt"/>
              <a:ea typeface="+mn-ea"/>
              <a:cs typeface="+mn-cs"/>
            </a:rPr>
            <a:t>の減少はあるが、地方消費税交付金は増加しており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歳出の増額はあるものの</a:t>
          </a:r>
          <a:r>
            <a:rPr kumimoji="1" lang="ja-JP" altLang="ja-JP" sz="1200">
              <a:solidFill>
                <a:schemeClr val="dk1"/>
              </a:solidFill>
              <a:effectLst/>
              <a:latin typeface="+mn-lt"/>
              <a:ea typeface="+mn-ea"/>
              <a:cs typeface="+mn-cs"/>
            </a:rPr>
            <a:t>前年度比</a:t>
          </a:r>
          <a:r>
            <a:rPr kumimoji="1" lang="ja-JP" altLang="en-US" sz="1200">
              <a:solidFill>
                <a:schemeClr val="dk1"/>
              </a:solidFill>
              <a:effectLst/>
              <a:latin typeface="+mn-lt"/>
              <a:ea typeface="+mn-ea"/>
              <a:cs typeface="+mn-cs"/>
            </a:rPr>
            <a:t>は同率</a:t>
          </a:r>
          <a:r>
            <a:rPr kumimoji="1" lang="ja-JP" altLang="ja-JP" sz="1200">
              <a:solidFill>
                <a:schemeClr val="dk1"/>
              </a:solidFill>
              <a:effectLst/>
              <a:latin typeface="+mn-lt"/>
              <a:ea typeface="+mn-ea"/>
              <a:cs typeface="+mn-cs"/>
            </a:rPr>
            <a:t>となった。</a:t>
          </a:r>
          <a:r>
            <a:rPr lang="ja-JP" altLang="ja-JP" sz="1200" b="0" i="0" baseline="0">
              <a:solidFill>
                <a:schemeClr val="dk1"/>
              </a:solidFill>
              <a:effectLst/>
              <a:latin typeface="+mn-lt"/>
              <a:ea typeface="+mn-ea"/>
              <a:cs typeface="+mn-cs"/>
            </a:rPr>
            <a:t>今後も既存経費の見直し、事務の合理化、執行方法の改善等の創意・工夫により、なお一層の効率化に努める。</a:t>
          </a:r>
          <a:endParaRPr lang="en-US" altLang="ja-JP" sz="12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50800</xdr:rowOff>
    </xdr:to>
    <xdr:cxnSp macro="">
      <xdr:nvCxnSpPr>
        <xdr:cNvPr id="127" name="直線コネクタ 126"/>
        <xdr:cNvCxnSpPr/>
      </xdr:nvCxnSpPr>
      <xdr:spPr>
        <a:xfrm>
          <a:off x="15671800" y="279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50800</xdr:rowOff>
    </xdr:to>
    <xdr:cxnSp macro="">
      <xdr:nvCxnSpPr>
        <xdr:cNvPr id="130" name="直線コネクタ 129"/>
        <xdr:cNvCxnSpPr/>
      </xdr:nvCxnSpPr>
      <xdr:spPr>
        <a:xfrm>
          <a:off x="14782800" y="273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95250</xdr:rowOff>
    </xdr:from>
    <xdr:to>
      <xdr:col>22</xdr:col>
      <xdr:colOff>615950</xdr:colOff>
      <xdr:row>20</xdr:row>
      <xdr:rowOff>25400</xdr:rowOff>
    </xdr:to>
    <xdr:sp macro="" textlink="">
      <xdr:nvSpPr>
        <xdr:cNvPr id="131" name="フローチャート : 判断 130"/>
        <xdr:cNvSpPr/>
      </xdr:nvSpPr>
      <xdr:spPr>
        <a:xfrm>
          <a:off x="15621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32" name="テキスト ボックス 131"/>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15</xdr:row>
      <xdr:rowOff>158750</xdr:rowOff>
    </xdr:to>
    <xdr:cxnSp macro="">
      <xdr:nvCxnSpPr>
        <xdr:cNvPr id="133" name="直線コネクタ 132"/>
        <xdr:cNvCxnSpPr/>
      </xdr:nvCxnSpPr>
      <xdr:spPr>
        <a:xfrm>
          <a:off x="13893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6350</xdr:rowOff>
    </xdr:from>
    <xdr:to>
      <xdr:col>21</xdr:col>
      <xdr:colOff>412750</xdr:colOff>
      <xdr:row>19</xdr:row>
      <xdr:rowOff>107950</xdr:rowOff>
    </xdr:to>
    <xdr:sp macro="" textlink="">
      <xdr:nvSpPr>
        <xdr:cNvPr id="134" name="フローチャート : 判断 133"/>
        <xdr:cNvSpPr/>
      </xdr:nvSpPr>
      <xdr:spPr>
        <a:xfrm>
          <a:off x="14732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35" name="テキスト ボックス 134"/>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133350</xdr:rowOff>
    </xdr:to>
    <xdr:cxnSp macro="">
      <xdr:nvCxnSpPr>
        <xdr:cNvPr id="136" name="直線コネクタ 135"/>
        <xdr:cNvCxnSpPr/>
      </xdr:nvCxnSpPr>
      <xdr:spPr>
        <a:xfrm>
          <a:off x="13004800" y="2616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114300</xdr:rowOff>
    </xdr:from>
    <xdr:to>
      <xdr:col>20</xdr:col>
      <xdr:colOff>209550</xdr:colOff>
      <xdr:row>19</xdr:row>
      <xdr:rowOff>44450</xdr:rowOff>
    </xdr:to>
    <xdr:sp macro="" textlink="">
      <xdr:nvSpPr>
        <xdr:cNvPr id="137" name="フローチャート : 判断 136"/>
        <xdr:cNvSpPr/>
      </xdr:nvSpPr>
      <xdr:spPr>
        <a:xfrm>
          <a:off x="13843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38" name="テキスト ボックス 137"/>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39" name="フローチャート : 判断 138"/>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40" name="テキスト ボックス 13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0" name="円/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51" name="テキスト ボックス 15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2" name="円/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22877</xdr:rowOff>
    </xdr:from>
    <xdr:ext cx="762000" cy="259045"/>
    <xdr:sp macro="" textlink="">
      <xdr:nvSpPr>
        <xdr:cNvPr id="153" name="テキスト ボックス 152"/>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4" name="円/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5" name="テキスト ボックス 154"/>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生活保護費</a:t>
          </a:r>
          <a:r>
            <a:rPr lang="ja-JP" altLang="en-US" sz="1200" b="0" i="0" baseline="0">
              <a:solidFill>
                <a:schemeClr val="dk1"/>
              </a:solidFill>
              <a:effectLst/>
              <a:latin typeface="+mn-lt"/>
              <a:ea typeface="+mn-ea"/>
              <a:cs typeface="+mn-cs"/>
            </a:rPr>
            <a:t>などの</a:t>
          </a:r>
          <a:r>
            <a:rPr lang="ja-JP" altLang="ja-JP" sz="1200" b="0" i="0" baseline="0">
              <a:solidFill>
                <a:schemeClr val="dk1"/>
              </a:solidFill>
              <a:effectLst/>
              <a:latin typeface="+mn-lt"/>
              <a:ea typeface="+mn-ea"/>
              <a:cs typeface="+mn-cs"/>
            </a:rPr>
            <a:t>減</a:t>
          </a:r>
          <a:r>
            <a:rPr lang="ja-JP" altLang="en-US" sz="1200" b="0" i="0" baseline="0">
              <a:solidFill>
                <a:schemeClr val="dk1"/>
              </a:solidFill>
              <a:effectLst/>
              <a:latin typeface="+mn-lt"/>
              <a:ea typeface="+mn-ea"/>
              <a:cs typeface="+mn-cs"/>
            </a:rPr>
            <a:t>はあるものの、施設型給付費や訓練等給付費などの増</a:t>
          </a:r>
          <a:r>
            <a:rPr lang="ja-JP" altLang="ja-JP" sz="1200" b="0" i="0" baseline="0">
              <a:solidFill>
                <a:schemeClr val="dk1"/>
              </a:solidFill>
              <a:effectLst/>
              <a:latin typeface="+mn-lt"/>
              <a:ea typeface="+mn-ea"/>
              <a:cs typeface="+mn-cs"/>
            </a:rPr>
            <a:t>により</a:t>
          </a:r>
          <a:r>
            <a:rPr lang="ja-JP" altLang="en-US" sz="1200" b="0" i="0" baseline="0">
              <a:solidFill>
                <a:schemeClr val="dk1"/>
              </a:solidFill>
              <a:effectLst/>
              <a:latin typeface="+mn-lt"/>
              <a:ea typeface="+mn-ea"/>
              <a:cs typeface="+mn-cs"/>
            </a:rPr>
            <a:t>前年度比１．０％増となり、</a:t>
          </a:r>
          <a:r>
            <a:rPr lang="ja-JP" altLang="ja-JP" sz="1200" b="0" i="0" baseline="0">
              <a:solidFill>
                <a:schemeClr val="dk1"/>
              </a:solidFill>
              <a:effectLst/>
              <a:latin typeface="+mn-lt"/>
              <a:ea typeface="+mn-ea"/>
              <a:cs typeface="+mn-cs"/>
            </a:rPr>
            <a:t>類似団体平均を</a:t>
          </a:r>
          <a:r>
            <a:rPr lang="ja-JP" altLang="en-US" sz="1200" b="0" i="0" baseline="0">
              <a:solidFill>
                <a:schemeClr val="dk1"/>
              </a:solidFill>
              <a:effectLst/>
              <a:latin typeface="+mn-lt"/>
              <a:ea typeface="+mn-ea"/>
              <a:cs typeface="+mn-cs"/>
            </a:rPr>
            <a:t>０．９％上</a:t>
          </a:r>
          <a:r>
            <a:rPr lang="ja-JP" altLang="ja-JP" sz="1200" b="0" i="0" baseline="0">
              <a:solidFill>
                <a:schemeClr val="dk1"/>
              </a:solidFill>
              <a:effectLst/>
              <a:latin typeface="+mn-lt"/>
              <a:ea typeface="+mn-ea"/>
              <a:cs typeface="+mn-cs"/>
            </a:rPr>
            <a:t>回った。</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4535</xdr:rowOff>
    </xdr:to>
    <xdr:cxnSp macro="">
      <xdr:nvCxnSpPr>
        <xdr:cNvPr id="190" name="直線コネクタ 189"/>
        <xdr:cNvCxnSpPr/>
      </xdr:nvCxnSpPr>
      <xdr:spPr>
        <a:xfrm>
          <a:off x="3987800" y="96139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93" name="直線コネクタ 192"/>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5" name="テキスト ボックス 19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6" name="直線コネクタ 195"/>
        <xdr:cNvCxnSpPr/>
      </xdr:nvCxnSpPr>
      <xdr:spPr>
        <a:xfrm flipV="1">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97" name="フローチャート :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56</xdr:row>
      <xdr:rowOff>29028</xdr:rowOff>
    </xdr:to>
    <xdr:cxnSp macro="">
      <xdr:nvCxnSpPr>
        <xdr:cNvPr id="199" name="直線コネクタ 198"/>
        <xdr:cNvCxnSpPr/>
      </xdr:nvCxnSpPr>
      <xdr:spPr>
        <a:xfrm>
          <a:off x="1320800" y="94179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　類似団体平均を下回っているが</a:t>
          </a:r>
          <a:r>
            <a:rPr lang="ja-JP" altLang="en-US" sz="1200" b="0" i="0" baseline="0">
              <a:solidFill>
                <a:schemeClr val="dk1"/>
              </a:solidFill>
              <a:effectLst/>
              <a:latin typeface="+mn-lt"/>
              <a:ea typeface="+mn-ea"/>
              <a:cs typeface="+mn-cs"/>
            </a:rPr>
            <a:t>、簡易水道事業会計においては、法的化へ向けた経営改善のため、繰上償還を実施しており、その分の繰出金が大幅に増加している。また、国保、後期、介護においても</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繰出金が増加しており、前年度比０．７％増加となった</a:t>
          </a:r>
          <a:r>
            <a:rPr lang="ja-JP" altLang="ja-JP" sz="1200" b="0" i="0" baseline="0">
              <a:solidFill>
                <a:schemeClr val="dk1"/>
              </a:solidFill>
              <a:effectLst/>
              <a:latin typeface="+mn-lt"/>
              <a:ea typeface="+mn-ea"/>
              <a:cs typeface="+mn-cs"/>
            </a:rPr>
            <a:t>。</a:t>
          </a:r>
          <a:endParaRPr lang="ja-JP" altLang="ja-JP" sz="1200">
            <a:effectLst/>
          </a:endParaRPr>
        </a:p>
        <a:p>
          <a:r>
            <a:rPr lang="ja-JP" altLang="ja-JP" sz="1200" b="0" i="0" baseline="0">
              <a:solidFill>
                <a:schemeClr val="dk1"/>
              </a:solidFill>
              <a:effectLst/>
              <a:latin typeface="+mn-lt"/>
              <a:ea typeface="+mn-ea"/>
              <a:cs typeface="+mn-cs"/>
            </a:rPr>
            <a:t>　今後も独立採算の原則に基づき料金の適正化や維持管理経費等の削減を図り、総務省の示す繰出基準に従い、適正化に努める。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107950</xdr:rowOff>
    </xdr:to>
    <xdr:cxnSp macro="">
      <xdr:nvCxnSpPr>
        <xdr:cNvPr id="251" name="直線コネクタ 250"/>
        <xdr:cNvCxnSpPr/>
      </xdr:nvCxnSpPr>
      <xdr:spPr>
        <a:xfrm>
          <a:off x="15671800" y="9448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19050</xdr:rowOff>
    </xdr:to>
    <xdr:cxnSp macro="">
      <xdr:nvCxnSpPr>
        <xdr:cNvPr id="254" name="直線コネクタ 253"/>
        <xdr:cNvCxnSpPr/>
      </xdr:nvCxnSpPr>
      <xdr:spPr>
        <a:xfrm>
          <a:off x="14782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5" name="フローチャート :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6" name="テキスト ボックス 255"/>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55</xdr:row>
      <xdr:rowOff>19050</xdr:rowOff>
    </xdr:to>
    <xdr:cxnSp macro="">
      <xdr:nvCxnSpPr>
        <xdr:cNvPr id="257" name="直線コネクタ 256"/>
        <xdr:cNvCxnSpPr/>
      </xdr:nvCxnSpPr>
      <xdr:spPr>
        <a:xfrm>
          <a:off x="13893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8" name="フローチャート :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9" name="テキスト ボックス 258"/>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101600</xdr:rowOff>
    </xdr:from>
    <xdr:to>
      <xdr:col>20</xdr:col>
      <xdr:colOff>158750</xdr:colOff>
      <xdr:row>54</xdr:row>
      <xdr:rowOff>139700</xdr:rowOff>
    </xdr:to>
    <xdr:cxnSp macro="">
      <xdr:nvCxnSpPr>
        <xdr:cNvPr id="260" name="直線コネクタ 259"/>
        <xdr:cNvCxnSpPr/>
      </xdr:nvCxnSpPr>
      <xdr:spPr>
        <a:xfrm>
          <a:off x="13004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61" name="フローチャート : 判断 26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62" name="テキスト ボックス 261"/>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3" name="フローチャート : 判断 26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4" name="テキスト ボックス 263"/>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0" name="円/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72" name="円/楕円 271"/>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73" name="テキスト ボックス 272"/>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4" name="円/楕円 273"/>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5" name="テキスト ボックス 274"/>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88900</xdr:rowOff>
    </xdr:from>
    <xdr:to>
      <xdr:col>20</xdr:col>
      <xdr:colOff>209550</xdr:colOff>
      <xdr:row>55</xdr:row>
      <xdr:rowOff>19050</xdr:rowOff>
    </xdr:to>
    <xdr:sp macro="" textlink="">
      <xdr:nvSpPr>
        <xdr:cNvPr id="276" name="円/楕円 275"/>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29227</xdr:rowOff>
    </xdr:from>
    <xdr:ext cx="762000" cy="259045"/>
    <xdr:sp macro="" textlink="">
      <xdr:nvSpPr>
        <xdr:cNvPr id="277" name="テキスト ボックス 276"/>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50800</xdr:rowOff>
    </xdr:from>
    <xdr:to>
      <xdr:col>19</xdr:col>
      <xdr:colOff>6350</xdr:colOff>
      <xdr:row>54</xdr:row>
      <xdr:rowOff>152400</xdr:rowOff>
    </xdr:to>
    <xdr:sp macro="" textlink="">
      <xdr:nvSpPr>
        <xdr:cNvPr id="278" name="円/楕円 277"/>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162577</xdr:rowOff>
    </xdr:from>
    <xdr:ext cx="762000" cy="259045"/>
    <xdr:sp macro="" textlink="">
      <xdr:nvSpPr>
        <xdr:cNvPr id="279" name="テキスト ボックス 278"/>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一部事務組合負担金</a:t>
          </a:r>
          <a:r>
            <a:rPr lang="ja-JP" altLang="en-US" sz="1200" b="0" i="0" baseline="0">
              <a:solidFill>
                <a:schemeClr val="dk1"/>
              </a:solidFill>
              <a:effectLst/>
              <a:latin typeface="+mn-lt"/>
              <a:ea typeface="+mn-ea"/>
              <a:cs typeface="+mn-cs"/>
            </a:rPr>
            <a:t>、ふるさと応援寄附謝礼などの増加により</a:t>
          </a:r>
          <a:r>
            <a:rPr lang="ja-JP" altLang="ja-JP" sz="1200" b="0" i="0" baseline="0">
              <a:solidFill>
                <a:schemeClr val="dk1"/>
              </a:solidFill>
              <a:effectLst/>
              <a:latin typeface="+mn-lt"/>
              <a:ea typeface="+mn-ea"/>
              <a:cs typeface="+mn-cs"/>
            </a:rPr>
            <a:t>、前年度と比べ</a:t>
          </a:r>
          <a:r>
            <a:rPr lang="ja-JP" altLang="en-US" sz="1200" b="0" i="0" baseline="0">
              <a:solidFill>
                <a:schemeClr val="dk1"/>
              </a:solidFill>
              <a:effectLst/>
              <a:latin typeface="+mn-lt"/>
              <a:ea typeface="+mn-ea"/>
              <a:cs typeface="+mn-cs"/>
            </a:rPr>
            <a:t>０．８</a:t>
          </a:r>
          <a:r>
            <a:rPr lang="ja-JP" altLang="ja-JP" sz="1200" b="0" i="0" baseline="0">
              <a:solidFill>
                <a:schemeClr val="dk1"/>
              </a:solidFill>
              <a:effectLst/>
              <a:latin typeface="+mn-lt"/>
              <a:ea typeface="+mn-ea"/>
              <a:cs typeface="+mn-cs"/>
            </a:rPr>
            <a:t>％増加となっている。類似団体平均と比較すると下回ってはいるが、今後も政策評価制度における点検・評価の実施により、公益性・公平性・目的の達成度合等の精査を行うなど、補助金等の抑制に努める。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142240</xdr:rowOff>
    </xdr:from>
    <xdr:to>
      <xdr:col>24</xdr:col>
      <xdr:colOff>31750</xdr:colOff>
      <xdr:row>35</xdr:row>
      <xdr:rowOff>31750</xdr:rowOff>
    </xdr:to>
    <xdr:cxnSp macro="">
      <xdr:nvCxnSpPr>
        <xdr:cNvPr id="312" name="直線コネクタ 311"/>
        <xdr:cNvCxnSpPr/>
      </xdr:nvCxnSpPr>
      <xdr:spPr>
        <a:xfrm>
          <a:off x="15671800" y="597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20320</xdr:rowOff>
    </xdr:from>
    <xdr:to>
      <xdr:col>22</xdr:col>
      <xdr:colOff>565150</xdr:colOff>
      <xdr:row>34</xdr:row>
      <xdr:rowOff>142240</xdr:rowOff>
    </xdr:to>
    <xdr:cxnSp macro="">
      <xdr:nvCxnSpPr>
        <xdr:cNvPr id="315" name="直線コネクタ 314"/>
        <xdr:cNvCxnSpPr/>
      </xdr:nvCxnSpPr>
      <xdr:spPr>
        <a:xfrm>
          <a:off x="14782800" y="5849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316" name="フローチャート : 判断 315"/>
        <xdr:cNvSpPr/>
      </xdr:nvSpPr>
      <xdr:spPr>
        <a:xfrm>
          <a:off x="15621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33037</xdr:rowOff>
    </xdr:from>
    <xdr:ext cx="736600" cy="259045"/>
    <xdr:sp macro="" textlink="">
      <xdr:nvSpPr>
        <xdr:cNvPr id="317" name="テキスト ボックス 316"/>
        <xdr:cNvSpPr txBox="1"/>
      </xdr:nvSpPr>
      <xdr:spPr>
        <a:xfrm>
          <a:off x="15290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20320</xdr:rowOff>
    </xdr:from>
    <xdr:to>
      <xdr:col>21</xdr:col>
      <xdr:colOff>361950</xdr:colOff>
      <xdr:row>34</xdr:row>
      <xdr:rowOff>81280</xdr:rowOff>
    </xdr:to>
    <xdr:cxnSp macro="">
      <xdr:nvCxnSpPr>
        <xdr:cNvPr id="318" name="直線コネクタ 317"/>
        <xdr:cNvCxnSpPr/>
      </xdr:nvCxnSpPr>
      <xdr:spPr>
        <a:xfrm flipV="1">
          <a:off x="13893800" y="584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125730</xdr:rowOff>
    </xdr:from>
    <xdr:to>
      <xdr:col>21</xdr:col>
      <xdr:colOff>412750</xdr:colOff>
      <xdr:row>36</xdr:row>
      <xdr:rowOff>55880</xdr:rowOff>
    </xdr:to>
    <xdr:sp macro="" textlink="">
      <xdr:nvSpPr>
        <xdr:cNvPr id="319" name="フローチャート : 判断 318"/>
        <xdr:cNvSpPr/>
      </xdr:nvSpPr>
      <xdr:spPr>
        <a:xfrm>
          <a:off x="14732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40657</xdr:rowOff>
    </xdr:from>
    <xdr:ext cx="762000" cy="259045"/>
    <xdr:sp macro="" textlink="">
      <xdr:nvSpPr>
        <xdr:cNvPr id="320" name="テキスト ボックス 319"/>
        <xdr:cNvSpPr txBox="1"/>
      </xdr:nvSpPr>
      <xdr:spPr>
        <a:xfrm>
          <a:off x="14401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81280</xdr:rowOff>
    </xdr:to>
    <xdr:cxnSp macro="">
      <xdr:nvCxnSpPr>
        <xdr:cNvPr id="321" name="直線コネクタ 320"/>
        <xdr:cNvCxnSpPr/>
      </xdr:nvCxnSpPr>
      <xdr:spPr>
        <a:xfrm>
          <a:off x="13004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22" name="フローチャート : 判断 321"/>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23" name="テキスト ボックス 322"/>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4" name="フローチャート : 判断 323"/>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63517</xdr:rowOff>
    </xdr:from>
    <xdr:ext cx="762000" cy="259045"/>
    <xdr:sp macro="" textlink="">
      <xdr:nvSpPr>
        <xdr:cNvPr id="325" name="テキスト ボックス 324"/>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33" name="円/楕円 332"/>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34" name="テキスト ボックス 333"/>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140970</xdr:rowOff>
    </xdr:from>
    <xdr:to>
      <xdr:col>21</xdr:col>
      <xdr:colOff>412750</xdr:colOff>
      <xdr:row>34</xdr:row>
      <xdr:rowOff>71120</xdr:rowOff>
    </xdr:to>
    <xdr:sp macro="" textlink="">
      <xdr:nvSpPr>
        <xdr:cNvPr id="335" name="円/楕円 334"/>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81297</xdr:rowOff>
    </xdr:from>
    <xdr:ext cx="762000" cy="259045"/>
    <xdr:sp macro="" textlink="">
      <xdr:nvSpPr>
        <xdr:cNvPr id="336" name="テキスト ボックス 335"/>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7" name="円/楕円 336"/>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8" name="テキスト ボックス 337"/>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39" name="円/楕円 338"/>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40" name="テキスト ボックス 339"/>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　平成</a:t>
          </a:r>
          <a:r>
            <a:rPr lang="en-US" altLang="ja-JP" sz="1200">
              <a:solidFill>
                <a:schemeClr val="dk1"/>
              </a:solidFill>
              <a:effectLst/>
              <a:latin typeface="+mj-ea"/>
              <a:ea typeface="+mj-ea"/>
              <a:cs typeface="+mn-cs"/>
            </a:rPr>
            <a:t>18</a:t>
          </a:r>
          <a:r>
            <a:rPr lang="ja-JP" altLang="en-US" sz="1200">
              <a:solidFill>
                <a:schemeClr val="dk1"/>
              </a:solidFill>
              <a:effectLst/>
              <a:latin typeface="+mn-lt"/>
              <a:ea typeface="+mn-ea"/>
              <a:cs typeface="+mn-cs"/>
            </a:rPr>
            <a:t>～</a:t>
          </a:r>
          <a:r>
            <a:rPr lang="en-US" altLang="ja-JP" sz="1200">
              <a:solidFill>
                <a:schemeClr val="dk1"/>
              </a:solidFill>
              <a:effectLst/>
              <a:latin typeface="+mj-ea"/>
              <a:ea typeface="+mj-ea"/>
              <a:cs typeface="+mn-cs"/>
            </a:rPr>
            <a:t>21</a:t>
          </a:r>
          <a:r>
            <a:rPr lang="ja-JP" altLang="ja-JP" sz="1200">
              <a:solidFill>
                <a:schemeClr val="dk1"/>
              </a:solidFill>
              <a:effectLst/>
              <a:latin typeface="+mn-lt"/>
              <a:ea typeface="+mn-ea"/>
              <a:cs typeface="+mn-cs"/>
            </a:rPr>
            <a:t>年度、平成</a:t>
          </a:r>
          <a:r>
            <a:rPr lang="en-US" altLang="ja-JP" sz="1200">
              <a:solidFill>
                <a:schemeClr val="dk1"/>
              </a:solidFill>
              <a:effectLst/>
              <a:latin typeface="+mj-ea"/>
              <a:ea typeface="+mj-ea"/>
              <a:cs typeface="+mn-cs"/>
            </a:rPr>
            <a:t>23</a:t>
          </a:r>
          <a:r>
            <a:rPr lang="ja-JP" altLang="en-US" sz="1200">
              <a:solidFill>
                <a:schemeClr val="dk1"/>
              </a:solidFill>
              <a:effectLst/>
              <a:latin typeface="+mn-lt"/>
              <a:ea typeface="+mn-ea"/>
              <a:cs typeface="+mn-cs"/>
            </a:rPr>
            <a:t>～</a:t>
          </a:r>
          <a:r>
            <a:rPr lang="en-US" altLang="ja-JP" sz="1200">
              <a:solidFill>
                <a:schemeClr val="dk1"/>
              </a:solidFill>
              <a:effectLst/>
              <a:latin typeface="+mj-ea"/>
              <a:ea typeface="+mj-ea"/>
              <a:cs typeface="+mn-cs"/>
            </a:rPr>
            <a:t>24</a:t>
          </a:r>
          <a:r>
            <a:rPr lang="ja-JP" altLang="ja-JP" sz="1200">
              <a:solidFill>
                <a:schemeClr val="dk1"/>
              </a:solidFill>
              <a:effectLst/>
              <a:latin typeface="+mn-lt"/>
              <a:ea typeface="+mn-ea"/>
              <a:cs typeface="+mn-cs"/>
            </a:rPr>
            <a:t>年度</a:t>
          </a:r>
          <a:r>
            <a:rPr lang="ja-JP" altLang="en-US" sz="1200">
              <a:solidFill>
                <a:schemeClr val="dk1"/>
              </a:solidFill>
              <a:effectLst/>
              <a:latin typeface="+mn-lt"/>
              <a:ea typeface="+mn-ea"/>
              <a:cs typeface="+mn-cs"/>
            </a:rPr>
            <a:t>及び平成</a:t>
          </a:r>
          <a:r>
            <a:rPr lang="en-US" altLang="ja-JP" sz="1200">
              <a:solidFill>
                <a:schemeClr val="dk1"/>
              </a:solidFill>
              <a:effectLst/>
              <a:latin typeface="+mn-lt"/>
              <a:ea typeface="+mn-ea"/>
              <a:cs typeface="+mn-cs"/>
            </a:rPr>
            <a:t>27</a:t>
          </a:r>
          <a:r>
            <a:rPr lang="ja-JP" altLang="en-US" sz="1200">
              <a:solidFill>
                <a:schemeClr val="dk1"/>
              </a:solidFill>
              <a:effectLst/>
              <a:latin typeface="+mn-lt"/>
              <a:ea typeface="+mn-ea"/>
              <a:cs typeface="+mn-cs"/>
            </a:rPr>
            <a:t>年度に</a:t>
          </a:r>
          <a:r>
            <a:rPr lang="ja-JP" altLang="ja-JP" sz="1200">
              <a:solidFill>
                <a:schemeClr val="dk1"/>
              </a:solidFill>
              <a:effectLst/>
              <a:latin typeface="+mn-lt"/>
              <a:ea typeface="+mn-ea"/>
              <a:cs typeface="+mn-cs"/>
            </a:rPr>
            <a:t>繰上償還を行い、後年度の公債費の抑制を図って</a:t>
          </a:r>
          <a:r>
            <a:rPr lang="ja-JP" altLang="en-US" sz="1200">
              <a:solidFill>
                <a:schemeClr val="dk1"/>
              </a:solidFill>
              <a:effectLst/>
              <a:latin typeface="+mn-lt"/>
              <a:ea typeface="+mn-ea"/>
              <a:cs typeface="+mn-cs"/>
            </a:rPr>
            <a:t>おり</a:t>
          </a:r>
          <a:r>
            <a:rPr lang="ja-JP" altLang="ja-JP" sz="1200">
              <a:solidFill>
                <a:schemeClr val="dk1"/>
              </a:solidFill>
              <a:effectLst/>
              <a:latin typeface="+mn-lt"/>
              <a:ea typeface="+mn-ea"/>
              <a:cs typeface="+mn-cs"/>
            </a:rPr>
            <a:t>、前年度比</a:t>
          </a:r>
          <a:r>
            <a:rPr lang="ja-JP" altLang="en-US" sz="1200">
              <a:solidFill>
                <a:schemeClr val="dk1"/>
              </a:solidFill>
              <a:effectLst/>
              <a:latin typeface="+mj-ea"/>
              <a:ea typeface="+mj-ea"/>
              <a:cs typeface="+mn-cs"/>
            </a:rPr>
            <a:t>１．２</a:t>
          </a:r>
          <a:r>
            <a:rPr lang="ja-JP" altLang="ja-JP" sz="1200">
              <a:solidFill>
                <a:schemeClr val="dk1"/>
              </a:solidFill>
              <a:effectLst/>
              <a:latin typeface="+mn-lt"/>
              <a:ea typeface="+mn-ea"/>
              <a:cs typeface="+mn-cs"/>
            </a:rPr>
            <a:t>％の減となった</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類似団体平均に比べ高</a:t>
          </a:r>
          <a:r>
            <a:rPr lang="ja-JP" altLang="en-US" sz="1200">
              <a:solidFill>
                <a:schemeClr val="dk1"/>
              </a:solidFill>
              <a:effectLst/>
              <a:latin typeface="+mn-lt"/>
              <a:ea typeface="+mn-ea"/>
              <a:cs typeface="+mn-cs"/>
            </a:rPr>
            <a:t>ど</a:t>
          </a:r>
          <a:r>
            <a:rPr lang="ja-JP" altLang="ja-JP" sz="1200">
              <a:solidFill>
                <a:schemeClr val="dk1"/>
              </a:solidFill>
              <a:effectLst/>
              <a:latin typeface="+mn-lt"/>
              <a:ea typeface="+mn-ea"/>
              <a:cs typeface="+mn-cs"/>
            </a:rPr>
            <a:t>まりしている。これは、合併後の多額となっていた市債残高に対し、普通建設事業や合併振興基金の財源として発行した合併特例事業債、臨時財政対策債の元金償還の開始などにより増嵩していることが要因となっている。今後も財政健全化に沿った普通建設事業費への</a:t>
          </a:r>
          <a:r>
            <a:rPr lang="ja-JP" altLang="en-US" sz="1200">
              <a:solidFill>
                <a:schemeClr val="dk1"/>
              </a:solidFill>
              <a:effectLst/>
              <a:latin typeface="+mn-lt"/>
              <a:ea typeface="+mn-ea"/>
              <a:cs typeface="+mn-cs"/>
            </a:rPr>
            <a:t>起債発行</a:t>
          </a:r>
          <a:r>
            <a:rPr lang="ja-JP" altLang="ja-JP" sz="1200">
              <a:solidFill>
                <a:schemeClr val="dk1"/>
              </a:solidFill>
              <a:effectLst/>
              <a:latin typeface="+mn-lt"/>
              <a:ea typeface="+mn-ea"/>
              <a:cs typeface="+mn-cs"/>
            </a:rPr>
            <a:t>が見込まれることから、適正な起債管理に努め</a:t>
          </a:r>
          <a:r>
            <a:rPr lang="ja-JP" altLang="en-US" sz="1200">
              <a:solidFill>
                <a:schemeClr val="dk1"/>
              </a:solidFill>
              <a:effectLst/>
              <a:latin typeface="+mn-lt"/>
              <a:ea typeface="+mn-ea"/>
              <a:cs typeface="+mn-cs"/>
            </a:rPr>
            <a:t>、繰上償還についても計画的に実施す</a:t>
          </a:r>
          <a:r>
            <a:rPr lang="ja-JP" altLang="ja-JP" sz="1200">
              <a:solidFill>
                <a:schemeClr val="dk1"/>
              </a:solidFill>
              <a:effectLst/>
              <a:latin typeface="+mn-lt"/>
              <a:ea typeface="+mn-ea"/>
              <a:cs typeface="+mn-cs"/>
            </a:rPr>
            <a:t>る。</a:t>
          </a:r>
          <a:endParaRPr lang="en-US" altLang="ja-JP" sz="12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88137</xdr:rowOff>
    </xdr:to>
    <xdr:cxnSp macro="">
      <xdr:nvCxnSpPr>
        <xdr:cNvPr id="370" name="直線コネクタ 369"/>
        <xdr:cNvCxnSpPr/>
      </xdr:nvCxnSpPr>
      <xdr:spPr>
        <a:xfrm flipV="1">
          <a:off x="3987800" y="135778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88137</xdr:rowOff>
    </xdr:from>
    <xdr:to>
      <xdr:col>5</xdr:col>
      <xdr:colOff>549275</xdr:colOff>
      <xdr:row>79</xdr:row>
      <xdr:rowOff>106426</xdr:rowOff>
    </xdr:to>
    <xdr:cxnSp macro="">
      <xdr:nvCxnSpPr>
        <xdr:cNvPr id="373" name="直線コネクタ 372"/>
        <xdr:cNvCxnSpPr/>
      </xdr:nvCxnSpPr>
      <xdr:spPr>
        <a:xfrm flipV="1">
          <a:off x="3098800" y="136326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74" name="フローチャート : 判断 37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5" name="テキスト ボックス 374"/>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143002</xdr:rowOff>
    </xdr:to>
    <xdr:cxnSp macro="">
      <xdr:nvCxnSpPr>
        <xdr:cNvPr id="376" name="直線コネクタ 375"/>
        <xdr:cNvCxnSpPr/>
      </xdr:nvCxnSpPr>
      <xdr:spPr>
        <a:xfrm flipV="1">
          <a:off x="2209800" y="13650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7" name="フローチャート : 判断 376"/>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8" name="テキスト ボックス 377"/>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124713</xdr:rowOff>
    </xdr:from>
    <xdr:to>
      <xdr:col>3</xdr:col>
      <xdr:colOff>142875</xdr:colOff>
      <xdr:row>79</xdr:row>
      <xdr:rowOff>143002</xdr:rowOff>
    </xdr:to>
    <xdr:cxnSp macro="">
      <xdr:nvCxnSpPr>
        <xdr:cNvPr id="379" name="直線コネクタ 378"/>
        <xdr:cNvCxnSpPr/>
      </xdr:nvCxnSpPr>
      <xdr:spPr>
        <a:xfrm>
          <a:off x="1320800" y="13669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0" name="フローチャート :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1" name="テキスト ボックス 380"/>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2" name="フローチャート : 判断 381"/>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3" name="テキスト ボックス 382"/>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89" name="円/楕円 388"/>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90"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91" name="円/楕円 390"/>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92" name="テキスト ボックス 391"/>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55626</xdr:rowOff>
    </xdr:from>
    <xdr:to>
      <xdr:col>4</xdr:col>
      <xdr:colOff>396875</xdr:colOff>
      <xdr:row>79</xdr:row>
      <xdr:rowOff>157226</xdr:rowOff>
    </xdr:to>
    <xdr:sp macro="" textlink="">
      <xdr:nvSpPr>
        <xdr:cNvPr id="393" name="円/楕円 392"/>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142003</xdr:rowOff>
    </xdr:from>
    <xdr:ext cx="762000" cy="259045"/>
    <xdr:sp macro="" textlink="">
      <xdr:nvSpPr>
        <xdr:cNvPr id="394" name="テキスト ボックス 393"/>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92202</xdr:rowOff>
    </xdr:from>
    <xdr:to>
      <xdr:col>3</xdr:col>
      <xdr:colOff>193675</xdr:colOff>
      <xdr:row>80</xdr:row>
      <xdr:rowOff>22352</xdr:rowOff>
    </xdr:to>
    <xdr:sp macro="" textlink="">
      <xdr:nvSpPr>
        <xdr:cNvPr id="395" name="円/楕円 394"/>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7129</xdr:rowOff>
    </xdr:from>
    <xdr:ext cx="762000" cy="259045"/>
    <xdr:sp macro="" textlink="">
      <xdr:nvSpPr>
        <xdr:cNvPr id="396" name="テキスト ボックス 395"/>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97" name="円/楕円 396"/>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8" name="テキスト ボックス 397"/>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人件費は減額となったものの、一部事務組合への負担金の増額や歳入の交付税、臨時財政対策債の減額が要因となり、前年度と比較すると１．</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％高くなった。</a:t>
          </a:r>
          <a:endParaRPr lang="ja-JP" altLang="ja-JP" sz="1200">
            <a:effectLst/>
          </a:endParaRPr>
        </a:p>
        <a:p>
          <a:r>
            <a:rPr lang="ja-JP" altLang="ja-JP" sz="1200" b="0" i="0" baseline="0">
              <a:solidFill>
                <a:schemeClr val="dk1"/>
              </a:solidFill>
              <a:effectLst/>
              <a:latin typeface="+mn-lt"/>
              <a:ea typeface="+mn-ea"/>
              <a:cs typeface="+mn-cs"/>
            </a:rPr>
            <a:t>　類似団体平均を下回っている状況ではあるが、今後も行財政改革に取り組み、適正かつ健全な行財政運営に努める。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132715</xdr:rowOff>
    </xdr:from>
    <xdr:to>
      <xdr:col>24</xdr:col>
      <xdr:colOff>31750</xdr:colOff>
      <xdr:row>75</xdr:row>
      <xdr:rowOff>52705</xdr:rowOff>
    </xdr:to>
    <xdr:cxnSp macro="">
      <xdr:nvCxnSpPr>
        <xdr:cNvPr id="427" name="直線コネクタ 426"/>
        <xdr:cNvCxnSpPr/>
      </xdr:nvCxnSpPr>
      <xdr:spPr>
        <a:xfrm>
          <a:off x="15671800" y="1282001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132715</xdr:rowOff>
    </xdr:to>
    <xdr:cxnSp macro="">
      <xdr:nvCxnSpPr>
        <xdr:cNvPr id="430" name="直線コネクタ 429"/>
        <xdr:cNvCxnSpPr/>
      </xdr:nvCxnSpPr>
      <xdr:spPr>
        <a:xfrm>
          <a:off x="14782800" y="127228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36195</xdr:rowOff>
    </xdr:from>
    <xdr:to>
      <xdr:col>22</xdr:col>
      <xdr:colOff>615950</xdr:colOff>
      <xdr:row>77</xdr:row>
      <xdr:rowOff>137795</xdr:rowOff>
    </xdr:to>
    <xdr:sp macro="" textlink="">
      <xdr:nvSpPr>
        <xdr:cNvPr id="431" name="フローチャート : 判断 430"/>
        <xdr:cNvSpPr/>
      </xdr:nvSpPr>
      <xdr:spPr>
        <a:xfrm>
          <a:off x="15621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122572</xdr:rowOff>
    </xdr:from>
    <xdr:ext cx="736600" cy="259045"/>
    <xdr:sp macro="" textlink="">
      <xdr:nvSpPr>
        <xdr:cNvPr id="432" name="テキスト ボックス 431"/>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98425</xdr:rowOff>
    </xdr:to>
    <xdr:cxnSp macro="">
      <xdr:nvCxnSpPr>
        <xdr:cNvPr id="433" name="直線コネクタ 432"/>
        <xdr:cNvCxnSpPr/>
      </xdr:nvCxnSpPr>
      <xdr:spPr>
        <a:xfrm flipV="1">
          <a:off x="13893800" y="127228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34" name="フローチャート : 判断 433"/>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5" name="テキスト ボックス 434"/>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127000</xdr:rowOff>
    </xdr:from>
    <xdr:to>
      <xdr:col>20</xdr:col>
      <xdr:colOff>158750</xdr:colOff>
      <xdr:row>74</xdr:row>
      <xdr:rowOff>98425</xdr:rowOff>
    </xdr:to>
    <xdr:cxnSp macro="">
      <xdr:nvCxnSpPr>
        <xdr:cNvPr id="436" name="直線コネクタ 435"/>
        <xdr:cNvCxnSpPr/>
      </xdr:nvCxnSpPr>
      <xdr:spPr>
        <a:xfrm>
          <a:off x="13004800" y="126428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8" name="テキスト ボックス 43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xdr:rowOff>
    </xdr:from>
    <xdr:to>
      <xdr:col>19</xdr:col>
      <xdr:colOff>6350</xdr:colOff>
      <xdr:row>77</xdr:row>
      <xdr:rowOff>103505</xdr:rowOff>
    </xdr:to>
    <xdr:sp macro="" textlink="">
      <xdr:nvSpPr>
        <xdr:cNvPr id="439" name="フローチャート : 判断 438"/>
        <xdr:cNvSpPr/>
      </xdr:nvSpPr>
      <xdr:spPr>
        <a:xfrm>
          <a:off x="12954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88282</xdr:rowOff>
    </xdr:from>
    <xdr:ext cx="762000" cy="259045"/>
    <xdr:sp macro="" textlink="">
      <xdr:nvSpPr>
        <xdr:cNvPr id="440" name="テキスト ボックス 439"/>
        <xdr:cNvSpPr txBox="1"/>
      </xdr:nvSpPr>
      <xdr:spPr>
        <a:xfrm>
          <a:off x="12623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1905</xdr:rowOff>
    </xdr:from>
    <xdr:to>
      <xdr:col>24</xdr:col>
      <xdr:colOff>82550</xdr:colOff>
      <xdr:row>75</xdr:row>
      <xdr:rowOff>103505</xdr:rowOff>
    </xdr:to>
    <xdr:sp macro="" textlink="">
      <xdr:nvSpPr>
        <xdr:cNvPr id="446" name="円/楕円 445"/>
        <xdr:cNvSpPr/>
      </xdr:nvSpPr>
      <xdr:spPr>
        <a:xfrm>
          <a:off x="16459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18432</xdr:rowOff>
    </xdr:from>
    <xdr:ext cx="762000" cy="259045"/>
    <xdr:sp macro="" textlink="">
      <xdr:nvSpPr>
        <xdr:cNvPr id="447" name="公債費以外該当値テキスト"/>
        <xdr:cNvSpPr txBox="1"/>
      </xdr:nvSpPr>
      <xdr:spPr>
        <a:xfrm>
          <a:off x="16598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81915</xdr:rowOff>
    </xdr:from>
    <xdr:to>
      <xdr:col>22</xdr:col>
      <xdr:colOff>615950</xdr:colOff>
      <xdr:row>75</xdr:row>
      <xdr:rowOff>12065</xdr:rowOff>
    </xdr:to>
    <xdr:sp macro="" textlink="">
      <xdr:nvSpPr>
        <xdr:cNvPr id="448" name="円/楕円 447"/>
        <xdr:cNvSpPr/>
      </xdr:nvSpPr>
      <xdr:spPr>
        <a:xfrm>
          <a:off x="15621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22242</xdr:rowOff>
    </xdr:from>
    <xdr:ext cx="736600" cy="259045"/>
    <xdr:sp macro="" textlink="">
      <xdr:nvSpPr>
        <xdr:cNvPr id="449" name="テキスト ボックス 448"/>
        <xdr:cNvSpPr txBox="1"/>
      </xdr:nvSpPr>
      <xdr:spPr>
        <a:xfrm>
          <a:off x="15290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50" name="円/楕円 449"/>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51" name="テキスト ボックス 450"/>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47625</xdr:rowOff>
    </xdr:from>
    <xdr:to>
      <xdr:col>20</xdr:col>
      <xdr:colOff>209550</xdr:colOff>
      <xdr:row>74</xdr:row>
      <xdr:rowOff>149225</xdr:rowOff>
    </xdr:to>
    <xdr:sp macro="" textlink="">
      <xdr:nvSpPr>
        <xdr:cNvPr id="452" name="円/楕円 451"/>
        <xdr:cNvSpPr/>
      </xdr:nvSpPr>
      <xdr:spPr>
        <a:xfrm>
          <a:off x="13843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159402</xdr:rowOff>
    </xdr:from>
    <xdr:ext cx="762000" cy="259045"/>
    <xdr:sp macro="" textlink="">
      <xdr:nvSpPr>
        <xdr:cNvPr id="453" name="テキスト ボックス 452"/>
        <xdr:cNvSpPr txBox="1"/>
      </xdr:nvSpPr>
      <xdr:spPr>
        <a:xfrm>
          <a:off x="13512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76200</xdr:rowOff>
    </xdr:from>
    <xdr:to>
      <xdr:col>19</xdr:col>
      <xdr:colOff>6350</xdr:colOff>
      <xdr:row>74</xdr:row>
      <xdr:rowOff>6350</xdr:rowOff>
    </xdr:to>
    <xdr:sp macro="" textlink="">
      <xdr:nvSpPr>
        <xdr:cNvPr id="454" name="円/楕円 453"/>
        <xdr:cNvSpPr/>
      </xdr:nvSpPr>
      <xdr:spPr>
        <a:xfrm>
          <a:off x="12954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16527</xdr:rowOff>
    </xdr:from>
    <xdr:ext cx="762000" cy="259045"/>
    <xdr:sp macro="" textlink="">
      <xdr:nvSpPr>
        <xdr:cNvPr id="455" name="テキスト ボックス 454"/>
        <xdr:cNvSpPr txBox="1"/>
      </xdr:nvSpPr>
      <xdr:spPr>
        <a:xfrm>
          <a:off x="12623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長崎県南島原市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123386</xdr:rowOff>
    </xdr:from>
    <xdr:to>
      <xdr:col>4</xdr:col>
      <xdr:colOff>1117600</xdr:colOff>
      <xdr:row>16</xdr:row>
      <xdr:rowOff>141739</xdr:rowOff>
    </xdr:to>
    <xdr:cxnSp macro="">
      <xdr:nvCxnSpPr>
        <xdr:cNvPr id="52" name="直線コネクタ 51"/>
        <xdr:cNvCxnSpPr/>
      </xdr:nvCxnSpPr>
      <xdr:spPr bwMode="auto">
        <a:xfrm flipV="1">
          <a:off x="5003800" y="2914211"/>
          <a:ext cx="647700" cy="18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141739</xdr:rowOff>
    </xdr:from>
    <xdr:to>
      <xdr:col>4</xdr:col>
      <xdr:colOff>469900</xdr:colOff>
      <xdr:row>17</xdr:row>
      <xdr:rowOff>39718</xdr:rowOff>
    </xdr:to>
    <xdr:cxnSp macro="">
      <xdr:nvCxnSpPr>
        <xdr:cNvPr id="55" name="直線コネクタ 54"/>
        <xdr:cNvCxnSpPr/>
      </xdr:nvCxnSpPr>
      <xdr:spPr bwMode="auto">
        <a:xfrm flipV="1">
          <a:off x="4305300" y="2932564"/>
          <a:ext cx="698500" cy="69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124870</xdr:rowOff>
    </xdr:from>
    <xdr:to>
      <xdr:col>4</xdr:col>
      <xdr:colOff>520700</xdr:colOff>
      <xdr:row>19</xdr:row>
      <xdr:rowOff>55020</xdr:rowOff>
    </xdr:to>
    <xdr:sp macro="" textlink="">
      <xdr:nvSpPr>
        <xdr:cNvPr id="56" name="フローチャート : 判断 55"/>
        <xdr:cNvSpPr/>
      </xdr:nvSpPr>
      <xdr:spPr bwMode="auto">
        <a:xfrm>
          <a:off x="4953000" y="325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39797</xdr:rowOff>
    </xdr:from>
    <xdr:ext cx="736600" cy="259045"/>
    <xdr:sp macro="" textlink="">
      <xdr:nvSpPr>
        <xdr:cNvPr id="57" name="テキスト ボックス 56"/>
        <xdr:cNvSpPr txBox="1"/>
      </xdr:nvSpPr>
      <xdr:spPr>
        <a:xfrm>
          <a:off x="4622800" y="334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161399</xdr:rowOff>
    </xdr:from>
    <xdr:to>
      <xdr:col>3</xdr:col>
      <xdr:colOff>904875</xdr:colOff>
      <xdr:row>17</xdr:row>
      <xdr:rowOff>39718</xdr:rowOff>
    </xdr:to>
    <xdr:cxnSp macro="">
      <xdr:nvCxnSpPr>
        <xdr:cNvPr id="58" name="直線コネクタ 57"/>
        <xdr:cNvCxnSpPr/>
      </xdr:nvCxnSpPr>
      <xdr:spPr bwMode="auto">
        <a:xfrm>
          <a:off x="3606800" y="2952224"/>
          <a:ext cx="698500" cy="4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148889</xdr:rowOff>
    </xdr:from>
    <xdr:to>
      <xdr:col>3</xdr:col>
      <xdr:colOff>955675</xdr:colOff>
      <xdr:row>19</xdr:row>
      <xdr:rowOff>79039</xdr:rowOff>
    </xdr:to>
    <xdr:sp macro="" textlink="">
      <xdr:nvSpPr>
        <xdr:cNvPr id="59" name="フローチャート : 判断 58"/>
        <xdr:cNvSpPr/>
      </xdr:nvSpPr>
      <xdr:spPr bwMode="auto">
        <a:xfrm>
          <a:off x="4254500" y="3282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63816</xdr:rowOff>
    </xdr:from>
    <xdr:ext cx="762000" cy="259045"/>
    <xdr:sp macro="" textlink="">
      <xdr:nvSpPr>
        <xdr:cNvPr id="60" name="テキスト ボックス 59"/>
        <xdr:cNvSpPr txBox="1"/>
      </xdr:nvSpPr>
      <xdr:spPr>
        <a:xfrm>
          <a:off x="3924300" y="336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122161</xdr:rowOff>
    </xdr:from>
    <xdr:to>
      <xdr:col>3</xdr:col>
      <xdr:colOff>206375</xdr:colOff>
      <xdr:row>16</xdr:row>
      <xdr:rowOff>161399</xdr:rowOff>
    </xdr:to>
    <xdr:cxnSp macro="">
      <xdr:nvCxnSpPr>
        <xdr:cNvPr id="61" name="直線コネクタ 60"/>
        <xdr:cNvCxnSpPr/>
      </xdr:nvCxnSpPr>
      <xdr:spPr bwMode="auto">
        <a:xfrm>
          <a:off x="2908300" y="2912986"/>
          <a:ext cx="698500" cy="39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111970</xdr:rowOff>
    </xdr:from>
    <xdr:to>
      <xdr:col>3</xdr:col>
      <xdr:colOff>257175</xdr:colOff>
      <xdr:row>19</xdr:row>
      <xdr:rowOff>42121</xdr:rowOff>
    </xdr:to>
    <xdr:sp macro="" textlink="">
      <xdr:nvSpPr>
        <xdr:cNvPr id="62" name="フローチャート : 判断 61"/>
        <xdr:cNvSpPr/>
      </xdr:nvSpPr>
      <xdr:spPr bwMode="auto">
        <a:xfrm>
          <a:off x="3556000" y="324569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26897</xdr:rowOff>
    </xdr:from>
    <xdr:ext cx="762000" cy="259045"/>
    <xdr:sp macro="" textlink="">
      <xdr:nvSpPr>
        <xdr:cNvPr id="63" name="テキスト ボックス 62"/>
        <xdr:cNvSpPr txBox="1"/>
      </xdr:nvSpPr>
      <xdr:spPr>
        <a:xfrm>
          <a:off x="32258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53612</xdr:rowOff>
    </xdr:from>
    <xdr:to>
      <xdr:col>2</xdr:col>
      <xdr:colOff>692150</xdr:colOff>
      <xdr:row>18</xdr:row>
      <xdr:rowOff>155212</xdr:rowOff>
    </xdr:to>
    <xdr:sp macro="" textlink="">
      <xdr:nvSpPr>
        <xdr:cNvPr id="64" name="フローチャート : 判断 63"/>
        <xdr:cNvSpPr/>
      </xdr:nvSpPr>
      <xdr:spPr bwMode="auto">
        <a:xfrm>
          <a:off x="2857500" y="31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139989</xdr:rowOff>
    </xdr:from>
    <xdr:ext cx="762000" cy="259045"/>
    <xdr:sp macro="" textlink="">
      <xdr:nvSpPr>
        <xdr:cNvPr id="65" name="テキスト ボックス 64"/>
        <xdr:cNvSpPr txBox="1"/>
      </xdr:nvSpPr>
      <xdr:spPr>
        <a:xfrm>
          <a:off x="2527300" y="3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72586</xdr:rowOff>
    </xdr:from>
    <xdr:to>
      <xdr:col>5</xdr:col>
      <xdr:colOff>34925</xdr:colOff>
      <xdr:row>17</xdr:row>
      <xdr:rowOff>2736</xdr:rowOff>
    </xdr:to>
    <xdr:sp macro="" textlink="">
      <xdr:nvSpPr>
        <xdr:cNvPr id="71" name="円/楕円 70"/>
        <xdr:cNvSpPr/>
      </xdr:nvSpPr>
      <xdr:spPr bwMode="auto">
        <a:xfrm>
          <a:off x="5600700" y="2863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89113</xdr:rowOff>
    </xdr:from>
    <xdr:ext cx="762000" cy="259045"/>
    <xdr:sp macro="" textlink="">
      <xdr:nvSpPr>
        <xdr:cNvPr id="72" name="人口1人当たり決算額の推移該当値テキスト130"/>
        <xdr:cNvSpPr txBox="1"/>
      </xdr:nvSpPr>
      <xdr:spPr>
        <a:xfrm>
          <a:off x="5740400" y="270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90939</xdr:rowOff>
    </xdr:from>
    <xdr:to>
      <xdr:col>4</xdr:col>
      <xdr:colOff>520700</xdr:colOff>
      <xdr:row>17</xdr:row>
      <xdr:rowOff>21089</xdr:rowOff>
    </xdr:to>
    <xdr:sp macro="" textlink="">
      <xdr:nvSpPr>
        <xdr:cNvPr id="73" name="円/楕円 72"/>
        <xdr:cNvSpPr/>
      </xdr:nvSpPr>
      <xdr:spPr bwMode="auto">
        <a:xfrm>
          <a:off x="4953000" y="288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31266</xdr:rowOff>
    </xdr:from>
    <xdr:ext cx="736600" cy="259045"/>
    <xdr:sp macro="" textlink="">
      <xdr:nvSpPr>
        <xdr:cNvPr id="74" name="テキスト ボックス 73"/>
        <xdr:cNvSpPr txBox="1"/>
      </xdr:nvSpPr>
      <xdr:spPr>
        <a:xfrm>
          <a:off x="4622800" y="265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160368</xdr:rowOff>
    </xdr:from>
    <xdr:to>
      <xdr:col>3</xdr:col>
      <xdr:colOff>955675</xdr:colOff>
      <xdr:row>17</xdr:row>
      <xdr:rowOff>90518</xdr:rowOff>
    </xdr:to>
    <xdr:sp macro="" textlink="">
      <xdr:nvSpPr>
        <xdr:cNvPr id="75" name="円/楕円 74"/>
        <xdr:cNvSpPr/>
      </xdr:nvSpPr>
      <xdr:spPr bwMode="auto">
        <a:xfrm>
          <a:off x="4254500" y="295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100695</xdr:rowOff>
    </xdr:from>
    <xdr:ext cx="762000" cy="259045"/>
    <xdr:sp macro="" textlink="">
      <xdr:nvSpPr>
        <xdr:cNvPr id="76" name="テキスト ボックス 75"/>
        <xdr:cNvSpPr txBox="1"/>
      </xdr:nvSpPr>
      <xdr:spPr>
        <a:xfrm>
          <a:off x="3924300" y="27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110599</xdr:rowOff>
    </xdr:from>
    <xdr:to>
      <xdr:col>3</xdr:col>
      <xdr:colOff>257175</xdr:colOff>
      <xdr:row>17</xdr:row>
      <xdr:rowOff>40749</xdr:rowOff>
    </xdr:to>
    <xdr:sp macro="" textlink="">
      <xdr:nvSpPr>
        <xdr:cNvPr id="77" name="円/楕円 76"/>
        <xdr:cNvSpPr/>
      </xdr:nvSpPr>
      <xdr:spPr bwMode="auto">
        <a:xfrm>
          <a:off x="3556000" y="290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50926</xdr:rowOff>
    </xdr:from>
    <xdr:ext cx="762000" cy="259045"/>
    <xdr:sp macro="" textlink="">
      <xdr:nvSpPr>
        <xdr:cNvPr id="78" name="テキスト ボックス 77"/>
        <xdr:cNvSpPr txBox="1"/>
      </xdr:nvSpPr>
      <xdr:spPr>
        <a:xfrm>
          <a:off x="3225800" y="26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100,310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71361</xdr:rowOff>
    </xdr:from>
    <xdr:to>
      <xdr:col>2</xdr:col>
      <xdr:colOff>692150</xdr:colOff>
      <xdr:row>17</xdr:row>
      <xdr:rowOff>1511</xdr:rowOff>
    </xdr:to>
    <xdr:sp macro="" textlink="">
      <xdr:nvSpPr>
        <xdr:cNvPr id="79" name="円/楕円 78"/>
        <xdr:cNvSpPr/>
      </xdr:nvSpPr>
      <xdr:spPr bwMode="auto">
        <a:xfrm>
          <a:off x="2857500" y="286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11688</xdr:rowOff>
    </xdr:from>
    <xdr:ext cx="762000" cy="259045"/>
    <xdr:sp macro="" textlink="">
      <xdr:nvSpPr>
        <xdr:cNvPr id="80" name="テキスト ボックス 79"/>
        <xdr:cNvSpPr txBox="1"/>
      </xdr:nvSpPr>
      <xdr:spPr>
        <a:xfrm>
          <a:off x="2527300" y="263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56232</xdr:rowOff>
    </xdr:from>
    <xdr:to>
      <xdr:col>4</xdr:col>
      <xdr:colOff>1117600</xdr:colOff>
      <xdr:row>35</xdr:row>
      <xdr:rowOff>112271</xdr:rowOff>
    </xdr:to>
    <xdr:cxnSp macro="">
      <xdr:nvCxnSpPr>
        <xdr:cNvPr id="116" name="直線コネクタ 115"/>
        <xdr:cNvCxnSpPr/>
      </xdr:nvCxnSpPr>
      <xdr:spPr bwMode="auto">
        <a:xfrm>
          <a:off x="5003800" y="6666582"/>
          <a:ext cx="647700" cy="5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318044</xdr:rowOff>
    </xdr:from>
    <xdr:to>
      <xdr:col>4</xdr:col>
      <xdr:colOff>469900</xdr:colOff>
      <xdr:row>35</xdr:row>
      <xdr:rowOff>56232</xdr:rowOff>
    </xdr:to>
    <xdr:cxnSp macro="">
      <xdr:nvCxnSpPr>
        <xdr:cNvPr id="119" name="直線コネクタ 118"/>
        <xdr:cNvCxnSpPr/>
      </xdr:nvCxnSpPr>
      <xdr:spPr bwMode="auto">
        <a:xfrm>
          <a:off x="4305300" y="6585494"/>
          <a:ext cx="698500" cy="8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60002</xdr:rowOff>
    </xdr:from>
    <xdr:to>
      <xdr:col>4</xdr:col>
      <xdr:colOff>520700</xdr:colOff>
      <xdr:row>36</xdr:row>
      <xdr:rowOff>161602</xdr:rowOff>
    </xdr:to>
    <xdr:sp macro="" textlink="">
      <xdr:nvSpPr>
        <xdr:cNvPr id="120" name="フローチャート : 判断 119"/>
        <xdr:cNvSpPr/>
      </xdr:nvSpPr>
      <xdr:spPr bwMode="auto">
        <a:xfrm>
          <a:off x="4953000" y="7013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146379</xdr:rowOff>
    </xdr:from>
    <xdr:ext cx="736600" cy="259045"/>
    <xdr:sp macro="" textlink="">
      <xdr:nvSpPr>
        <xdr:cNvPr id="121" name="テキスト ボックス 120"/>
        <xdr:cNvSpPr txBox="1"/>
      </xdr:nvSpPr>
      <xdr:spPr>
        <a:xfrm>
          <a:off x="4622800" y="709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213868</xdr:rowOff>
    </xdr:from>
    <xdr:to>
      <xdr:col>3</xdr:col>
      <xdr:colOff>904875</xdr:colOff>
      <xdr:row>34</xdr:row>
      <xdr:rowOff>318044</xdr:rowOff>
    </xdr:to>
    <xdr:cxnSp macro="">
      <xdr:nvCxnSpPr>
        <xdr:cNvPr id="122" name="直線コネクタ 121"/>
        <xdr:cNvCxnSpPr/>
      </xdr:nvCxnSpPr>
      <xdr:spPr bwMode="auto">
        <a:xfrm>
          <a:off x="3606800" y="6481318"/>
          <a:ext cx="69850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313781</xdr:rowOff>
    </xdr:from>
    <xdr:to>
      <xdr:col>3</xdr:col>
      <xdr:colOff>955675</xdr:colOff>
      <xdr:row>36</xdr:row>
      <xdr:rowOff>72481</xdr:rowOff>
    </xdr:to>
    <xdr:sp macro="" textlink="">
      <xdr:nvSpPr>
        <xdr:cNvPr id="123" name="フローチャート : 判断 122"/>
        <xdr:cNvSpPr/>
      </xdr:nvSpPr>
      <xdr:spPr bwMode="auto">
        <a:xfrm>
          <a:off x="4254500" y="6924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57258</xdr:rowOff>
    </xdr:from>
    <xdr:ext cx="762000" cy="259045"/>
    <xdr:sp macro="" textlink="">
      <xdr:nvSpPr>
        <xdr:cNvPr id="124" name="テキスト ボックス 123"/>
        <xdr:cNvSpPr txBox="1"/>
      </xdr:nvSpPr>
      <xdr:spPr>
        <a:xfrm>
          <a:off x="3924300" y="701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175202</xdr:rowOff>
    </xdr:from>
    <xdr:to>
      <xdr:col>3</xdr:col>
      <xdr:colOff>206375</xdr:colOff>
      <xdr:row>34</xdr:row>
      <xdr:rowOff>213868</xdr:rowOff>
    </xdr:to>
    <xdr:cxnSp macro="">
      <xdr:nvCxnSpPr>
        <xdr:cNvPr id="125" name="直線コネクタ 124"/>
        <xdr:cNvCxnSpPr/>
      </xdr:nvCxnSpPr>
      <xdr:spPr bwMode="auto">
        <a:xfrm>
          <a:off x="2908300" y="6442652"/>
          <a:ext cx="698500" cy="3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267048</xdr:rowOff>
    </xdr:from>
    <xdr:to>
      <xdr:col>3</xdr:col>
      <xdr:colOff>257175</xdr:colOff>
      <xdr:row>36</xdr:row>
      <xdr:rowOff>25748</xdr:rowOff>
    </xdr:to>
    <xdr:sp macro="" textlink="">
      <xdr:nvSpPr>
        <xdr:cNvPr id="126" name="フローチャート : 判断 125"/>
        <xdr:cNvSpPr/>
      </xdr:nvSpPr>
      <xdr:spPr bwMode="auto">
        <a:xfrm>
          <a:off x="3556000" y="6877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10525</xdr:rowOff>
    </xdr:from>
    <xdr:ext cx="762000" cy="259045"/>
    <xdr:sp macro="" textlink="">
      <xdr:nvSpPr>
        <xdr:cNvPr id="127" name="テキスト ボックス 126"/>
        <xdr:cNvSpPr txBox="1"/>
      </xdr:nvSpPr>
      <xdr:spPr>
        <a:xfrm>
          <a:off x="3225800" y="69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185667</xdr:rowOff>
    </xdr:from>
    <xdr:to>
      <xdr:col>2</xdr:col>
      <xdr:colOff>692150</xdr:colOff>
      <xdr:row>35</xdr:row>
      <xdr:rowOff>287267</xdr:rowOff>
    </xdr:to>
    <xdr:sp macro="" textlink="">
      <xdr:nvSpPr>
        <xdr:cNvPr id="128" name="フローチャート : 判断 127"/>
        <xdr:cNvSpPr/>
      </xdr:nvSpPr>
      <xdr:spPr bwMode="auto">
        <a:xfrm>
          <a:off x="2857500" y="6796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272044</xdr:rowOff>
    </xdr:from>
    <xdr:ext cx="762000" cy="259045"/>
    <xdr:sp macro="" textlink="">
      <xdr:nvSpPr>
        <xdr:cNvPr id="129" name="テキスト ボックス 128"/>
        <xdr:cNvSpPr txBox="1"/>
      </xdr:nvSpPr>
      <xdr:spPr>
        <a:xfrm>
          <a:off x="2527300" y="68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61471</xdr:rowOff>
    </xdr:from>
    <xdr:to>
      <xdr:col>5</xdr:col>
      <xdr:colOff>34925</xdr:colOff>
      <xdr:row>35</xdr:row>
      <xdr:rowOff>163071</xdr:rowOff>
    </xdr:to>
    <xdr:sp macro="" textlink="">
      <xdr:nvSpPr>
        <xdr:cNvPr id="135" name="円/楕円 134"/>
        <xdr:cNvSpPr/>
      </xdr:nvSpPr>
      <xdr:spPr bwMode="auto">
        <a:xfrm>
          <a:off x="5600700" y="66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249448</xdr:rowOff>
    </xdr:from>
    <xdr:ext cx="762000" cy="259045"/>
    <xdr:sp macro="" textlink="">
      <xdr:nvSpPr>
        <xdr:cNvPr id="136" name="人口1人当たり決算額の推移該当値テキスト445"/>
        <xdr:cNvSpPr txBox="1"/>
      </xdr:nvSpPr>
      <xdr:spPr>
        <a:xfrm>
          <a:off x="5740400" y="651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5432</xdr:rowOff>
    </xdr:from>
    <xdr:to>
      <xdr:col>4</xdr:col>
      <xdr:colOff>520700</xdr:colOff>
      <xdr:row>35</xdr:row>
      <xdr:rowOff>107032</xdr:rowOff>
    </xdr:to>
    <xdr:sp macro="" textlink="">
      <xdr:nvSpPr>
        <xdr:cNvPr id="137" name="円/楕円 136"/>
        <xdr:cNvSpPr/>
      </xdr:nvSpPr>
      <xdr:spPr bwMode="auto">
        <a:xfrm>
          <a:off x="4953000" y="661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117209</xdr:rowOff>
    </xdr:from>
    <xdr:ext cx="736600" cy="259045"/>
    <xdr:sp macro="" textlink="">
      <xdr:nvSpPr>
        <xdr:cNvPr id="138" name="テキスト ボックス 137"/>
        <xdr:cNvSpPr txBox="1"/>
      </xdr:nvSpPr>
      <xdr:spPr>
        <a:xfrm>
          <a:off x="4622800" y="638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267244</xdr:rowOff>
    </xdr:from>
    <xdr:to>
      <xdr:col>3</xdr:col>
      <xdr:colOff>955675</xdr:colOff>
      <xdr:row>35</xdr:row>
      <xdr:rowOff>25944</xdr:rowOff>
    </xdr:to>
    <xdr:sp macro="" textlink="">
      <xdr:nvSpPr>
        <xdr:cNvPr id="139" name="円/楕円 138"/>
        <xdr:cNvSpPr/>
      </xdr:nvSpPr>
      <xdr:spPr bwMode="auto">
        <a:xfrm>
          <a:off x="4254500" y="6534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36121</xdr:rowOff>
    </xdr:from>
    <xdr:ext cx="762000" cy="259045"/>
    <xdr:sp macro="" textlink="">
      <xdr:nvSpPr>
        <xdr:cNvPr id="140" name="テキスト ボックス 139"/>
        <xdr:cNvSpPr txBox="1"/>
      </xdr:nvSpPr>
      <xdr:spPr>
        <a:xfrm>
          <a:off x="3924300" y="630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163068</xdr:rowOff>
    </xdr:from>
    <xdr:to>
      <xdr:col>3</xdr:col>
      <xdr:colOff>257175</xdr:colOff>
      <xdr:row>34</xdr:row>
      <xdr:rowOff>264668</xdr:rowOff>
    </xdr:to>
    <xdr:sp macro="" textlink="">
      <xdr:nvSpPr>
        <xdr:cNvPr id="141" name="円/楕円 140"/>
        <xdr:cNvSpPr/>
      </xdr:nvSpPr>
      <xdr:spPr bwMode="auto">
        <a:xfrm>
          <a:off x="3556000" y="643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274845</xdr:rowOff>
    </xdr:from>
    <xdr:ext cx="762000" cy="259045"/>
    <xdr:sp macro="" textlink="">
      <xdr:nvSpPr>
        <xdr:cNvPr id="142" name="テキスト ボックス 141"/>
        <xdr:cNvSpPr txBox="1"/>
      </xdr:nvSpPr>
      <xdr:spPr>
        <a:xfrm>
          <a:off x="3225800" y="61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124402</xdr:rowOff>
    </xdr:from>
    <xdr:to>
      <xdr:col>2</xdr:col>
      <xdr:colOff>692150</xdr:colOff>
      <xdr:row>34</xdr:row>
      <xdr:rowOff>226002</xdr:rowOff>
    </xdr:to>
    <xdr:sp macro="" textlink="">
      <xdr:nvSpPr>
        <xdr:cNvPr id="143" name="円/楕円 142"/>
        <xdr:cNvSpPr/>
      </xdr:nvSpPr>
      <xdr:spPr bwMode="auto">
        <a:xfrm>
          <a:off x="2857500" y="639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236179</xdr:rowOff>
    </xdr:from>
    <xdr:ext cx="762000" cy="259045"/>
    <xdr:sp macro="" textlink="">
      <xdr:nvSpPr>
        <xdr:cNvPr id="144" name="テキスト ボックス 143"/>
        <xdr:cNvSpPr txBox="1"/>
      </xdr:nvSpPr>
      <xdr:spPr>
        <a:xfrm>
          <a:off x="2527300" y="616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長崎県南島原市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48,773
48,525
170.11
34,394,160
32,192,985
1,971,519
19,249,344
25,287,758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118847</xdr:rowOff>
    </xdr:from>
    <xdr:to>
      <xdr:col>6</xdr:col>
      <xdr:colOff>511175</xdr:colOff>
      <xdr:row>36</xdr:row>
      <xdr:rowOff>138240</xdr:rowOff>
    </xdr:to>
    <xdr:cxnSp macro="">
      <xdr:nvCxnSpPr>
        <xdr:cNvPr id="61" name="直線コネクタ 60"/>
        <xdr:cNvCxnSpPr/>
      </xdr:nvCxnSpPr>
      <xdr:spPr>
        <a:xfrm>
          <a:off x="3797300" y="6291047"/>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118847</xdr:rowOff>
    </xdr:from>
    <xdr:to>
      <xdr:col>5</xdr:col>
      <xdr:colOff>358775</xdr:colOff>
      <xdr:row>36</xdr:row>
      <xdr:rowOff>127229</xdr:rowOff>
    </xdr:to>
    <xdr:cxnSp macro="">
      <xdr:nvCxnSpPr>
        <xdr:cNvPr id="64" name="直線コネクタ 63"/>
        <xdr:cNvCxnSpPr/>
      </xdr:nvCxnSpPr>
      <xdr:spPr>
        <a:xfrm flipV="1">
          <a:off x="2908300" y="629104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86766</xdr:rowOff>
    </xdr:from>
    <xdr:to>
      <xdr:col>5</xdr:col>
      <xdr:colOff>409575</xdr:colOff>
      <xdr:row>39</xdr:row>
      <xdr:rowOff>16916</xdr:rowOff>
    </xdr:to>
    <xdr:sp macro="" textlink="">
      <xdr:nvSpPr>
        <xdr:cNvPr id="65" name="フローチャート : 判断 64"/>
        <xdr:cNvSpPr/>
      </xdr:nvSpPr>
      <xdr:spPr>
        <a:xfrm>
          <a:off x="3746500" y="66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8043</xdr:rowOff>
    </xdr:from>
    <xdr:ext cx="534377" cy="259045"/>
    <xdr:sp macro="" textlink="">
      <xdr:nvSpPr>
        <xdr:cNvPr id="66" name="テキスト ボックス 65"/>
        <xdr:cNvSpPr txBox="1"/>
      </xdr:nvSpPr>
      <xdr:spPr>
        <a:xfrm>
          <a:off x="3530111" y="66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99682</xdr:rowOff>
    </xdr:from>
    <xdr:to>
      <xdr:col>4</xdr:col>
      <xdr:colOff>155575</xdr:colOff>
      <xdr:row>36</xdr:row>
      <xdr:rowOff>127229</xdr:rowOff>
    </xdr:to>
    <xdr:cxnSp macro="">
      <xdr:nvCxnSpPr>
        <xdr:cNvPr id="67" name="直線コネクタ 66"/>
        <xdr:cNvCxnSpPr/>
      </xdr:nvCxnSpPr>
      <xdr:spPr>
        <a:xfrm>
          <a:off x="2019300" y="627188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95529</xdr:rowOff>
    </xdr:from>
    <xdr:to>
      <xdr:col>4</xdr:col>
      <xdr:colOff>206375</xdr:colOff>
      <xdr:row>39</xdr:row>
      <xdr:rowOff>25679</xdr:rowOff>
    </xdr:to>
    <xdr:sp macro="" textlink="">
      <xdr:nvSpPr>
        <xdr:cNvPr id="68" name="フローチャート : 判断 67"/>
        <xdr:cNvSpPr/>
      </xdr:nvSpPr>
      <xdr:spPr>
        <a:xfrm>
          <a:off x="2857500" y="661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16806</xdr:rowOff>
    </xdr:from>
    <xdr:ext cx="534377" cy="259045"/>
    <xdr:sp macro="" textlink="">
      <xdr:nvSpPr>
        <xdr:cNvPr id="69" name="テキスト ボックス 68"/>
        <xdr:cNvSpPr txBox="1"/>
      </xdr:nvSpPr>
      <xdr:spPr>
        <a:xfrm>
          <a:off x="2641111" y="6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99682</xdr:rowOff>
    </xdr:from>
    <xdr:to>
      <xdr:col>2</xdr:col>
      <xdr:colOff>638175</xdr:colOff>
      <xdr:row>36</xdr:row>
      <xdr:rowOff>114198</xdr:rowOff>
    </xdr:to>
    <xdr:cxnSp macro="">
      <xdr:nvCxnSpPr>
        <xdr:cNvPr id="70" name="直線コネクタ 69"/>
        <xdr:cNvCxnSpPr/>
      </xdr:nvCxnSpPr>
      <xdr:spPr>
        <a:xfrm flipV="1">
          <a:off x="1130300" y="6271882"/>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66522</xdr:rowOff>
    </xdr:from>
    <xdr:to>
      <xdr:col>3</xdr:col>
      <xdr:colOff>3175</xdr:colOff>
      <xdr:row>38</xdr:row>
      <xdr:rowOff>168122</xdr:rowOff>
    </xdr:to>
    <xdr:sp macro="" textlink="">
      <xdr:nvSpPr>
        <xdr:cNvPr id="71" name="フローチャート : 判断 70"/>
        <xdr:cNvSpPr/>
      </xdr:nvSpPr>
      <xdr:spPr>
        <a:xfrm>
          <a:off x="1968500" y="658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159249</xdr:rowOff>
    </xdr:from>
    <xdr:ext cx="534377" cy="259045"/>
    <xdr:sp macro="" textlink="">
      <xdr:nvSpPr>
        <xdr:cNvPr id="72" name="テキスト ボックス 71"/>
        <xdr:cNvSpPr txBox="1"/>
      </xdr:nvSpPr>
      <xdr:spPr>
        <a:xfrm>
          <a:off x="1752111" y="66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28537</xdr:rowOff>
    </xdr:from>
    <xdr:to>
      <xdr:col>1</xdr:col>
      <xdr:colOff>485775</xdr:colOff>
      <xdr:row>38</xdr:row>
      <xdr:rowOff>130137</xdr:rowOff>
    </xdr:to>
    <xdr:sp macro="" textlink="">
      <xdr:nvSpPr>
        <xdr:cNvPr id="73" name="フローチャート : 判断 72"/>
        <xdr:cNvSpPr/>
      </xdr:nvSpPr>
      <xdr:spPr>
        <a:xfrm>
          <a:off x="1079500" y="65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121264</xdr:rowOff>
    </xdr:from>
    <xdr:ext cx="534377" cy="259045"/>
    <xdr:sp macro="" textlink="">
      <xdr:nvSpPr>
        <xdr:cNvPr id="74" name="テキスト ボックス 73"/>
        <xdr:cNvSpPr txBox="1"/>
      </xdr:nvSpPr>
      <xdr:spPr>
        <a:xfrm>
          <a:off x="863111" y="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87440</xdr:rowOff>
    </xdr:from>
    <xdr:to>
      <xdr:col>6</xdr:col>
      <xdr:colOff>561975</xdr:colOff>
      <xdr:row>37</xdr:row>
      <xdr:rowOff>17590</xdr:rowOff>
    </xdr:to>
    <xdr:sp macro="" textlink="">
      <xdr:nvSpPr>
        <xdr:cNvPr id="80" name="円/楕円 79"/>
        <xdr:cNvSpPr/>
      </xdr:nvSpPr>
      <xdr:spPr>
        <a:xfrm>
          <a:off x="4584700" y="62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110317</xdr:rowOff>
    </xdr:from>
    <xdr:ext cx="534377" cy="259045"/>
    <xdr:sp macro="" textlink="">
      <xdr:nvSpPr>
        <xdr:cNvPr id="81" name="人件費該当値テキスト"/>
        <xdr:cNvSpPr txBox="1"/>
      </xdr:nvSpPr>
      <xdr:spPr>
        <a:xfrm>
          <a:off x="4686300" y="61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68047</xdr:rowOff>
    </xdr:from>
    <xdr:to>
      <xdr:col>5</xdr:col>
      <xdr:colOff>409575</xdr:colOff>
      <xdr:row>36</xdr:row>
      <xdr:rowOff>169647</xdr:rowOff>
    </xdr:to>
    <xdr:sp macro="" textlink="">
      <xdr:nvSpPr>
        <xdr:cNvPr id="82" name="円/楕円 81"/>
        <xdr:cNvSpPr/>
      </xdr:nvSpPr>
      <xdr:spPr>
        <a:xfrm>
          <a:off x="3746500" y="62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14724</xdr:rowOff>
    </xdr:from>
    <xdr:ext cx="534377" cy="259045"/>
    <xdr:sp macro="" textlink="">
      <xdr:nvSpPr>
        <xdr:cNvPr id="83" name="テキスト ボックス 82"/>
        <xdr:cNvSpPr txBox="1"/>
      </xdr:nvSpPr>
      <xdr:spPr>
        <a:xfrm>
          <a:off x="3530111" y="60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76429</xdr:rowOff>
    </xdr:from>
    <xdr:to>
      <xdr:col>4</xdr:col>
      <xdr:colOff>206375</xdr:colOff>
      <xdr:row>37</xdr:row>
      <xdr:rowOff>6579</xdr:rowOff>
    </xdr:to>
    <xdr:sp macro="" textlink="">
      <xdr:nvSpPr>
        <xdr:cNvPr id="84" name="円/楕円 83"/>
        <xdr:cNvSpPr/>
      </xdr:nvSpPr>
      <xdr:spPr>
        <a:xfrm>
          <a:off x="2857500" y="62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23106</xdr:rowOff>
    </xdr:from>
    <xdr:ext cx="534377" cy="259045"/>
    <xdr:sp macro="" textlink="">
      <xdr:nvSpPr>
        <xdr:cNvPr id="85" name="テキスト ボックス 84"/>
        <xdr:cNvSpPr txBox="1"/>
      </xdr:nvSpPr>
      <xdr:spPr>
        <a:xfrm>
          <a:off x="2641111" y="60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48882</xdr:rowOff>
    </xdr:from>
    <xdr:to>
      <xdr:col>3</xdr:col>
      <xdr:colOff>3175</xdr:colOff>
      <xdr:row>36</xdr:row>
      <xdr:rowOff>150482</xdr:rowOff>
    </xdr:to>
    <xdr:sp macro="" textlink="">
      <xdr:nvSpPr>
        <xdr:cNvPr id="86" name="円/楕円 85"/>
        <xdr:cNvSpPr/>
      </xdr:nvSpPr>
      <xdr:spPr>
        <a:xfrm>
          <a:off x="1968500" y="62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167009</xdr:rowOff>
    </xdr:from>
    <xdr:ext cx="534377" cy="259045"/>
    <xdr:sp macro="" textlink="">
      <xdr:nvSpPr>
        <xdr:cNvPr id="87" name="テキスト ボックス 86"/>
        <xdr:cNvSpPr txBox="1"/>
      </xdr:nvSpPr>
      <xdr:spPr>
        <a:xfrm>
          <a:off x="1752111" y="59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63398</xdr:rowOff>
    </xdr:from>
    <xdr:to>
      <xdr:col>1</xdr:col>
      <xdr:colOff>485775</xdr:colOff>
      <xdr:row>36</xdr:row>
      <xdr:rowOff>164998</xdr:rowOff>
    </xdr:to>
    <xdr:sp macro="" textlink="">
      <xdr:nvSpPr>
        <xdr:cNvPr id="88" name="円/楕円 87"/>
        <xdr:cNvSpPr/>
      </xdr:nvSpPr>
      <xdr:spPr>
        <a:xfrm>
          <a:off x="1079500" y="62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10075</xdr:rowOff>
    </xdr:from>
    <xdr:ext cx="534377" cy="259045"/>
    <xdr:sp macro="" textlink="">
      <xdr:nvSpPr>
        <xdr:cNvPr id="89" name="テキスト ボックス 88"/>
        <xdr:cNvSpPr txBox="1"/>
      </xdr:nvSpPr>
      <xdr:spPr>
        <a:xfrm>
          <a:off x="863111" y="60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157055</xdr:rowOff>
    </xdr:from>
    <xdr:to>
      <xdr:col>6</xdr:col>
      <xdr:colOff>511175</xdr:colOff>
      <xdr:row>57</xdr:row>
      <xdr:rowOff>20333</xdr:rowOff>
    </xdr:to>
    <xdr:cxnSp macro="">
      <xdr:nvCxnSpPr>
        <xdr:cNvPr id="119" name="直線コネクタ 118"/>
        <xdr:cNvCxnSpPr/>
      </xdr:nvCxnSpPr>
      <xdr:spPr>
        <a:xfrm flipV="1">
          <a:off x="3797300" y="9758255"/>
          <a:ext cx="8382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20333</xdr:rowOff>
    </xdr:from>
    <xdr:to>
      <xdr:col>5</xdr:col>
      <xdr:colOff>358775</xdr:colOff>
      <xdr:row>57</xdr:row>
      <xdr:rowOff>73025</xdr:rowOff>
    </xdr:to>
    <xdr:cxnSp macro="">
      <xdr:nvCxnSpPr>
        <xdr:cNvPr id="122" name="直線コネクタ 121"/>
        <xdr:cNvCxnSpPr/>
      </xdr:nvCxnSpPr>
      <xdr:spPr>
        <a:xfrm flipV="1">
          <a:off x="2908300" y="9792983"/>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130619</xdr:rowOff>
    </xdr:from>
    <xdr:to>
      <xdr:col>5</xdr:col>
      <xdr:colOff>409575</xdr:colOff>
      <xdr:row>56</xdr:row>
      <xdr:rowOff>60769</xdr:rowOff>
    </xdr:to>
    <xdr:sp macro="" textlink="">
      <xdr:nvSpPr>
        <xdr:cNvPr id="123" name="フローチャート : 判断 122"/>
        <xdr:cNvSpPr/>
      </xdr:nvSpPr>
      <xdr:spPr>
        <a:xfrm>
          <a:off x="3746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77296</xdr:rowOff>
    </xdr:from>
    <xdr:ext cx="534377" cy="259045"/>
    <xdr:sp macro="" textlink="">
      <xdr:nvSpPr>
        <xdr:cNvPr id="124" name="テキスト ボックス 123"/>
        <xdr:cNvSpPr txBox="1"/>
      </xdr:nvSpPr>
      <xdr:spPr>
        <a:xfrm>
          <a:off x="3530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73025</xdr:rowOff>
    </xdr:from>
    <xdr:to>
      <xdr:col>4</xdr:col>
      <xdr:colOff>155575</xdr:colOff>
      <xdr:row>57</xdr:row>
      <xdr:rowOff>97790</xdr:rowOff>
    </xdr:to>
    <xdr:cxnSp macro="">
      <xdr:nvCxnSpPr>
        <xdr:cNvPr id="125" name="直線コネクタ 124"/>
        <xdr:cNvCxnSpPr/>
      </xdr:nvCxnSpPr>
      <xdr:spPr>
        <a:xfrm flipV="1">
          <a:off x="2019300" y="98456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125723</xdr:rowOff>
    </xdr:from>
    <xdr:to>
      <xdr:col>4</xdr:col>
      <xdr:colOff>206375</xdr:colOff>
      <xdr:row>56</xdr:row>
      <xdr:rowOff>55873</xdr:rowOff>
    </xdr:to>
    <xdr:sp macro="" textlink="">
      <xdr:nvSpPr>
        <xdr:cNvPr id="126" name="フローチャート : 判断 125"/>
        <xdr:cNvSpPr/>
      </xdr:nvSpPr>
      <xdr:spPr>
        <a:xfrm>
          <a:off x="2857500" y="955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72400</xdr:rowOff>
    </xdr:from>
    <xdr:ext cx="534377" cy="259045"/>
    <xdr:sp macro="" textlink="">
      <xdr:nvSpPr>
        <xdr:cNvPr id="127" name="テキスト ボックス 126"/>
        <xdr:cNvSpPr txBox="1"/>
      </xdr:nvSpPr>
      <xdr:spPr>
        <a:xfrm>
          <a:off x="2641111" y="9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97790</xdr:rowOff>
    </xdr:from>
    <xdr:to>
      <xdr:col>2</xdr:col>
      <xdr:colOff>638175</xdr:colOff>
      <xdr:row>57</xdr:row>
      <xdr:rowOff>142863</xdr:rowOff>
    </xdr:to>
    <xdr:cxnSp macro="">
      <xdr:nvCxnSpPr>
        <xdr:cNvPr id="128" name="直線コネクタ 127"/>
        <xdr:cNvCxnSpPr/>
      </xdr:nvCxnSpPr>
      <xdr:spPr>
        <a:xfrm flipV="1">
          <a:off x="1130300" y="9870440"/>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65925</xdr:rowOff>
    </xdr:from>
    <xdr:to>
      <xdr:col>3</xdr:col>
      <xdr:colOff>3175</xdr:colOff>
      <xdr:row>56</xdr:row>
      <xdr:rowOff>167525</xdr:rowOff>
    </xdr:to>
    <xdr:sp macro="" textlink="">
      <xdr:nvSpPr>
        <xdr:cNvPr id="129" name="フローチャート : 判断 128"/>
        <xdr:cNvSpPr/>
      </xdr:nvSpPr>
      <xdr:spPr>
        <a:xfrm>
          <a:off x="1968500" y="9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12602</xdr:rowOff>
    </xdr:from>
    <xdr:ext cx="534377" cy="259045"/>
    <xdr:sp macro="" textlink="">
      <xdr:nvSpPr>
        <xdr:cNvPr id="130" name="テキスト ボックス 129"/>
        <xdr:cNvSpPr txBox="1"/>
      </xdr:nvSpPr>
      <xdr:spPr>
        <a:xfrm>
          <a:off x="1752111" y="94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154070</xdr:rowOff>
    </xdr:from>
    <xdr:to>
      <xdr:col>1</xdr:col>
      <xdr:colOff>485775</xdr:colOff>
      <xdr:row>57</xdr:row>
      <xdr:rowOff>84220</xdr:rowOff>
    </xdr:to>
    <xdr:sp macro="" textlink="">
      <xdr:nvSpPr>
        <xdr:cNvPr id="131" name="フローチャート : 判断 130"/>
        <xdr:cNvSpPr/>
      </xdr:nvSpPr>
      <xdr:spPr>
        <a:xfrm>
          <a:off x="1079500" y="97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100747</xdr:rowOff>
    </xdr:from>
    <xdr:ext cx="534377" cy="259045"/>
    <xdr:sp macro="" textlink="">
      <xdr:nvSpPr>
        <xdr:cNvPr id="132" name="テキスト ボックス 131"/>
        <xdr:cNvSpPr txBox="1"/>
      </xdr:nvSpPr>
      <xdr:spPr>
        <a:xfrm>
          <a:off x="863111" y="95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106255</xdr:rowOff>
    </xdr:from>
    <xdr:to>
      <xdr:col>6</xdr:col>
      <xdr:colOff>561975</xdr:colOff>
      <xdr:row>57</xdr:row>
      <xdr:rowOff>36405</xdr:rowOff>
    </xdr:to>
    <xdr:sp macro="" textlink="">
      <xdr:nvSpPr>
        <xdr:cNvPr id="138" name="円/楕円 137"/>
        <xdr:cNvSpPr/>
      </xdr:nvSpPr>
      <xdr:spPr>
        <a:xfrm>
          <a:off x="45847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84682</xdr:rowOff>
    </xdr:from>
    <xdr:ext cx="534377" cy="259045"/>
    <xdr:sp macro="" textlink="">
      <xdr:nvSpPr>
        <xdr:cNvPr id="139" name="物件費該当値テキスト"/>
        <xdr:cNvSpPr txBox="1"/>
      </xdr:nvSpPr>
      <xdr:spPr>
        <a:xfrm>
          <a:off x="4686300" y="96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140983</xdr:rowOff>
    </xdr:from>
    <xdr:to>
      <xdr:col>5</xdr:col>
      <xdr:colOff>409575</xdr:colOff>
      <xdr:row>57</xdr:row>
      <xdr:rowOff>71133</xdr:rowOff>
    </xdr:to>
    <xdr:sp macro="" textlink="">
      <xdr:nvSpPr>
        <xdr:cNvPr id="140" name="円/楕円 139"/>
        <xdr:cNvSpPr/>
      </xdr:nvSpPr>
      <xdr:spPr>
        <a:xfrm>
          <a:off x="3746500" y="97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62260</xdr:rowOff>
    </xdr:from>
    <xdr:ext cx="534377" cy="259045"/>
    <xdr:sp macro="" textlink="">
      <xdr:nvSpPr>
        <xdr:cNvPr id="141" name="テキスト ボックス 140"/>
        <xdr:cNvSpPr txBox="1"/>
      </xdr:nvSpPr>
      <xdr:spPr>
        <a:xfrm>
          <a:off x="3530111" y="98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22225</xdr:rowOff>
    </xdr:from>
    <xdr:to>
      <xdr:col>4</xdr:col>
      <xdr:colOff>206375</xdr:colOff>
      <xdr:row>57</xdr:row>
      <xdr:rowOff>123825</xdr:rowOff>
    </xdr:to>
    <xdr:sp macro="" textlink="">
      <xdr:nvSpPr>
        <xdr:cNvPr id="142" name="円/楕円 141"/>
        <xdr:cNvSpPr/>
      </xdr:nvSpPr>
      <xdr:spPr>
        <a:xfrm>
          <a:off x="2857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114952</xdr:rowOff>
    </xdr:from>
    <xdr:ext cx="534377" cy="259045"/>
    <xdr:sp macro="" textlink="">
      <xdr:nvSpPr>
        <xdr:cNvPr id="143" name="テキスト ボックス 142"/>
        <xdr:cNvSpPr txBox="1"/>
      </xdr:nvSpPr>
      <xdr:spPr>
        <a:xfrm>
          <a:off x="2641111" y="98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46990</xdr:rowOff>
    </xdr:from>
    <xdr:to>
      <xdr:col>3</xdr:col>
      <xdr:colOff>3175</xdr:colOff>
      <xdr:row>57</xdr:row>
      <xdr:rowOff>148590</xdr:rowOff>
    </xdr:to>
    <xdr:sp macro="" textlink="">
      <xdr:nvSpPr>
        <xdr:cNvPr id="144" name="円/楕円 143"/>
        <xdr:cNvSpPr/>
      </xdr:nvSpPr>
      <xdr:spPr>
        <a:xfrm>
          <a:off x="1968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139717</xdr:rowOff>
    </xdr:from>
    <xdr:ext cx="534377" cy="259045"/>
    <xdr:sp macro="" textlink="">
      <xdr:nvSpPr>
        <xdr:cNvPr id="145" name="テキスト ボックス 144"/>
        <xdr:cNvSpPr txBox="1"/>
      </xdr:nvSpPr>
      <xdr:spPr>
        <a:xfrm>
          <a:off x="1752111" y="99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92063</xdr:rowOff>
    </xdr:from>
    <xdr:to>
      <xdr:col>1</xdr:col>
      <xdr:colOff>485775</xdr:colOff>
      <xdr:row>58</xdr:row>
      <xdr:rowOff>22213</xdr:rowOff>
    </xdr:to>
    <xdr:sp macro="" textlink="">
      <xdr:nvSpPr>
        <xdr:cNvPr id="146" name="円/楕円 145"/>
        <xdr:cNvSpPr/>
      </xdr:nvSpPr>
      <xdr:spPr>
        <a:xfrm>
          <a:off x="1079500" y="98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13340</xdr:rowOff>
    </xdr:from>
    <xdr:ext cx="534377" cy="259045"/>
    <xdr:sp macro="" textlink="">
      <xdr:nvSpPr>
        <xdr:cNvPr id="147" name="テキスト ボックス 146"/>
        <xdr:cNvSpPr txBox="1"/>
      </xdr:nvSpPr>
      <xdr:spPr>
        <a:xfrm>
          <a:off x="863111" y="99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12729</xdr:rowOff>
    </xdr:from>
    <xdr:to>
      <xdr:col>6</xdr:col>
      <xdr:colOff>511175</xdr:colOff>
      <xdr:row>79</xdr:row>
      <xdr:rowOff>35099</xdr:rowOff>
    </xdr:to>
    <xdr:cxnSp macro="">
      <xdr:nvCxnSpPr>
        <xdr:cNvPr id="178" name="直線コネクタ 177"/>
        <xdr:cNvCxnSpPr/>
      </xdr:nvCxnSpPr>
      <xdr:spPr>
        <a:xfrm flipV="1">
          <a:off x="3797300" y="13557279"/>
          <a:ext cx="8382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35099</xdr:rowOff>
    </xdr:from>
    <xdr:to>
      <xdr:col>5</xdr:col>
      <xdr:colOff>358775</xdr:colOff>
      <xdr:row>79</xdr:row>
      <xdr:rowOff>45549</xdr:rowOff>
    </xdr:to>
    <xdr:cxnSp macro="">
      <xdr:nvCxnSpPr>
        <xdr:cNvPr id="181" name="直線コネクタ 180"/>
        <xdr:cNvCxnSpPr/>
      </xdr:nvCxnSpPr>
      <xdr:spPr>
        <a:xfrm flipV="1">
          <a:off x="2908300" y="1357964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48112</xdr:rowOff>
    </xdr:from>
    <xdr:to>
      <xdr:col>5</xdr:col>
      <xdr:colOff>409575</xdr:colOff>
      <xdr:row>78</xdr:row>
      <xdr:rowOff>149712</xdr:rowOff>
    </xdr:to>
    <xdr:sp macro="" textlink="">
      <xdr:nvSpPr>
        <xdr:cNvPr id="182" name="フローチャート : 判断 181"/>
        <xdr:cNvSpPr/>
      </xdr:nvSpPr>
      <xdr:spPr>
        <a:xfrm>
          <a:off x="3746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166239</xdr:rowOff>
    </xdr:from>
    <xdr:ext cx="469744" cy="259045"/>
    <xdr:sp macro="" textlink="">
      <xdr:nvSpPr>
        <xdr:cNvPr id="183" name="テキスト ボックス 182"/>
        <xdr:cNvSpPr txBox="1"/>
      </xdr:nvSpPr>
      <xdr:spPr>
        <a:xfrm>
          <a:off x="3562427" y="131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45549</xdr:rowOff>
    </xdr:from>
    <xdr:to>
      <xdr:col>4</xdr:col>
      <xdr:colOff>155575</xdr:colOff>
      <xdr:row>79</xdr:row>
      <xdr:rowOff>57142</xdr:rowOff>
    </xdr:to>
    <xdr:cxnSp macro="">
      <xdr:nvCxnSpPr>
        <xdr:cNvPr id="184" name="直線コネクタ 183"/>
        <xdr:cNvCxnSpPr/>
      </xdr:nvCxnSpPr>
      <xdr:spPr>
        <a:xfrm flipV="1">
          <a:off x="2019300" y="1359009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65549</xdr:rowOff>
    </xdr:from>
    <xdr:to>
      <xdr:col>4</xdr:col>
      <xdr:colOff>206375</xdr:colOff>
      <xdr:row>78</xdr:row>
      <xdr:rowOff>167149</xdr:rowOff>
    </xdr:to>
    <xdr:sp macro="" textlink="">
      <xdr:nvSpPr>
        <xdr:cNvPr id="185" name="フローチャート : 判断 184"/>
        <xdr:cNvSpPr/>
      </xdr:nvSpPr>
      <xdr:spPr>
        <a:xfrm>
          <a:off x="2857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12226</xdr:rowOff>
    </xdr:from>
    <xdr:ext cx="469744" cy="259045"/>
    <xdr:sp macro="" textlink="">
      <xdr:nvSpPr>
        <xdr:cNvPr id="186" name="テキスト ボックス 185"/>
        <xdr:cNvSpPr txBox="1"/>
      </xdr:nvSpPr>
      <xdr:spPr>
        <a:xfrm>
          <a:off x="2673427" y="1321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57142</xdr:rowOff>
    </xdr:from>
    <xdr:to>
      <xdr:col>2</xdr:col>
      <xdr:colOff>638175</xdr:colOff>
      <xdr:row>79</xdr:row>
      <xdr:rowOff>58776</xdr:rowOff>
    </xdr:to>
    <xdr:cxnSp macro="">
      <xdr:nvCxnSpPr>
        <xdr:cNvPr id="187" name="直線コネクタ 186"/>
        <xdr:cNvCxnSpPr/>
      </xdr:nvCxnSpPr>
      <xdr:spPr>
        <a:xfrm flipV="1">
          <a:off x="1130300" y="1360169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73093</xdr:rowOff>
    </xdr:from>
    <xdr:to>
      <xdr:col>3</xdr:col>
      <xdr:colOff>3175</xdr:colOff>
      <xdr:row>79</xdr:row>
      <xdr:rowOff>3243</xdr:rowOff>
    </xdr:to>
    <xdr:sp macro="" textlink="">
      <xdr:nvSpPr>
        <xdr:cNvPr id="188" name="フローチャート : 判断 187"/>
        <xdr:cNvSpPr/>
      </xdr:nvSpPr>
      <xdr:spPr>
        <a:xfrm>
          <a:off x="1968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19770</xdr:rowOff>
    </xdr:from>
    <xdr:ext cx="469744" cy="259045"/>
    <xdr:sp macro="" textlink="">
      <xdr:nvSpPr>
        <xdr:cNvPr id="189" name="テキスト ボックス 188"/>
        <xdr:cNvSpPr txBox="1"/>
      </xdr:nvSpPr>
      <xdr:spPr>
        <a:xfrm>
          <a:off x="1784427" y="1322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79659</xdr:rowOff>
    </xdr:from>
    <xdr:to>
      <xdr:col>1</xdr:col>
      <xdr:colOff>485775</xdr:colOff>
      <xdr:row>79</xdr:row>
      <xdr:rowOff>9809</xdr:rowOff>
    </xdr:to>
    <xdr:sp macro="" textlink="">
      <xdr:nvSpPr>
        <xdr:cNvPr id="190" name="フローチャート : 判断 189"/>
        <xdr:cNvSpPr/>
      </xdr:nvSpPr>
      <xdr:spPr>
        <a:xfrm>
          <a:off x="1079500" y="1345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26336</xdr:rowOff>
    </xdr:from>
    <xdr:ext cx="469744" cy="259045"/>
    <xdr:sp macro="" textlink="">
      <xdr:nvSpPr>
        <xdr:cNvPr id="191" name="テキスト ボックス 190"/>
        <xdr:cNvSpPr txBox="1"/>
      </xdr:nvSpPr>
      <xdr:spPr>
        <a:xfrm>
          <a:off x="895427" y="132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133379</xdr:rowOff>
    </xdr:from>
    <xdr:to>
      <xdr:col>6</xdr:col>
      <xdr:colOff>561975</xdr:colOff>
      <xdr:row>79</xdr:row>
      <xdr:rowOff>63529</xdr:rowOff>
    </xdr:to>
    <xdr:sp macro="" textlink="">
      <xdr:nvSpPr>
        <xdr:cNvPr id="197" name="円/楕円 196"/>
        <xdr:cNvSpPr/>
      </xdr:nvSpPr>
      <xdr:spPr>
        <a:xfrm>
          <a:off x="4584700" y="135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48306</xdr:rowOff>
    </xdr:from>
    <xdr:ext cx="469744" cy="259045"/>
    <xdr:sp macro="" textlink="">
      <xdr:nvSpPr>
        <xdr:cNvPr id="198" name="維持補修費該当値テキスト"/>
        <xdr:cNvSpPr txBox="1"/>
      </xdr:nvSpPr>
      <xdr:spPr>
        <a:xfrm>
          <a:off x="4686300" y="1342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155749</xdr:rowOff>
    </xdr:from>
    <xdr:to>
      <xdr:col>5</xdr:col>
      <xdr:colOff>409575</xdr:colOff>
      <xdr:row>79</xdr:row>
      <xdr:rowOff>85899</xdr:rowOff>
    </xdr:to>
    <xdr:sp macro="" textlink="">
      <xdr:nvSpPr>
        <xdr:cNvPr id="199" name="円/楕円 198"/>
        <xdr:cNvSpPr/>
      </xdr:nvSpPr>
      <xdr:spPr>
        <a:xfrm>
          <a:off x="3746500" y="135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77026</xdr:rowOff>
    </xdr:from>
    <xdr:ext cx="469744" cy="259045"/>
    <xdr:sp macro="" textlink="">
      <xdr:nvSpPr>
        <xdr:cNvPr id="200" name="テキスト ボックス 199"/>
        <xdr:cNvSpPr txBox="1"/>
      </xdr:nvSpPr>
      <xdr:spPr>
        <a:xfrm>
          <a:off x="3562427" y="1362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166199</xdr:rowOff>
    </xdr:from>
    <xdr:to>
      <xdr:col>4</xdr:col>
      <xdr:colOff>206375</xdr:colOff>
      <xdr:row>79</xdr:row>
      <xdr:rowOff>96349</xdr:rowOff>
    </xdr:to>
    <xdr:sp macro="" textlink="">
      <xdr:nvSpPr>
        <xdr:cNvPr id="201" name="円/楕円 200"/>
        <xdr:cNvSpPr/>
      </xdr:nvSpPr>
      <xdr:spPr>
        <a:xfrm>
          <a:off x="2857500" y="13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87476</xdr:rowOff>
    </xdr:from>
    <xdr:ext cx="469744" cy="259045"/>
    <xdr:sp macro="" textlink="">
      <xdr:nvSpPr>
        <xdr:cNvPr id="202" name="テキスト ボックス 201"/>
        <xdr:cNvSpPr txBox="1"/>
      </xdr:nvSpPr>
      <xdr:spPr>
        <a:xfrm>
          <a:off x="2673427" y="136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6342</xdr:rowOff>
    </xdr:from>
    <xdr:to>
      <xdr:col>3</xdr:col>
      <xdr:colOff>3175</xdr:colOff>
      <xdr:row>79</xdr:row>
      <xdr:rowOff>107942</xdr:rowOff>
    </xdr:to>
    <xdr:sp macro="" textlink="">
      <xdr:nvSpPr>
        <xdr:cNvPr id="203" name="円/楕円 202"/>
        <xdr:cNvSpPr/>
      </xdr:nvSpPr>
      <xdr:spPr>
        <a:xfrm>
          <a:off x="19685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99069</xdr:rowOff>
    </xdr:from>
    <xdr:ext cx="469744" cy="259045"/>
    <xdr:sp macro="" textlink="">
      <xdr:nvSpPr>
        <xdr:cNvPr id="204" name="テキスト ボックス 203"/>
        <xdr:cNvSpPr txBox="1"/>
      </xdr:nvSpPr>
      <xdr:spPr>
        <a:xfrm>
          <a:off x="1784427" y="13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7976</xdr:rowOff>
    </xdr:from>
    <xdr:to>
      <xdr:col>1</xdr:col>
      <xdr:colOff>485775</xdr:colOff>
      <xdr:row>79</xdr:row>
      <xdr:rowOff>109576</xdr:rowOff>
    </xdr:to>
    <xdr:sp macro="" textlink="">
      <xdr:nvSpPr>
        <xdr:cNvPr id="205" name="円/楕円 204"/>
        <xdr:cNvSpPr/>
      </xdr:nvSpPr>
      <xdr:spPr>
        <a:xfrm>
          <a:off x="1079500" y="135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100703</xdr:rowOff>
    </xdr:from>
    <xdr:ext cx="469744" cy="259045"/>
    <xdr:sp macro="" textlink="">
      <xdr:nvSpPr>
        <xdr:cNvPr id="206" name="テキスト ボックス 205"/>
        <xdr:cNvSpPr txBox="1"/>
      </xdr:nvSpPr>
      <xdr:spPr>
        <a:xfrm>
          <a:off x="895427" y="1364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87040</xdr:rowOff>
    </xdr:from>
    <xdr:to>
      <xdr:col>6</xdr:col>
      <xdr:colOff>511175</xdr:colOff>
      <xdr:row>93</xdr:row>
      <xdr:rowOff>64360</xdr:rowOff>
    </xdr:to>
    <xdr:cxnSp macro="">
      <xdr:nvCxnSpPr>
        <xdr:cNvPr id="238" name="直線コネクタ 237"/>
        <xdr:cNvCxnSpPr/>
      </xdr:nvCxnSpPr>
      <xdr:spPr>
        <a:xfrm flipV="1">
          <a:off x="3797300" y="15860440"/>
          <a:ext cx="838200" cy="14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64360</xdr:rowOff>
    </xdr:from>
    <xdr:to>
      <xdr:col>5</xdr:col>
      <xdr:colOff>358775</xdr:colOff>
      <xdr:row>93</xdr:row>
      <xdr:rowOff>157220</xdr:rowOff>
    </xdr:to>
    <xdr:cxnSp macro="">
      <xdr:nvCxnSpPr>
        <xdr:cNvPr id="241" name="直線コネクタ 240"/>
        <xdr:cNvCxnSpPr/>
      </xdr:nvCxnSpPr>
      <xdr:spPr>
        <a:xfrm flipV="1">
          <a:off x="2908300" y="16009210"/>
          <a:ext cx="889000" cy="9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88655</xdr:rowOff>
    </xdr:from>
    <xdr:to>
      <xdr:col>5</xdr:col>
      <xdr:colOff>409575</xdr:colOff>
      <xdr:row>97</xdr:row>
      <xdr:rowOff>18805</xdr:rowOff>
    </xdr:to>
    <xdr:sp macro="" textlink="">
      <xdr:nvSpPr>
        <xdr:cNvPr id="242" name="フローチャート : 判断 241"/>
        <xdr:cNvSpPr/>
      </xdr:nvSpPr>
      <xdr:spPr>
        <a:xfrm>
          <a:off x="3746500" y="1654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9932</xdr:rowOff>
    </xdr:from>
    <xdr:ext cx="534377" cy="259045"/>
    <xdr:sp macro="" textlink="">
      <xdr:nvSpPr>
        <xdr:cNvPr id="243" name="テキスト ボックス 242"/>
        <xdr:cNvSpPr txBox="1"/>
      </xdr:nvSpPr>
      <xdr:spPr>
        <a:xfrm>
          <a:off x="3530111" y="166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157220</xdr:rowOff>
    </xdr:from>
    <xdr:to>
      <xdr:col>4</xdr:col>
      <xdr:colOff>155575</xdr:colOff>
      <xdr:row>94</xdr:row>
      <xdr:rowOff>33973</xdr:rowOff>
    </xdr:to>
    <xdr:cxnSp macro="">
      <xdr:nvCxnSpPr>
        <xdr:cNvPr id="244" name="直線コネクタ 243"/>
        <xdr:cNvCxnSpPr/>
      </xdr:nvCxnSpPr>
      <xdr:spPr>
        <a:xfrm flipV="1">
          <a:off x="2019300" y="16102070"/>
          <a:ext cx="889000" cy="4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161252</xdr:rowOff>
    </xdr:from>
    <xdr:to>
      <xdr:col>4</xdr:col>
      <xdr:colOff>206375</xdr:colOff>
      <xdr:row>97</xdr:row>
      <xdr:rowOff>91402</xdr:rowOff>
    </xdr:to>
    <xdr:sp macro="" textlink="">
      <xdr:nvSpPr>
        <xdr:cNvPr id="245" name="フローチャート : 判断 244"/>
        <xdr:cNvSpPr/>
      </xdr:nvSpPr>
      <xdr:spPr>
        <a:xfrm>
          <a:off x="2857500" y="1662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82529</xdr:rowOff>
    </xdr:from>
    <xdr:ext cx="534377" cy="259045"/>
    <xdr:sp macro="" textlink="">
      <xdr:nvSpPr>
        <xdr:cNvPr id="246" name="テキスト ボックス 245"/>
        <xdr:cNvSpPr txBox="1"/>
      </xdr:nvSpPr>
      <xdr:spPr>
        <a:xfrm>
          <a:off x="2641111" y="167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33973</xdr:rowOff>
    </xdr:from>
    <xdr:to>
      <xdr:col>2</xdr:col>
      <xdr:colOff>638175</xdr:colOff>
      <xdr:row>94</xdr:row>
      <xdr:rowOff>86567</xdr:rowOff>
    </xdr:to>
    <xdr:cxnSp macro="">
      <xdr:nvCxnSpPr>
        <xdr:cNvPr id="247" name="直線コネクタ 246"/>
        <xdr:cNvCxnSpPr/>
      </xdr:nvCxnSpPr>
      <xdr:spPr>
        <a:xfrm flipV="1">
          <a:off x="1130300" y="16150273"/>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132970</xdr:rowOff>
    </xdr:from>
    <xdr:to>
      <xdr:col>3</xdr:col>
      <xdr:colOff>3175</xdr:colOff>
      <xdr:row>97</xdr:row>
      <xdr:rowOff>63120</xdr:rowOff>
    </xdr:to>
    <xdr:sp macro="" textlink="">
      <xdr:nvSpPr>
        <xdr:cNvPr id="248" name="フローチャート : 判断 247"/>
        <xdr:cNvSpPr/>
      </xdr:nvSpPr>
      <xdr:spPr>
        <a:xfrm>
          <a:off x="1968500" y="165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54247</xdr:rowOff>
    </xdr:from>
    <xdr:ext cx="534377" cy="259045"/>
    <xdr:sp macro="" textlink="">
      <xdr:nvSpPr>
        <xdr:cNvPr id="249" name="テキスト ボックス 248"/>
        <xdr:cNvSpPr txBox="1"/>
      </xdr:nvSpPr>
      <xdr:spPr>
        <a:xfrm>
          <a:off x="1752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167146</xdr:rowOff>
    </xdr:from>
    <xdr:to>
      <xdr:col>1</xdr:col>
      <xdr:colOff>485775</xdr:colOff>
      <xdr:row>97</xdr:row>
      <xdr:rowOff>97296</xdr:rowOff>
    </xdr:to>
    <xdr:sp macro="" textlink="">
      <xdr:nvSpPr>
        <xdr:cNvPr id="250" name="フローチャート : 判断 249"/>
        <xdr:cNvSpPr/>
      </xdr:nvSpPr>
      <xdr:spPr>
        <a:xfrm>
          <a:off x="1079500" y="166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88423</xdr:rowOff>
    </xdr:from>
    <xdr:ext cx="534377" cy="259045"/>
    <xdr:sp macro="" textlink="">
      <xdr:nvSpPr>
        <xdr:cNvPr id="251" name="テキスト ボックス 250"/>
        <xdr:cNvSpPr txBox="1"/>
      </xdr:nvSpPr>
      <xdr:spPr>
        <a:xfrm>
          <a:off x="863111" y="167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36240</xdr:rowOff>
    </xdr:from>
    <xdr:to>
      <xdr:col>6</xdr:col>
      <xdr:colOff>561975</xdr:colOff>
      <xdr:row>92</xdr:row>
      <xdr:rowOff>137840</xdr:rowOff>
    </xdr:to>
    <xdr:sp macro="" textlink="">
      <xdr:nvSpPr>
        <xdr:cNvPr id="257" name="円/楕円 256"/>
        <xdr:cNvSpPr/>
      </xdr:nvSpPr>
      <xdr:spPr>
        <a:xfrm>
          <a:off x="4584700" y="158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59117</xdr:rowOff>
    </xdr:from>
    <xdr:ext cx="599010" cy="259045"/>
    <xdr:sp macro="" textlink="">
      <xdr:nvSpPr>
        <xdr:cNvPr id="258" name="扶助費該当値テキスト"/>
        <xdr:cNvSpPr txBox="1"/>
      </xdr:nvSpPr>
      <xdr:spPr>
        <a:xfrm>
          <a:off x="4686300" y="156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114,225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13560</xdr:rowOff>
    </xdr:from>
    <xdr:to>
      <xdr:col>5</xdr:col>
      <xdr:colOff>409575</xdr:colOff>
      <xdr:row>93</xdr:row>
      <xdr:rowOff>115160</xdr:rowOff>
    </xdr:to>
    <xdr:sp macro="" textlink="">
      <xdr:nvSpPr>
        <xdr:cNvPr id="259" name="円/楕円 258"/>
        <xdr:cNvSpPr/>
      </xdr:nvSpPr>
      <xdr:spPr>
        <a:xfrm>
          <a:off x="3746500" y="159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131687</xdr:rowOff>
    </xdr:from>
    <xdr:ext cx="599010" cy="259045"/>
    <xdr:sp macro="" textlink="">
      <xdr:nvSpPr>
        <xdr:cNvPr id="260" name="テキスト ボックス 259"/>
        <xdr:cNvSpPr txBox="1"/>
      </xdr:nvSpPr>
      <xdr:spPr>
        <a:xfrm>
          <a:off x="3497794" y="1573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106420</xdr:rowOff>
    </xdr:from>
    <xdr:to>
      <xdr:col>4</xdr:col>
      <xdr:colOff>206375</xdr:colOff>
      <xdr:row>94</xdr:row>
      <xdr:rowOff>36570</xdr:rowOff>
    </xdr:to>
    <xdr:sp macro="" textlink="">
      <xdr:nvSpPr>
        <xdr:cNvPr id="261" name="円/楕円 260"/>
        <xdr:cNvSpPr/>
      </xdr:nvSpPr>
      <xdr:spPr>
        <a:xfrm>
          <a:off x="2857500" y="160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53097</xdr:rowOff>
    </xdr:from>
    <xdr:ext cx="534377" cy="259045"/>
    <xdr:sp macro="" textlink="">
      <xdr:nvSpPr>
        <xdr:cNvPr id="262" name="テキスト ボックス 261"/>
        <xdr:cNvSpPr txBox="1"/>
      </xdr:nvSpPr>
      <xdr:spPr>
        <a:xfrm>
          <a:off x="2641111" y="158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154623</xdr:rowOff>
    </xdr:from>
    <xdr:to>
      <xdr:col>3</xdr:col>
      <xdr:colOff>3175</xdr:colOff>
      <xdr:row>94</xdr:row>
      <xdr:rowOff>84773</xdr:rowOff>
    </xdr:to>
    <xdr:sp macro="" textlink="">
      <xdr:nvSpPr>
        <xdr:cNvPr id="263" name="円/楕円 262"/>
        <xdr:cNvSpPr/>
      </xdr:nvSpPr>
      <xdr:spPr>
        <a:xfrm>
          <a:off x="1968500" y="160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101300</xdr:rowOff>
    </xdr:from>
    <xdr:ext cx="534377" cy="259045"/>
    <xdr:sp macro="" textlink="">
      <xdr:nvSpPr>
        <xdr:cNvPr id="264" name="テキスト ボックス 263"/>
        <xdr:cNvSpPr txBox="1"/>
      </xdr:nvSpPr>
      <xdr:spPr>
        <a:xfrm>
          <a:off x="1752111" y="158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35767</xdr:rowOff>
    </xdr:from>
    <xdr:to>
      <xdr:col>1</xdr:col>
      <xdr:colOff>485775</xdr:colOff>
      <xdr:row>94</xdr:row>
      <xdr:rowOff>137367</xdr:rowOff>
    </xdr:to>
    <xdr:sp macro="" textlink="">
      <xdr:nvSpPr>
        <xdr:cNvPr id="265" name="円/楕円 264"/>
        <xdr:cNvSpPr/>
      </xdr:nvSpPr>
      <xdr:spPr>
        <a:xfrm>
          <a:off x="1079500" y="161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153894</xdr:rowOff>
    </xdr:from>
    <xdr:ext cx="534377" cy="259045"/>
    <xdr:sp macro="" textlink="">
      <xdr:nvSpPr>
        <xdr:cNvPr id="266" name="テキスト ボックス 265"/>
        <xdr:cNvSpPr txBox="1"/>
      </xdr:nvSpPr>
      <xdr:spPr>
        <a:xfrm>
          <a:off x="863111" y="159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54127</xdr:rowOff>
    </xdr:from>
    <xdr:to>
      <xdr:col>15</xdr:col>
      <xdr:colOff>180975</xdr:colOff>
      <xdr:row>37</xdr:row>
      <xdr:rowOff>24809</xdr:rowOff>
    </xdr:to>
    <xdr:cxnSp macro="">
      <xdr:nvCxnSpPr>
        <xdr:cNvPr id="296" name="直線コネクタ 295"/>
        <xdr:cNvCxnSpPr/>
      </xdr:nvCxnSpPr>
      <xdr:spPr>
        <a:xfrm flipV="1">
          <a:off x="9639300" y="6226327"/>
          <a:ext cx="838200" cy="14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24809</xdr:rowOff>
    </xdr:from>
    <xdr:to>
      <xdr:col>14</xdr:col>
      <xdr:colOff>28575</xdr:colOff>
      <xdr:row>38</xdr:row>
      <xdr:rowOff>14694</xdr:rowOff>
    </xdr:to>
    <xdr:cxnSp macro="">
      <xdr:nvCxnSpPr>
        <xdr:cNvPr id="299" name="直線コネクタ 298"/>
        <xdr:cNvCxnSpPr/>
      </xdr:nvCxnSpPr>
      <xdr:spPr>
        <a:xfrm flipV="1">
          <a:off x="8750300" y="6368459"/>
          <a:ext cx="889000" cy="16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162833</xdr:rowOff>
    </xdr:from>
    <xdr:to>
      <xdr:col>14</xdr:col>
      <xdr:colOff>79375</xdr:colOff>
      <xdr:row>38</xdr:row>
      <xdr:rowOff>92983</xdr:rowOff>
    </xdr:to>
    <xdr:sp macro="" textlink="">
      <xdr:nvSpPr>
        <xdr:cNvPr id="300" name="フローチャート : 判断 299"/>
        <xdr:cNvSpPr/>
      </xdr:nvSpPr>
      <xdr:spPr>
        <a:xfrm>
          <a:off x="9588500" y="65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84110</xdr:rowOff>
    </xdr:from>
    <xdr:ext cx="534377" cy="259045"/>
    <xdr:sp macro="" textlink="">
      <xdr:nvSpPr>
        <xdr:cNvPr id="301" name="テキスト ボックス 300"/>
        <xdr:cNvSpPr txBox="1"/>
      </xdr:nvSpPr>
      <xdr:spPr>
        <a:xfrm>
          <a:off x="9372111" y="65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14694</xdr:rowOff>
    </xdr:from>
    <xdr:to>
      <xdr:col>12</xdr:col>
      <xdr:colOff>511175</xdr:colOff>
      <xdr:row>38</xdr:row>
      <xdr:rowOff>45783</xdr:rowOff>
    </xdr:to>
    <xdr:cxnSp macro="">
      <xdr:nvCxnSpPr>
        <xdr:cNvPr id="302" name="直線コネクタ 301"/>
        <xdr:cNvCxnSpPr/>
      </xdr:nvCxnSpPr>
      <xdr:spPr>
        <a:xfrm flipV="1">
          <a:off x="7861300" y="652979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163023</xdr:rowOff>
    </xdr:from>
    <xdr:to>
      <xdr:col>12</xdr:col>
      <xdr:colOff>561975</xdr:colOff>
      <xdr:row>38</xdr:row>
      <xdr:rowOff>93173</xdr:rowOff>
    </xdr:to>
    <xdr:sp macro="" textlink="">
      <xdr:nvSpPr>
        <xdr:cNvPr id="303" name="フローチャート : 判断 302"/>
        <xdr:cNvSpPr/>
      </xdr:nvSpPr>
      <xdr:spPr>
        <a:xfrm>
          <a:off x="8699500" y="65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84300</xdr:rowOff>
    </xdr:from>
    <xdr:ext cx="534377" cy="259045"/>
    <xdr:sp macro="" textlink="">
      <xdr:nvSpPr>
        <xdr:cNvPr id="304" name="テキスト ボックス 303"/>
        <xdr:cNvSpPr txBox="1"/>
      </xdr:nvSpPr>
      <xdr:spPr>
        <a:xfrm>
          <a:off x="8483111" y="6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45783</xdr:rowOff>
    </xdr:from>
    <xdr:to>
      <xdr:col>11</xdr:col>
      <xdr:colOff>307975</xdr:colOff>
      <xdr:row>38</xdr:row>
      <xdr:rowOff>58604</xdr:rowOff>
    </xdr:to>
    <xdr:cxnSp macro="">
      <xdr:nvCxnSpPr>
        <xdr:cNvPr id="305" name="直線コネクタ 304"/>
        <xdr:cNvCxnSpPr/>
      </xdr:nvCxnSpPr>
      <xdr:spPr>
        <a:xfrm flipV="1">
          <a:off x="6972300" y="6560883"/>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45504</xdr:rowOff>
    </xdr:from>
    <xdr:to>
      <xdr:col>11</xdr:col>
      <xdr:colOff>358775</xdr:colOff>
      <xdr:row>38</xdr:row>
      <xdr:rowOff>147104</xdr:rowOff>
    </xdr:to>
    <xdr:sp macro="" textlink="">
      <xdr:nvSpPr>
        <xdr:cNvPr id="306" name="フローチャート : 判断 305"/>
        <xdr:cNvSpPr/>
      </xdr:nvSpPr>
      <xdr:spPr>
        <a:xfrm>
          <a:off x="7810500" y="656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138231</xdr:rowOff>
    </xdr:from>
    <xdr:ext cx="534377" cy="259045"/>
    <xdr:sp macro="" textlink="">
      <xdr:nvSpPr>
        <xdr:cNvPr id="307" name="テキスト ボックス 306"/>
        <xdr:cNvSpPr txBox="1"/>
      </xdr:nvSpPr>
      <xdr:spPr>
        <a:xfrm>
          <a:off x="7594111" y="66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59792</xdr:rowOff>
    </xdr:from>
    <xdr:to>
      <xdr:col>10</xdr:col>
      <xdr:colOff>155575</xdr:colOff>
      <xdr:row>38</xdr:row>
      <xdr:rowOff>161392</xdr:rowOff>
    </xdr:to>
    <xdr:sp macro="" textlink="">
      <xdr:nvSpPr>
        <xdr:cNvPr id="308" name="フローチャート : 判断 307"/>
        <xdr:cNvSpPr/>
      </xdr:nvSpPr>
      <xdr:spPr>
        <a:xfrm>
          <a:off x="6921500" y="65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152519</xdr:rowOff>
    </xdr:from>
    <xdr:ext cx="534377" cy="259045"/>
    <xdr:sp macro="" textlink="">
      <xdr:nvSpPr>
        <xdr:cNvPr id="309" name="テキスト ボックス 308"/>
        <xdr:cNvSpPr txBox="1"/>
      </xdr:nvSpPr>
      <xdr:spPr>
        <a:xfrm>
          <a:off x="6705111" y="66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3327</xdr:rowOff>
    </xdr:from>
    <xdr:to>
      <xdr:col>15</xdr:col>
      <xdr:colOff>231775</xdr:colOff>
      <xdr:row>36</xdr:row>
      <xdr:rowOff>104927</xdr:rowOff>
    </xdr:to>
    <xdr:sp macro="" textlink="">
      <xdr:nvSpPr>
        <xdr:cNvPr id="315" name="円/楕円 314"/>
        <xdr:cNvSpPr/>
      </xdr:nvSpPr>
      <xdr:spPr>
        <a:xfrm>
          <a:off x="10426700" y="61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26204</xdr:rowOff>
    </xdr:from>
    <xdr:ext cx="534377" cy="259045"/>
    <xdr:sp macro="" textlink="">
      <xdr:nvSpPr>
        <xdr:cNvPr id="316" name="補助費等該当値テキスト"/>
        <xdr:cNvSpPr txBox="1"/>
      </xdr:nvSpPr>
      <xdr:spPr>
        <a:xfrm>
          <a:off x="10528300" y="60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145459</xdr:rowOff>
    </xdr:from>
    <xdr:to>
      <xdr:col>14</xdr:col>
      <xdr:colOff>79375</xdr:colOff>
      <xdr:row>37</xdr:row>
      <xdr:rowOff>75609</xdr:rowOff>
    </xdr:to>
    <xdr:sp macro="" textlink="">
      <xdr:nvSpPr>
        <xdr:cNvPr id="317" name="円/楕円 316"/>
        <xdr:cNvSpPr/>
      </xdr:nvSpPr>
      <xdr:spPr>
        <a:xfrm>
          <a:off x="9588500" y="63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92136</xdr:rowOff>
    </xdr:from>
    <xdr:ext cx="534377" cy="259045"/>
    <xdr:sp macro="" textlink="">
      <xdr:nvSpPr>
        <xdr:cNvPr id="318" name="テキスト ボックス 317"/>
        <xdr:cNvSpPr txBox="1"/>
      </xdr:nvSpPr>
      <xdr:spPr>
        <a:xfrm>
          <a:off x="9372111" y="60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135344</xdr:rowOff>
    </xdr:from>
    <xdr:to>
      <xdr:col>12</xdr:col>
      <xdr:colOff>561975</xdr:colOff>
      <xdr:row>38</xdr:row>
      <xdr:rowOff>65494</xdr:rowOff>
    </xdr:to>
    <xdr:sp macro="" textlink="">
      <xdr:nvSpPr>
        <xdr:cNvPr id="319" name="円/楕円 318"/>
        <xdr:cNvSpPr/>
      </xdr:nvSpPr>
      <xdr:spPr>
        <a:xfrm>
          <a:off x="8699500" y="64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82021</xdr:rowOff>
    </xdr:from>
    <xdr:ext cx="534377" cy="259045"/>
    <xdr:sp macro="" textlink="">
      <xdr:nvSpPr>
        <xdr:cNvPr id="320" name="テキスト ボックス 319"/>
        <xdr:cNvSpPr txBox="1"/>
      </xdr:nvSpPr>
      <xdr:spPr>
        <a:xfrm>
          <a:off x="8483111" y="62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166433</xdr:rowOff>
    </xdr:from>
    <xdr:to>
      <xdr:col>11</xdr:col>
      <xdr:colOff>358775</xdr:colOff>
      <xdr:row>38</xdr:row>
      <xdr:rowOff>96583</xdr:rowOff>
    </xdr:to>
    <xdr:sp macro="" textlink="">
      <xdr:nvSpPr>
        <xdr:cNvPr id="321" name="円/楕円 320"/>
        <xdr:cNvSpPr/>
      </xdr:nvSpPr>
      <xdr:spPr>
        <a:xfrm>
          <a:off x="7810500" y="65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113111</xdr:rowOff>
    </xdr:from>
    <xdr:ext cx="534377" cy="259045"/>
    <xdr:sp macro="" textlink="">
      <xdr:nvSpPr>
        <xdr:cNvPr id="322" name="テキスト ボックス 321"/>
        <xdr:cNvSpPr txBox="1"/>
      </xdr:nvSpPr>
      <xdr:spPr>
        <a:xfrm>
          <a:off x="759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7804</xdr:rowOff>
    </xdr:from>
    <xdr:to>
      <xdr:col>10</xdr:col>
      <xdr:colOff>155575</xdr:colOff>
      <xdr:row>38</xdr:row>
      <xdr:rowOff>109404</xdr:rowOff>
    </xdr:to>
    <xdr:sp macro="" textlink="">
      <xdr:nvSpPr>
        <xdr:cNvPr id="323" name="円/楕円 322"/>
        <xdr:cNvSpPr/>
      </xdr:nvSpPr>
      <xdr:spPr>
        <a:xfrm>
          <a:off x="6921500" y="65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125931</xdr:rowOff>
    </xdr:from>
    <xdr:ext cx="534377" cy="259045"/>
    <xdr:sp macro="" textlink="">
      <xdr:nvSpPr>
        <xdr:cNvPr id="324" name="テキスト ボックス 323"/>
        <xdr:cNvSpPr txBox="1"/>
      </xdr:nvSpPr>
      <xdr:spPr>
        <a:xfrm>
          <a:off x="6705111" y="62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56380</xdr:rowOff>
    </xdr:from>
    <xdr:to>
      <xdr:col>15</xdr:col>
      <xdr:colOff>180975</xdr:colOff>
      <xdr:row>56</xdr:row>
      <xdr:rowOff>90332</xdr:rowOff>
    </xdr:to>
    <xdr:cxnSp macro="">
      <xdr:nvCxnSpPr>
        <xdr:cNvPr id="351" name="直線コネクタ 350"/>
        <xdr:cNvCxnSpPr/>
      </xdr:nvCxnSpPr>
      <xdr:spPr>
        <a:xfrm>
          <a:off x="9639300" y="9657580"/>
          <a:ext cx="838200" cy="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56380</xdr:rowOff>
    </xdr:from>
    <xdr:to>
      <xdr:col>14</xdr:col>
      <xdr:colOff>28575</xdr:colOff>
      <xdr:row>56</xdr:row>
      <xdr:rowOff>56645</xdr:rowOff>
    </xdr:to>
    <xdr:cxnSp macro="">
      <xdr:nvCxnSpPr>
        <xdr:cNvPr id="354" name="直線コネクタ 353"/>
        <xdr:cNvCxnSpPr/>
      </xdr:nvCxnSpPr>
      <xdr:spPr>
        <a:xfrm flipV="1">
          <a:off x="8750300" y="9657580"/>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130103</xdr:rowOff>
    </xdr:from>
    <xdr:to>
      <xdr:col>14</xdr:col>
      <xdr:colOff>79375</xdr:colOff>
      <xdr:row>57</xdr:row>
      <xdr:rowOff>60253</xdr:rowOff>
    </xdr:to>
    <xdr:sp macro="" textlink="">
      <xdr:nvSpPr>
        <xdr:cNvPr id="355" name="フローチャート : 判断 354"/>
        <xdr:cNvSpPr/>
      </xdr:nvSpPr>
      <xdr:spPr>
        <a:xfrm>
          <a:off x="9588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51380</xdr:rowOff>
    </xdr:from>
    <xdr:ext cx="534377" cy="259045"/>
    <xdr:sp macro="" textlink="">
      <xdr:nvSpPr>
        <xdr:cNvPr id="356" name="テキスト ボックス 355"/>
        <xdr:cNvSpPr txBox="1"/>
      </xdr:nvSpPr>
      <xdr:spPr>
        <a:xfrm>
          <a:off x="9372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56645</xdr:rowOff>
    </xdr:from>
    <xdr:to>
      <xdr:col>12</xdr:col>
      <xdr:colOff>511175</xdr:colOff>
      <xdr:row>56</xdr:row>
      <xdr:rowOff>108948</xdr:rowOff>
    </xdr:to>
    <xdr:cxnSp macro="">
      <xdr:nvCxnSpPr>
        <xdr:cNvPr id="357" name="直線コネクタ 356"/>
        <xdr:cNvCxnSpPr/>
      </xdr:nvCxnSpPr>
      <xdr:spPr>
        <a:xfrm flipV="1">
          <a:off x="7861300" y="9657845"/>
          <a:ext cx="889000" cy="5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113771</xdr:rowOff>
    </xdr:from>
    <xdr:to>
      <xdr:col>12</xdr:col>
      <xdr:colOff>561975</xdr:colOff>
      <xdr:row>57</xdr:row>
      <xdr:rowOff>43921</xdr:rowOff>
    </xdr:to>
    <xdr:sp macro="" textlink="">
      <xdr:nvSpPr>
        <xdr:cNvPr id="358" name="フローチャート : 判断 357"/>
        <xdr:cNvSpPr/>
      </xdr:nvSpPr>
      <xdr:spPr>
        <a:xfrm>
          <a:off x="8699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35048</xdr:rowOff>
    </xdr:from>
    <xdr:ext cx="534377" cy="259045"/>
    <xdr:sp macro="" textlink="">
      <xdr:nvSpPr>
        <xdr:cNvPr id="359" name="テキスト ボックス 358"/>
        <xdr:cNvSpPr txBox="1"/>
      </xdr:nvSpPr>
      <xdr:spPr>
        <a:xfrm>
          <a:off x="8483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103952</xdr:rowOff>
    </xdr:from>
    <xdr:to>
      <xdr:col>11</xdr:col>
      <xdr:colOff>307975</xdr:colOff>
      <xdr:row>56</xdr:row>
      <xdr:rowOff>108948</xdr:rowOff>
    </xdr:to>
    <xdr:cxnSp macro="">
      <xdr:nvCxnSpPr>
        <xdr:cNvPr id="360" name="直線コネクタ 359"/>
        <xdr:cNvCxnSpPr/>
      </xdr:nvCxnSpPr>
      <xdr:spPr>
        <a:xfrm>
          <a:off x="6972300" y="9705152"/>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19507</xdr:rowOff>
    </xdr:from>
    <xdr:to>
      <xdr:col>11</xdr:col>
      <xdr:colOff>358775</xdr:colOff>
      <xdr:row>57</xdr:row>
      <xdr:rowOff>121107</xdr:rowOff>
    </xdr:to>
    <xdr:sp macro="" textlink="">
      <xdr:nvSpPr>
        <xdr:cNvPr id="361" name="フローチャート : 判断 360"/>
        <xdr:cNvSpPr/>
      </xdr:nvSpPr>
      <xdr:spPr>
        <a:xfrm>
          <a:off x="7810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112234</xdr:rowOff>
    </xdr:from>
    <xdr:ext cx="534377" cy="259045"/>
    <xdr:sp macro="" textlink="">
      <xdr:nvSpPr>
        <xdr:cNvPr id="362" name="テキスト ボックス 361"/>
        <xdr:cNvSpPr txBox="1"/>
      </xdr:nvSpPr>
      <xdr:spPr>
        <a:xfrm>
          <a:off x="7594111" y="98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23959</xdr:rowOff>
    </xdr:from>
    <xdr:to>
      <xdr:col>10</xdr:col>
      <xdr:colOff>155575</xdr:colOff>
      <xdr:row>57</xdr:row>
      <xdr:rowOff>125559</xdr:rowOff>
    </xdr:to>
    <xdr:sp macro="" textlink="">
      <xdr:nvSpPr>
        <xdr:cNvPr id="363" name="フローチャート : 判断 362"/>
        <xdr:cNvSpPr/>
      </xdr:nvSpPr>
      <xdr:spPr>
        <a:xfrm>
          <a:off x="6921500" y="97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116686</xdr:rowOff>
    </xdr:from>
    <xdr:ext cx="534377" cy="259045"/>
    <xdr:sp macro="" textlink="">
      <xdr:nvSpPr>
        <xdr:cNvPr id="364" name="テキスト ボックス 363"/>
        <xdr:cNvSpPr txBox="1"/>
      </xdr:nvSpPr>
      <xdr:spPr>
        <a:xfrm>
          <a:off x="6705111" y="98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39532</xdr:rowOff>
    </xdr:from>
    <xdr:to>
      <xdr:col>15</xdr:col>
      <xdr:colOff>231775</xdr:colOff>
      <xdr:row>56</xdr:row>
      <xdr:rowOff>141132</xdr:rowOff>
    </xdr:to>
    <xdr:sp macro="" textlink="">
      <xdr:nvSpPr>
        <xdr:cNvPr id="370" name="円/楕円 369"/>
        <xdr:cNvSpPr/>
      </xdr:nvSpPr>
      <xdr:spPr>
        <a:xfrm>
          <a:off x="10426700" y="9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17959</xdr:rowOff>
    </xdr:from>
    <xdr:ext cx="534377" cy="259045"/>
    <xdr:sp macro="" textlink="">
      <xdr:nvSpPr>
        <xdr:cNvPr id="371" name="普通建設事業費該当値テキスト"/>
        <xdr:cNvSpPr txBox="1"/>
      </xdr:nvSpPr>
      <xdr:spPr>
        <a:xfrm>
          <a:off x="10528300" y="961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5580</xdr:rowOff>
    </xdr:from>
    <xdr:to>
      <xdr:col>14</xdr:col>
      <xdr:colOff>79375</xdr:colOff>
      <xdr:row>56</xdr:row>
      <xdr:rowOff>107180</xdr:rowOff>
    </xdr:to>
    <xdr:sp macro="" textlink="">
      <xdr:nvSpPr>
        <xdr:cNvPr id="372" name="円/楕円 371"/>
        <xdr:cNvSpPr/>
      </xdr:nvSpPr>
      <xdr:spPr>
        <a:xfrm>
          <a:off x="9588500" y="96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123707</xdr:rowOff>
    </xdr:from>
    <xdr:ext cx="534377" cy="259045"/>
    <xdr:sp macro="" textlink="">
      <xdr:nvSpPr>
        <xdr:cNvPr id="373" name="テキスト ボックス 372"/>
        <xdr:cNvSpPr txBox="1"/>
      </xdr:nvSpPr>
      <xdr:spPr>
        <a:xfrm>
          <a:off x="9372111" y="93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5845</xdr:rowOff>
    </xdr:from>
    <xdr:to>
      <xdr:col>12</xdr:col>
      <xdr:colOff>561975</xdr:colOff>
      <xdr:row>56</xdr:row>
      <xdr:rowOff>107445</xdr:rowOff>
    </xdr:to>
    <xdr:sp macro="" textlink="">
      <xdr:nvSpPr>
        <xdr:cNvPr id="374" name="円/楕円 373"/>
        <xdr:cNvSpPr/>
      </xdr:nvSpPr>
      <xdr:spPr>
        <a:xfrm>
          <a:off x="8699500" y="96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123972</xdr:rowOff>
    </xdr:from>
    <xdr:ext cx="534377" cy="259045"/>
    <xdr:sp macro="" textlink="">
      <xdr:nvSpPr>
        <xdr:cNvPr id="375" name="テキスト ボックス 374"/>
        <xdr:cNvSpPr txBox="1"/>
      </xdr:nvSpPr>
      <xdr:spPr>
        <a:xfrm>
          <a:off x="8483111" y="938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58148</xdr:rowOff>
    </xdr:from>
    <xdr:to>
      <xdr:col>11</xdr:col>
      <xdr:colOff>358775</xdr:colOff>
      <xdr:row>56</xdr:row>
      <xdr:rowOff>159748</xdr:rowOff>
    </xdr:to>
    <xdr:sp macro="" textlink="">
      <xdr:nvSpPr>
        <xdr:cNvPr id="376" name="円/楕円 375"/>
        <xdr:cNvSpPr/>
      </xdr:nvSpPr>
      <xdr:spPr>
        <a:xfrm>
          <a:off x="7810500" y="96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4825</xdr:rowOff>
    </xdr:from>
    <xdr:ext cx="534377" cy="259045"/>
    <xdr:sp macro="" textlink="">
      <xdr:nvSpPr>
        <xdr:cNvPr id="377" name="テキスト ボックス 376"/>
        <xdr:cNvSpPr txBox="1"/>
      </xdr:nvSpPr>
      <xdr:spPr>
        <a:xfrm>
          <a:off x="7594111" y="943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53152</xdr:rowOff>
    </xdr:from>
    <xdr:to>
      <xdr:col>10</xdr:col>
      <xdr:colOff>155575</xdr:colOff>
      <xdr:row>56</xdr:row>
      <xdr:rowOff>154752</xdr:rowOff>
    </xdr:to>
    <xdr:sp macro="" textlink="">
      <xdr:nvSpPr>
        <xdr:cNvPr id="378" name="円/楕円 377"/>
        <xdr:cNvSpPr/>
      </xdr:nvSpPr>
      <xdr:spPr>
        <a:xfrm>
          <a:off x="6921500" y="96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171279</xdr:rowOff>
    </xdr:from>
    <xdr:ext cx="534377" cy="259045"/>
    <xdr:sp macro="" textlink="">
      <xdr:nvSpPr>
        <xdr:cNvPr id="379" name="テキスト ボックス 378"/>
        <xdr:cNvSpPr txBox="1"/>
      </xdr:nvSpPr>
      <xdr:spPr>
        <a:xfrm>
          <a:off x="6705111" y="942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5490</xdr:rowOff>
    </xdr:from>
    <xdr:to>
      <xdr:col>15</xdr:col>
      <xdr:colOff>180975</xdr:colOff>
      <xdr:row>77</xdr:row>
      <xdr:rowOff>69839</xdr:rowOff>
    </xdr:to>
    <xdr:cxnSp macro="">
      <xdr:nvCxnSpPr>
        <xdr:cNvPr id="408" name="直線コネクタ 407"/>
        <xdr:cNvCxnSpPr/>
      </xdr:nvCxnSpPr>
      <xdr:spPr>
        <a:xfrm flipV="1">
          <a:off x="9639300" y="13207140"/>
          <a:ext cx="838200" cy="6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129645</xdr:rowOff>
    </xdr:from>
    <xdr:to>
      <xdr:col>14</xdr:col>
      <xdr:colOff>79375</xdr:colOff>
      <xdr:row>78</xdr:row>
      <xdr:rowOff>59795</xdr:rowOff>
    </xdr:to>
    <xdr:sp macro="" textlink="">
      <xdr:nvSpPr>
        <xdr:cNvPr id="411" name="フローチャート : 判断 410"/>
        <xdr:cNvSpPr/>
      </xdr:nvSpPr>
      <xdr:spPr>
        <a:xfrm>
          <a:off x="9588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50922</xdr:rowOff>
    </xdr:from>
    <xdr:ext cx="534377" cy="259045"/>
    <xdr:sp macro="" textlink="">
      <xdr:nvSpPr>
        <xdr:cNvPr id="412" name="テキスト ボックス 411"/>
        <xdr:cNvSpPr txBox="1"/>
      </xdr:nvSpPr>
      <xdr:spPr>
        <a:xfrm>
          <a:off x="9372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126140</xdr:rowOff>
    </xdr:from>
    <xdr:to>
      <xdr:col>15</xdr:col>
      <xdr:colOff>231775</xdr:colOff>
      <xdr:row>77</xdr:row>
      <xdr:rowOff>56290</xdr:rowOff>
    </xdr:to>
    <xdr:sp macro="" textlink="">
      <xdr:nvSpPr>
        <xdr:cNvPr id="418" name="円/楕円 417"/>
        <xdr:cNvSpPr/>
      </xdr:nvSpPr>
      <xdr:spPr>
        <a:xfrm>
          <a:off x="10426700" y="131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149017</xdr:rowOff>
    </xdr:from>
    <xdr:ext cx="534377" cy="259045"/>
    <xdr:sp macro="" textlink="">
      <xdr:nvSpPr>
        <xdr:cNvPr id="419" name="普通建設事業費 （ うち新規整備　）該当値テキスト"/>
        <xdr:cNvSpPr txBox="1"/>
      </xdr:nvSpPr>
      <xdr:spPr>
        <a:xfrm>
          <a:off x="10528300" y="1300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19039</xdr:rowOff>
    </xdr:from>
    <xdr:to>
      <xdr:col>14</xdr:col>
      <xdr:colOff>79375</xdr:colOff>
      <xdr:row>77</xdr:row>
      <xdr:rowOff>120639</xdr:rowOff>
    </xdr:to>
    <xdr:sp macro="" textlink="">
      <xdr:nvSpPr>
        <xdr:cNvPr id="420" name="円/楕円 419"/>
        <xdr:cNvSpPr/>
      </xdr:nvSpPr>
      <xdr:spPr>
        <a:xfrm>
          <a:off x="9588500" y="132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137166</xdr:rowOff>
    </xdr:from>
    <xdr:ext cx="534377" cy="259045"/>
    <xdr:sp macro="" textlink="">
      <xdr:nvSpPr>
        <xdr:cNvPr id="421" name="テキスト ボックス 420"/>
        <xdr:cNvSpPr txBox="1"/>
      </xdr:nvSpPr>
      <xdr:spPr>
        <a:xfrm>
          <a:off x="9372111" y="1299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148354</xdr:rowOff>
    </xdr:from>
    <xdr:to>
      <xdr:col>15</xdr:col>
      <xdr:colOff>180975</xdr:colOff>
      <xdr:row>97</xdr:row>
      <xdr:rowOff>107418</xdr:rowOff>
    </xdr:to>
    <xdr:cxnSp macro="">
      <xdr:nvCxnSpPr>
        <xdr:cNvPr id="452" name="直線コネクタ 451"/>
        <xdr:cNvCxnSpPr/>
      </xdr:nvCxnSpPr>
      <xdr:spPr>
        <a:xfrm>
          <a:off x="9639300" y="16607554"/>
          <a:ext cx="838200" cy="13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5" name="フローチャート : 判断 454"/>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23190</xdr:rowOff>
    </xdr:from>
    <xdr:ext cx="534377" cy="259045"/>
    <xdr:sp macro="" textlink="">
      <xdr:nvSpPr>
        <xdr:cNvPr id="456" name="テキスト ボックス 455"/>
        <xdr:cNvSpPr txBox="1"/>
      </xdr:nvSpPr>
      <xdr:spPr>
        <a:xfrm>
          <a:off x="9372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56618</xdr:rowOff>
    </xdr:from>
    <xdr:to>
      <xdr:col>15</xdr:col>
      <xdr:colOff>231775</xdr:colOff>
      <xdr:row>97</xdr:row>
      <xdr:rowOff>158218</xdr:rowOff>
    </xdr:to>
    <xdr:sp macro="" textlink="">
      <xdr:nvSpPr>
        <xdr:cNvPr id="462" name="円/楕円 461"/>
        <xdr:cNvSpPr/>
      </xdr:nvSpPr>
      <xdr:spPr>
        <a:xfrm>
          <a:off x="10426700" y="166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35045</xdr:rowOff>
    </xdr:from>
    <xdr:ext cx="534377" cy="259045"/>
    <xdr:sp macro="" textlink="">
      <xdr:nvSpPr>
        <xdr:cNvPr id="463" name="普通建設事業費 （ うち更新整備　）該当値テキスト"/>
        <xdr:cNvSpPr txBox="1"/>
      </xdr:nvSpPr>
      <xdr:spPr>
        <a:xfrm>
          <a:off x="10528300" y="166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97554</xdr:rowOff>
    </xdr:from>
    <xdr:to>
      <xdr:col>14</xdr:col>
      <xdr:colOff>79375</xdr:colOff>
      <xdr:row>97</xdr:row>
      <xdr:rowOff>27704</xdr:rowOff>
    </xdr:to>
    <xdr:sp macro="" textlink="">
      <xdr:nvSpPr>
        <xdr:cNvPr id="464" name="円/楕円 463"/>
        <xdr:cNvSpPr/>
      </xdr:nvSpPr>
      <xdr:spPr>
        <a:xfrm>
          <a:off x="9588500" y="16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44231</xdr:rowOff>
    </xdr:from>
    <xdr:ext cx="534377" cy="259045"/>
    <xdr:sp macro="" textlink="">
      <xdr:nvSpPr>
        <xdr:cNvPr id="465" name="テキスト ボックス 464"/>
        <xdr:cNvSpPr txBox="1"/>
      </xdr:nvSpPr>
      <xdr:spPr>
        <a:xfrm>
          <a:off x="9372111" y="163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24988</xdr:rowOff>
    </xdr:from>
    <xdr:to>
      <xdr:col>23</xdr:col>
      <xdr:colOff>517525</xdr:colOff>
      <xdr:row>37</xdr:row>
      <xdr:rowOff>158217</xdr:rowOff>
    </xdr:to>
    <xdr:cxnSp macro="">
      <xdr:nvCxnSpPr>
        <xdr:cNvPr id="492" name="直線コネクタ 491"/>
        <xdr:cNvCxnSpPr/>
      </xdr:nvCxnSpPr>
      <xdr:spPr>
        <a:xfrm flipV="1">
          <a:off x="15481300" y="6368638"/>
          <a:ext cx="838200" cy="1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166263</xdr:rowOff>
    </xdr:from>
    <xdr:to>
      <xdr:col>22</xdr:col>
      <xdr:colOff>365125</xdr:colOff>
      <xdr:row>37</xdr:row>
      <xdr:rowOff>158217</xdr:rowOff>
    </xdr:to>
    <xdr:cxnSp macro="">
      <xdr:nvCxnSpPr>
        <xdr:cNvPr id="495" name="直線コネクタ 494"/>
        <xdr:cNvCxnSpPr/>
      </xdr:nvCxnSpPr>
      <xdr:spPr>
        <a:xfrm>
          <a:off x="14592300" y="6338463"/>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6" name="フローチャート : 判断 495"/>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7" name="テキスト ボックス 496"/>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108839</xdr:rowOff>
    </xdr:from>
    <xdr:to>
      <xdr:col>21</xdr:col>
      <xdr:colOff>161925</xdr:colOff>
      <xdr:row>36</xdr:row>
      <xdr:rowOff>166263</xdr:rowOff>
    </xdr:to>
    <xdr:cxnSp macro="">
      <xdr:nvCxnSpPr>
        <xdr:cNvPr id="498" name="直線コネクタ 497"/>
        <xdr:cNvCxnSpPr/>
      </xdr:nvCxnSpPr>
      <xdr:spPr>
        <a:xfrm>
          <a:off x="13703300" y="6281039"/>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9" name="フローチャート : 判断 498"/>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0" name="テキスト ボックス 499"/>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108839</xdr:rowOff>
    </xdr:from>
    <xdr:to>
      <xdr:col>19</xdr:col>
      <xdr:colOff>644525</xdr:colOff>
      <xdr:row>37</xdr:row>
      <xdr:rowOff>97500</xdr:rowOff>
    </xdr:to>
    <xdr:cxnSp macro="">
      <xdr:nvCxnSpPr>
        <xdr:cNvPr id="501" name="直線コネクタ 500"/>
        <xdr:cNvCxnSpPr/>
      </xdr:nvCxnSpPr>
      <xdr:spPr>
        <a:xfrm flipV="1">
          <a:off x="12814300" y="6281039"/>
          <a:ext cx="889000" cy="1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2" name="フローチャート : 判断 501"/>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158676</xdr:rowOff>
    </xdr:from>
    <xdr:ext cx="469744" cy="259045"/>
    <xdr:sp macro="" textlink="">
      <xdr:nvSpPr>
        <xdr:cNvPr id="503" name="テキスト ボックス 502"/>
        <xdr:cNvSpPr txBox="1"/>
      </xdr:nvSpPr>
      <xdr:spPr>
        <a:xfrm>
          <a:off x="13468427" y="63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4" name="フローチャート : 判断 503"/>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5" name="テキスト ボックス 504"/>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145638</xdr:rowOff>
    </xdr:from>
    <xdr:to>
      <xdr:col>23</xdr:col>
      <xdr:colOff>568325</xdr:colOff>
      <xdr:row>37</xdr:row>
      <xdr:rowOff>75788</xdr:rowOff>
    </xdr:to>
    <xdr:sp macro="" textlink="">
      <xdr:nvSpPr>
        <xdr:cNvPr id="511" name="円/楕円 510"/>
        <xdr:cNvSpPr/>
      </xdr:nvSpPr>
      <xdr:spPr>
        <a:xfrm>
          <a:off x="16268700" y="63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168515</xdr:rowOff>
    </xdr:from>
    <xdr:ext cx="469744" cy="259045"/>
    <xdr:sp macro="" textlink="">
      <xdr:nvSpPr>
        <xdr:cNvPr id="512" name="災害復旧事業費該当値テキスト"/>
        <xdr:cNvSpPr txBox="1"/>
      </xdr:nvSpPr>
      <xdr:spPr>
        <a:xfrm>
          <a:off x="16370300" y="616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107417</xdr:rowOff>
    </xdr:from>
    <xdr:to>
      <xdr:col>22</xdr:col>
      <xdr:colOff>415925</xdr:colOff>
      <xdr:row>38</xdr:row>
      <xdr:rowOff>37567</xdr:rowOff>
    </xdr:to>
    <xdr:sp macro="" textlink="">
      <xdr:nvSpPr>
        <xdr:cNvPr id="513" name="円/楕円 512"/>
        <xdr:cNvSpPr/>
      </xdr:nvSpPr>
      <xdr:spPr>
        <a:xfrm>
          <a:off x="15430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28694</xdr:rowOff>
    </xdr:from>
    <xdr:ext cx="469744" cy="259045"/>
    <xdr:sp macro="" textlink="">
      <xdr:nvSpPr>
        <xdr:cNvPr id="514" name="テキスト ボックス 513"/>
        <xdr:cNvSpPr txBox="1"/>
      </xdr:nvSpPr>
      <xdr:spPr>
        <a:xfrm>
          <a:off x="15246427" y="654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115463</xdr:rowOff>
    </xdr:from>
    <xdr:to>
      <xdr:col>21</xdr:col>
      <xdr:colOff>212725</xdr:colOff>
      <xdr:row>37</xdr:row>
      <xdr:rowOff>45613</xdr:rowOff>
    </xdr:to>
    <xdr:sp macro="" textlink="">
      <xdr:nvSpPr>
        <xdr:cNvPr id="515" name="円/楕円 514"/>
        <xdr:cNvSpPr/>
      </xdr:nvSpPr>
      <xdr:spPr>
        <a:xfrm>
          <a:off x="14541500" y="62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36740</xdr:rowOff>
    </xdr:from>
    <xdr:ext cx="469744" cy="259045"/>
    <xdr:sp macro="" textlink="">
      <xdr:nvSpPr>
        <xdr:cNvPr id="516" name="テキスト ボックス 515"/>
        <xdr:cNvSpPr txBox="1"/>
      </xdr:nvSpPr>
      <xdr:spPr>
        <a:xfrm>
          <a:off x="14357427" y="638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58039</xdr:rowOff>
    </xdr:from>
    <xdr:to>
      <xdr:col>20</xdr:col>
      <xdr:colOff>9525</xdr:colOff>
      <xdr:row>36</xdr:row>
      <xdr:rowOff>159639</xdr:rowOff>
    </xdr:to>
    <xdr:sp macro="" textlink="">
      <xdr:nvSpPr>
        <xdr:cNvPr id="517" name="円/楕円 516"/>
        <xdr:cNvSpPr/>
      </xdr:nvSpPr>
      <xdr:spPr>
        <a:xfrm>
          <a:off x="13652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4716</xdr:rowOff>
    </xdr:from>
    <xdr:ext cx="469744" cy="259045"/>
    <xdr:sp macro="" textlink="">
      <xdr:nvSpPr>
        <xdr:cNvPr id="518" name="テキスト ボックス 517"/>
        <xdr:cNvSpPr txBox="1"/>
      </xdr:nvSpPr>
      <xdr:spPr>
        <a:xfrm>
          <a:off x="13468427"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46700</xdr:rowOff>
    </xdr:from>
    <xdr:to>
      <xdr:col>18</xdr:col>
      <xdr:colOff>492125</xdr:colOff>
      <xdr:row>37</xdr:row>
      <xdr:rowOff>148300</xdr:rowOff>
    </xdr:to>
    <xdr:sp macro="" textlink="">
      <xdr:nvSpPr>
        <xdr:cNvPr id="519" name="円/楕円 518"/>
        <xdr:cNvSpPr/>
      </xdr:nvSpPr>
      <xdr:spPr>
        <a:xfrm>
          <a:off x="12763500" y="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139427</xdr:rowOff>
    </xdr:from>
    <xdr:ext cx="469744" cy="259045"/>
    <xdr:sp macro="" textlink="">
      <xdr:nvSpPr>
        <xdr:cNvPr id="520" name="テキスト ボックス 519"/>
        <xdr:cNvSpPr txBox="1"/>
      </xdr:nvSpPr>
      <xdr:spPr>
        <a:xfrm>
          <a:off x="12579427" y="648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7417</xdr:rowOff>
    </xdr:from>
    <xdr:to>
      <xdr:col>23</xdr:col>
      <xdr:colOff>517525</xdr:colOff>
      <xdr:row>73</xdr:row>
      <xdr:rowOff>135934</xdr:rowOff>
    </xdr:to>
    <xdr:cxnSp macro="">
      <xdr:nvCxnSpPr>
        <xdr:cNvPr id="600" name="直線コネクタ 599"/>
        <xdr:cNvCxnSpPr/>
      </xdr:nvCxnSpPr>
      <xdr:spPr>
        <a:xfrm flipV="1">
          <a:off x="15481300" y="12351817"/>
          <a:ext cx="838200" cy="2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130730</xdr:rowOff>
    </xdr:from>
    <xdr:to>
      <xdr:col>22</xdr:col>
      <xdr:colOff>365125</xdr:colOff>
      <xdr:row>73</xdr:row>
      <xdr:rowOff>135934</xdr:rowOff>
    </xdr:to>
    <xdr:cxnSp macro="">
      <xdr:nvCxnSpPr>
        <xdr:cNvPr id="603" name="直線コネクタ 602"/>
        <xdr:cNvCxnSpPr/>
      </xdr:nvCxnSpPr>
      <xdr:spPr>
        <a:xfrm>
          <a:off x="14592300" y="12646580"/>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60314</xdr:rowOff>
    </xdr:from>
    <xdr:to>
      <xdr:col>22</xdr:col>
      <xdr:colOff>415925</xdr:colOff>
      <xdr:row>76</xdr:row>
      <xdr:rowOff>161914</xdr:rowOff>
    </xdr:to>
    <xdr:sp macro="" textlink="">
      <xdr:nvSpPr>
        <xdr:cNvPr id="604" name="フローチャート : 判断 603"/>
        <xdr:cNvSpPr/>
      </xdr:nvSpPr>
      <xdr:spPr>
        <a:xfrm>
          <a:off x="15430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153041</xdr:rowOff>
    </xdr:from>
    <xdr:ext cx="534377" cy="259045"/>
    <xdr:sp macro="" textlink="">
      <xdr:nvSpPr>
        <xdr:cNvPr id="605" name="テキスト ボックス 604"/>
        <xdr:cNvSpPr txBox="1"/>
      </xdr:nvSpPr>
      <xdr:spPr>
        <a:xfrm>
          <a:off x="15214111" y="131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27250</xdr:rowOff>
    </xdr:from>
    <xdr:to>
      <xdr:col>21</xdr:col>
      <xdr:colOff>161925</xdr:colOff>
      <xdr:row>73</xdr:row>
      <xdr:rowOff>130730</xdr:rowOff>
    </xdr:to>
    <xdr:cxnSp macro="">
      <xdr:nvCxnSpPr>
        <xdr:cNvPr id="606" name="直線コネクタ 605"/>
        <xdr:cNvCxnSpPr/>
      </xdr:nvCxnSpPr>
      <xdr:spPr>
        <a:xfrm>
          <a:off x="13703300" y="12543100"/>
          <a:ext cx="889000" cy="1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53347</xdr:rowOff>
    </xdr:from>
    <xdr:to>
      <xdr:col>21</xdr:col>
      <xdr:colOff>212725</xdr:colOff>
      <xdr:row>76</xdr:row>
      <xdr:rowOff>154947</xdr:rowOff>
    </xdr:to>
    <xdr:sp macro="" textlink="">
      <xdr:nvSpPr>
        <xdr:cNvPr id="607" name="フローチャート : 判断 606"/>
        <xdr:cNvSpPr/>
      </xdr:nvSpPr>
      <xdr:spPr>
        <a:xfrm>
          <a:off x="14541500" y="1308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146074</xdr:rowOff>
    </xdr:from>
    <xdr:ext cx="534377" cy="259045"/>
    <xdr:sp macro="" textlink="">
      <xdr:nvSpPr>
        <xdr:cNvPr id="608" name="テキスト ボックス 607"/>
        <xdr:cNvSpPr txBox="1"/>
      </xdr:nvSpPr>
      <xdr:spPr>
        <a:xfrm>
          <a:off x="14325111" y="131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157629</xdr:rowOff>
    </xdr:from>
    <xdr:to>
      <xdr:col>19</xdr:col>
      <xdr:colOff>644525</xdr:colOff>
      <xdr:row>73</xdr:row>
      <xdr:rowOff>27250</xdr:rowOff>
    </xdr:to>
    <xdr:cxnSp macro="">
      <xdr:nvCxnSpPr>
        <xdr:cNvPr id="609" name="直線コネクタ 608"/>
        <xdr:cNvCxnSpPr/>
      </xdr:nvCxnSpPr>
      <xdr:spPr>
        <a:xfrm>
          <a:off x="12814300" y="12502029"/>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46696</xdr:rowOff>
    </xdr:from>
    <xdr:to>
      <xdr:col>20</xdr:col>
      <xdr:colOff>9525</xdr:colOff>
      <xdr:row>76</xdr:row>
      <xdr:rowOff>148296</xdr:rowOff>
    </xdr:to>
    <xdr:sp macro="" textlink="">
      <xdr:nvSpPr>
        <xdr:cNvPr id="610" name="フローチャート : 判断 609"/>
        <xdr:cNvSpPr/>
      </xdr:nvSpPr>
      <xdr:spPr>
        <a:xfrm>
          <a:off x="13652500" y="1307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139423</xdr:rowOff>
    </xdr:from>
    <xdr:ext cx="534377" cy="259045"/>
    <xdr:sp macro="" textlink="">
      <xdr:nvSpPr>
        <xdr:cNvPr id="611" name="テキスト ボックス 610"/>
        <xdr:cNvSpPr txBox="1"/>
      </xdr:nvSpPr>
      <xdr:spPr>
        <a:xfrm>
          <a:off x="13436111" y="131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33699</xdr:rowOff>
    </xdr:from>
    <xdr:to>
      <xdr:col>18</xdr:col>
      <xdr:colOff>492125</xdr:colOff>
      <xdr:row>76</xdr:row>
      <xdr:rowOff>135299</xdr:rowOff>
    </xdr:to>
    <xdr:sp macro="" textlink="">
      <xdr:nvSpPr>
        <xdr:cNvPr id="612" name="フローチャート : 判断 611"/>
        <xdr:cNvSpPr/>
      </xdr:nvSpPr>
      <xdr:spPr>
        <a:xfrm>
          <a:off x="12763500" y="1306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126426</xdr:rowOff>
    </xdr:from>
    <xdr:ext cx="534377" cy="259045"/>
    <xdr:sp macro="" textlink="">
      <xdr:nvSpPr>
        <xdr:cNvPr id="613" name="テキスト ボックス 612"/>
        <xdr:cNvSpPr txBox="1"/>
      </xdr:nvSpPr>
      <xdr:spPr>
        <a:xfrm>
          <a:off x="12547111" y="131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128067</xdr:rowOff>
    </xdr:from>
    <xdr:to>
      <xdr:col>23</xdr:col>
      <xdr:colOff>568325</xdr:colOff>
      <xdr:row>72</xdr:row>
      <xdr:rowOff>58217</xdr:rowOff>
    </xdr:to>
    <xdr:sp macro="" textlink="">
      <xdr:nvSpPr>
        <xdr:cNvPr id="619" name="円/楕円 618"/>
        <xdr:cNvSpPr/>
      </xdr:nvSpPr>
      <xdr:spPr>
        <a:xfrm>
          <a:off x="16268700" y="123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150944</xdr:rowOff>
    </xdr:from>
    <xdr:ext cx="599010" cy="259045"/>
    <xdr:sp macro="" textlink="">
      <xdr:nvSpPr>
        <xdr:cNvPr id="620" name="公債費該当値テキスト"/>
        <xdr:cNvSpPr txBox="1"/>
      </xdr:nvSpPr>
      <xdr:spPr>
        <a:xfrm>
          <a:off x="16370300" y="1215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118,652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85134</xdr:rowOff>
    </xdr:from>
    <xdr:to>
      <xdr:col>22</xdr:col>
      <xdr:colOff>415925</xdr:colOff>
      <xdr:row>74</xdr:row>
      <xdr:rowOff>15284</xdr:rowOff>
    </xdr:to>
    <xdr:sp macro="" textlink="">
      <xdr:nvSpPr>
        <xdr:cNvPr id="621" name="円/楕円 620"/>
        <xdr:cNvSpPr/>
      </xdr:nvSpPr>
      <xdr:spPr>
        <a:xfrm>
          <a:off x="15430500" y="126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31811</xdr:rowOff>
    </xdr:from>
    <xdr:ext cx="534377" cy="259045"/>
    <xdr:sp macro="" textlink="">
      <xdr:nvSpPr>
        <xdr:cNvPr id="622" name="テキスト ボックス 621"/>
        <xdr:cNvSpPr txBox="1"/>
      </xdr:nvSpPr>
      <xdr:spPr>
        <a:xfrm>
          <a:off x="15214111" y="123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79930</xdr:rowOff>
    </xdr:from>
    <xdr:to>
      <xdr:col>21</xdr:col>
      <xdr:colOff>212725</xdr:colOff>
      <xdr:row>74</xdr:row>
      <xdr:rowOff>10080</xdr:rowOff>
    </xdr:to>
    <xdr:sp macro="" textlink="">
      <xdr:nvSpPr>
        <xdr:cNvPr id="623" name="円/楕円 622"/>
        <xdr:cNvSpPr/>
      </xdr:nvSpPr>
      <xdr:spPr>
        <a:xfrm>
          <a:off x="14541500" y="125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26607</xdr:rowOff>
    </xdr:from>
    <xdr:ext cx="534377" cy="259045"/>
    <xdr:sp macro="" textlink="">
      <xdr:nvSpPr>
        <xdr:cNvPr id="624" name="テキスト ボックス 623"/>
        <xdr:cNvSpPr txBox="1"/>
      </xdr:nvSpPr>
      <xdr:spPr>
        <a:xfrm>
          <a:off x="14325111" y="1237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147900</xdr:rowOff>
    </xdr:from>
    <xdr:to>
      <xdr:col>20</xdr:col>
      <xdr:colOff>9525</xdr:colOff>
      <xdr:row>73</xdr:row>
      <xdr:rowOff>78050</xdr:rowOff>
    </xdr:to>
    <xdr:sp macro="" textlink="">
      <xdr:nvSpPr>
        <xdr:cNvPr id="625" name="円/楕円 624"/>
        <xdr:cNvSpPr/>
      </xdr:nvSpPr>
      <xdr:spPr>
        <a:xfrm>
          <a:off x="13652500" y="12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94577</xdr:rowOff>
    </xdr:from>
    <xdr:ext cx="599010" cy="259045"/>
    <xdr:sp macro="" textlink="">
      <xdr:nvSpPr>
        <xdr:cNvPr id="626" name="テキスト ボックス 625"/>
        <xdr:cNvSpPr txBox="1"/>
      </xdr:nvSpPr>
      <xdr:spPr>
        <a:xfrm>
          <a:off x="13403794" y="1226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101,080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106829</xdr:rowOff>
    </xdr:from>
    <xdr:to>
      <xdr:col>18</xdr:col>
      <xdr:colOff>492125</xdr:colOff>
      <xdr:row>73</xdr:row>
      <xdr:rowOff>36979</xdr:rowOff>
    </xdr:to>
    <xdr:sp macro="" textlink="">
      <xdr:nvSpPr>
        <xdr:cNvPr id="627" name="円/楕円 626"/>
        <xdr:cNvSpPr/>
      </xdr:nvSpPr>
      <xdr:spPr>
        <a:xfrm>
          <a:off x="12763500" y="124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53506</xdr:rowOff>
    </xdr:from>
    <xdr:ext cx="599010" cy="259045"/>
    <xdr:sp macro="" textlink="">
      <xdr:nvSpPr>
        <xdr:cNvPr id="628" name="テキスト ボックス 627"/>
        <xdr:cNvSpPr txBox="1"/>
      </xdr:nvSpPr>
      <xdr:spPr>
        <a:xfrm>
          <a:off x="12514794" y="1222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155507</xdr:rowOff>
    </xdr:from>
    <xdr:to>
      <xdr:col>23</xdr:col>
      <xdr:colOff>517525</xdr:colOff>
      <xdr:row>97</xdr:row>
      <xdr:rowOff>56147</xdr:rowOff>
    </xdr:to>
    <xdr:cxnSp macro="">
      <xdr:nvCxnSpPr>
        <xdr:cNvPr id="659" name="直線コネクタ 658"/>
        <xdr:cNvCxnSpPr/>
      </xdr:nvCxnSpPr>
      <xdr:spPr>
        <a:xfrm>
          <a:off x="15481300" y="16271807"/>
          <a:ext cx="838200" cy="4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155507</xdr:rowOff>
    </xdr:from>
    <xdr:to>
      <xdr:col>22</xdr:col>
      <xdr:colOff>365125</xdr:colOff>
      <xdr:row>99</xdr:row>
      <xdr:rowOff>23065</xdr:rowOff>
    </xdr:to>
    <xdr:cxnSp macro="">
      <xdr:nvCxnSpPr>
        <xdr:cNvPr id="662" name="直線コネクタ 661"/>
        <xdr:cNvCxnSpPr/>
      </xdr:nvCxnSpPr>
      <xdr:spPr>
        <a:xfrm flipV="1">
          <a:off x="14592300" y="16271807"/>
          <a:ext cx="889000" cy="7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90909</xdr:rowOff>
    </xdr:from>
    <xdr:to>
      <xdr:col>22</xdr:col>
      <xdr:colOff>415925</xdr:colOff>
      <xdr:row>98</xdr:row>
      <xdr:rowOff>21059</xdr:rowOff>
    </xdr:to>
    <xdr:sp macro="" textlink="">
      <xdr:nvSpPr>
        <xdr:cNvPr id="663" name="フローチャート : 判断 662"/>
        <xdr:cNvSpPr/>
      </xdr:nvSpPr>
      <xdr:spPr>
        <a:xfrm>
          <a:off x="15430500" y="1672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12186</xdr:rowOff>
    </xdr:from>
    <xdr:ext cx="534377" cy="259045"/>
    <xdr:sp macro="" textlink="">
      <xdr:nvSpPr>
        <xdr:cNvPr id="664" name="テキスト ボックス 663"/>
        <xdr:cNvSpPr txBox="1"/>
      </xdr:nvSpPr>
      <xdr:spPr>
        <a:xfrm>
          <a:off x="15214111" y="168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48341</xdr:rowOff>
    </xdr:from>
    <xdr:to>
      <xdr:col>21</xdr:col>
      <xdr:colOff>161925</xdr:colOff>
      <xdr:row>99</xdr:row>
      <xdr:rowOff>23065</xdr:rowOff>
    </xdr:to>
    <xdr:cxnSp macro="">
      <xdr:nvCxnSpPr>
        <xdr:cNvPr id="665" name="直線コネクタ 664"/>
        <xdr:cNvCxnSpPr/>
      </xdr:nvCxnSpPr>
      <xdr:spPr>
        <a:xfrm>
          <a:off x="13703300" y="16507541"/>
          <a:ext cx="889000" cy="48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108854</xdr:rowOff>
    </xdr:from>
    <xdr:to>
      <xdr:col>21</xdr:col>
      <xdr:colOff>212725</xdr:colOff>
      <xdr:row>98</xdr:row>
      <xdr:rowOff>39004</xdr:rowOff>
    </xdr:to>
    <xdr:sp macro="" textlink="">
      <xdr:nvSpPr>
        <xdr:cNvPr id="666" name="フローチャート : 判断 665"/>
        <xdr:cNvSpPr/>
      </xdr:nvSpPr>
      <xdr:spPr>
        <a:xfrm>
          <a:off x="14541500" y="1673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55531</xdr:rowOff>
    </xdr:from>
    <xdr:ext cx="534377" cy="259045"/>
    <xdr:sp macro="" textlink="">
      <xdr:nvSpPr>
        <xdr:cNvPr id="667" name="テキスト ボックス 666"/>
        <xdr:cNvSpPr txBox="1"/>
      </xdr:nvSpPr>
      <xdr:spPr>
        <a:xfrm>
          <a:off x="14325111" y="165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25122</xdr:rowOff>
    </xdr:from>
    <xdr:to>
      <xdr:col>19</xdr:col>
      <xdr:colOff>644525</xdr:colOff>
      <xdr:row>96</xdr:row>
      <xdr:rowOff>48341</xdr:rowOff>
    </xdr:to>
    <xdr:cxnSp macro="">
      <xdr:nvCxnSpPr>
        <xdr:cNvPr id="668" name="直線コネクタ 667"/>
        <xdr:cNvCxnSpPr/>
      </xdr:nvCxnSpPr>
      <xdr:spPr>
        <a:xfrm>
          <a:off x="12814300" y="16141422"/>
          <a:ext cx="889000" cy="36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120904</xdr:rowOff>
    </xdr:from>
    <xdr:to>
      <xdr:col>20</xdr:col>
      <xdr:colOff>9525</xdr:colOff>
      <xdr:row>98</xdr:row>
      <xdr:rowOff>51054</xdr:rowOff>
    </xdr:to>
    <xdr:sp macro="" textlink="">
      <xdr:nvSpPr>
        <xdr:cNvPr id="669" name="フローチャート : 判断 668"/>
        <xdr:cNvSpPr/>
      </xdr:nvSpPr>
      <xdr:spPr>
        <a:xfrm>
          <a:off x="13652500" y="1675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42181</xdr:rowOff>
    </xdr:from>
    <xdr:ext cx="534377" cy="259045"/>
    <xdr:sp macro="" textlink="">
      <xdr:nvSpPr>
        <xdr:cNvPr id="670" name="テキスト ボックス 669"/>
        <xdr:cNvSpPr txBox="1"/>
      </xdr:nvSpPr>
      <xdr:spPr>
        <a:xfrm>
          <a:off x="13436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80784</xdr:rowOff>
    </xdr:from>
    <xdr:to>
      <xdr:col>18</xdr:col>
      <xdr:colOff>492125</xdr:colOff>
      <xdr:row>98</xdr:row>
      <xdr:rowOff>10934</xdr:rowOff>
    </xdr:to>
    <xdr:sp macro="" textlink="">
      <xdr:nvSpPr>
        <xdr:cNvPr id="671" name="フローチャート : 判断 670"/>
        <xdr:cNvSpPr/>
      </xdr:nvSpPr>
      <xdr:spPr>
        <a:xfrm>
          <a:off x="12763500" y="1671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2061</xdr:rowOff>
    </xdr:from>
    <xdr:ext cx="534377" cy="259045"/>
    <xdr:sp macro="" textlink="">
      <xdr:nvSpPr>
        <xdr:cNvPr id="672" name="テキスト ボックス 671"/>
        <xdr:cNvSpPr txBox="1"/>
      </xdr:nvSpPr>
      <xdr:spPr>
        <a:xfrm>
          <a:off x="12547111" y="168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5347</xdr:rowOff>
    </xdr:from>
    <xdr:to>
      <xdr:col>23</xdr:col>
      <xdr:colOff>568325</xdr:colOff>
      <xdr:row>97</xdr:row>
      <xdr:rowOff>106947</xdr:rowOff>
    </xdr:to>
    <xdr:sp macro="" textlink="">
      <xdr:nvSpPr>
        <xdr:cNvPr id="678" name="円/楕円 677"/>
        <xdr:cNvSpPr/>
      </xdr:nvSpPr>
      <xdr:spPr>
        <a:xfrm>
          <a:off x="16268700" y="166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28224</xdr:rowOff>
    </xdr:from>
    <xdr:ext cx="534377" cy="259045"/>
    <xdr:sp macro="" textlink="">
      <xdr:nvSpPr>
        <xdr:cNvPr id="679" name="積立金該当値テキスト"/>
        <xdr:cNvSpPr txBox="1"/>
      </xdr:nvSpPr>
      <xdr:spPr>
        <a:xfrm>
          <a:off x="16370300" y="164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104707</xdr:rowOff>
    </xdr:from>
    <xdr:to>
      <xdr:col>22</xdr:col>
      <xdr:colOff>415925</xdr:colOff>
      <xdr:row>95</xdr:row>
      <xdr:rowOff>34857</xdr:rowOff>
    </xdr:to>
    <xdr:sp macro="" textlink="">
      <xdr:nvSpPr>
        <xdr:cNvPr id="680" name="円/楕円 679"/>
        <xdr:cNvSpPr/>
      </xdr:nvSpPr>
      <xdr:spPr>
        <a:xfrm>
          <a:off x="15430500" y="162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51384</xdr:rowOff>
    </xdr:from>
    <xdr:ext cx="534377" cy="259045"/>
    <xdr:sp macro="" textlink="">
      <xdr:nvSpPr>
        <xdr:cNvPr id="681" name="テキスト ボックス 680"/>
        <xdr:cNvSpPr txBox="1"/>
      </xdr:nvSpPr>
      <xdr:spPr>
        <a:xfrm>
          <a:off x="15214111" y="159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143715</xdr:rowOff>
    </xdr:from>
    <xdr:to>
      <xdr:col>21</xdr:col>
      <xdr:colOff>212725</xdr:colOff>
      <xdr:row>99</xdr:row>
      <xdr:rowOff>73865</xdr:rowOff>
    </xdr:to>
    <xdr:sp macro="" textlink="">
      <xdr:nvSpPr>
        <xdr:cNvPr id="682" name="円/楕円 681"/>
        <xdr:cNvSpPr/>
      </xdr:nvSpPr>
      <xdr:spPr>
        <a:xfrm>
          <a:off x="14541500" y="16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64992</xdr:rowOff>
    </xdr:from>
    <xdr:ext cx="469744" cy="259045"/>
    <xdr:sp macro="" textlink="">
      <xdr:nvSpPr>
        <xdr:cNvPr id="683" name="テキスト ボックス 682"/>
        <xdr:cNvSpPr txBox="1"/>
      </xdr:nvSpPr>
      <xdr:spPr>
        <a:xfrm>
          <a:off x="14357427" y="1703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168991</xdr:rowOff>
    </xdr:from>
    <xdr:to>
      <xdr:col>20</xdr:col>
      <xdr:colOff>9525</xdr:colOff>
      <xdr:row>96</xdr:row>
      <xdr:rowOff>99141</xdr:rowOff>
    </xdr:to>
    <xdr:sp macro="" textlink="">
      <xdr:nvSpPr>
        <xdr:cNvPr id="684" name="円/楕円 683"/>
        <xdr:cNvSpPr/>
      </xdr:nvSpPr>
      <xdr:spPr>
        <a:xfrm>
          <a:off x="13652500" y="164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115668</xdr:rowOff>
    </xdr:from>
    <xdr:ext cx="534377" cy="259045"/>
    <xdr:sp macro="" textlink="">
      <xdr:nvSpPr>
        <xdr:cNvPr id="685" name="テキスト ボックス 684"/>
        <xdr:cNvSpPr txBox="1"/>
      </xdr:nvSpPr>
      <xdr:spPr>
        <a:xfrm>
          <a:off x="13436111" y="1623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145772</xdr:rowOff>
    </xdr:from>
    <xdr:to>
      <xdr:col>18</xdr:col>
      <xdr:colOff>492125</xdr:colOff>
      <xdr:row>94</xdr:row>
      <xdr:rowOff>75922</xdr:rowOff>
    </xdr:to>
    <xdr:sp macro="" textlink="">
      <xdr:nvSpPr>
        <xdr:cNvPr id="686" name="円/楕円 685"/>
        <xdr:cNvSpPr/>
      </xdr:nvSpPr>
      <xdr:spPr>
        <a:xfrm>
          <a:off x="12763500" y="160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92449</xdr:rowOff>
    </xdr:from>
    <xdr:ext cx="534377" cy="259045"/>
    <xdr:sp macro="" textlink="">
      <xdr:nvSpPr>
        <xdr:cNvPr id="687" name="テキスト ボックス 686"/>
        <xdr:cNvSpPr txBox="1"/>
      </xdr:nvSpPr>
      <xdr:spPr>
        <a:xfrm>
          <a:off x="12547111" y="158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117023</xdr:rowOff>
    </xdr:from>
    <xdr:to>
      <xdr:col>32</xdr:col>
      <xdr:colOff>187325</xdr:colOff>
      <xdr:row>38</xdr:row>
      <xdr:rowOff>139700</xdr:rowOff>
    </xdr:to>
    <xdr:cxnSp macro="">
      <xdr:nvCxnSpPr>
        <xdr:cNvPr id="714" name="直線コネクタ 713"/>
        <xdr:cNvCxnSpPr/>
      </xdr:nvCxnSpPr>
      <xdr:spPr>
        <a:xfrm flipV="1">
          <a:off x="21323300" y="6632123"/>
          <a:ext cx="8382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14102</xdr:rowOff>
    </xdr:from>
    <xdr:to>
      <xdr:col>31</xdr:col>
      <xdr:colOff>85725</xdr:colOff>
      <xdr:row>38</xdr:row>
      <xdr:rowOff>115702</xdr:rowOff>
    </xdr:to>
    <xdr:sp macro="" textlink="">
      <xdr:nvSpPr>
        <xdr:cNvPr id="718" name="フローチャート : 判断 717"/>
        <xdr:cNvSpPr/>
      </xdr:nvSpPr>
      <xdr:spPr>
        <a:xfrm>
          <a:off x="21272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132229</xdr:rowOff>
    </xdr:from>
    <xdr:ext cx="469744" cy="259045"/>
    <xdr:sp macro="" textlink="">
      <xdr:nvSpPr>
        <xdr:cNvPr id="719" name="テキスト ボックス 718"/>
        <xdr:cNvSpPr txBox="1"/>
      </xdr:nvSpPr>
      <xdr:spPr>
        <a:xfrm>
          <a:off x="21088427"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24709</xdr:rowOff>
    </xdr:from>
    <xdr:to>
      <xdr:col>29</xdr:col>
      <xdr:colOff>568325</xdr:colOff>
      <xdr:row>38</xdr:row>
      <xdr:rowOff>126309</xdr:rowOff>
    </xdr:to>
    <xdr:sp macro="" textlink="">
      <xdr:nvSpPr>
        <xdr:cNvPr id="721" name="フローチャート : 判断 720"/>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142836</xdr:rowOff>
    </xdr:from>
    <xdr:ext cx="469744" cy="259045"/>
    <xdr:sp macro="" textlink="">
      <xdr:nvSpPr>
        <xdr:cNvPr id="722" name="テキスト ボックス 721"/>
        <xdr:cNvSpPr txBox="1"/>
      </xdr:nvSpPr>
      <xdr:spPr>
        <a:xfrm>
          <a:off x="20199427"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19543</xdr:rowOff>
    </xdr:from>
    <xdr:to>
      <xdr:col>28</xdr:col>
      <xdr:colOff>365125</xdr:colOff>
      <xdr:row>38</xdr:row>
      <xdr:rowOff>121143</xdr:rowOff>
    </xdr:to>
    <xdr:sp macro="" textlink="">
      <xdr:nvSpPr>
        <xdr:cNvPr id="724" name="フローチャート : 判断 723"/>
        <xdr:cNvSpPr/>
      </xdr:nvSpPr>
      <xdr:spPr>
        <a:xfrm>
          <a:off x="19494500" y="65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137670</xdr:rowOff>
    </xdr:from>
    <xdr:ext cx="469744" cy="259045"/>
    <xdr:sp macro="" textlink="">
      <xdr:nvSpPr>
        <xdr:cNvPr id="725" name="テキスト ボックス 724"/>
        <xdr:cNvSpPr txBox="1"/>
      </xdr:nvSpPr>
      <xdr:spPr>
        <a:xfrm>
          <a:off x="19310427" y="630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12410</xdr:rowOff>
    </xdr:from>
    <xdr:to>
      <xdr:col>27</xdr:col>
      <xdr:colOff>161925</xdr:colOff>
      <xdr:row>38</xdr:row>
      <xdr:rowOff>114010</xdr:rowOff>
    </xdr:to>
    <xdr:sp macro="" textlink="">
      <xdr:nvSpPr>
        <xdr:cNvPr id="726" name="フローチャート : 判断 725"/>
        <xdr:cNvSpPr/>
      </xdr:nvSpPr>
      <xdr:spPr>
        <a:xfrm>
          <a:off x="18605500" y="652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130537</xdr:rowOff>
    </xdr:from>
    <xdr:ext cx="469744" cy="259045"/>
    <xdr:sp macro="" textlink="">
      <xdr:nvSpPr>
        <xdr:cNvPr id="727" name="テキスト ボックス 726"/>
        <xdr:cNvSpPr txBox="1"/>
      </xdr:nvSpPr>
      <xdr:spPr>
        <a:xfrm>
          <a:off x="18421427" y="630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66223</xdr:rowOff>
    </xdr:from>
    <xdr:to>
      <xdr:col>32</xdr:col>
      <xdr:colOff>238125</xdr:colOff>
      <xdr:row>38</xdr:row>
      <xdr:rowOff>167823</xdr:rowOff>
    </xdr:to>
    <xdr:sp macro="" textlink="">
      <xdr:nvSpPr>
        <xdr:cNvPr id="733" name="円/楕円 732"/>
        <xdr:cNvSpPr/>
      </xdr:nvSpPr>
      <xdr:spPr>
        <a:xfrm>
          <a:off x="221107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152600</xdr:rowOff>
    </xdr:from>
    <xdr:ext cx="378565" cy="259045"/>
    <xdr:sp macro="" textlink="">
      <xdr:nvSpPr>
        <xdr:cNvPr id="734" name="投資及び出資金該当値テキスト"/>
        <xdr:cNvSpPr txBox="1"/>
      </xdr:nvSpPr>
      <xdr:spPr>
        <a:xfrm>
          <a:off x="22212300" y="64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73361</xdr:rowOff>
    </xdr:from>
    <xdr:to>
      <xdr:col>32</xdr:col>
      <xdr:colOff>187325</xdr:colOff>
      <xdr:row>58</xdr:row>
      <xdr:rowOff>139700</xdr:rowOff>
    </xdr:to>
    <xdr:cxnSp macro="">
      <xdr:nvCxnSpPr>
        <xdr:cNvPr id="769" name="直線コネクタ 768"/>
        <xdr:cNvCxnSpPr/>
      </xdr:nvCxnSpPr>
      <xdr:spPr>
        <a:xfrm>
          <a:off x="21323300" y="10017461"/>
          <a:ext cx="8382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73361</xdr:rowOff>
    </xdr:from>
    <xdr:to>
      <xdr:col>31</xdr:col>
      <xdr:colOff>34925</xdr:colOff>
      <xdr:row>58</xdr:row>
      <xdr:rowOff>139700</xdr:rowOff>
    </xdr:to>
    <xdr:cxnSp macro="">
      <xdr:nvCxnSpPr>
        <xdr:cNvPr id="772" name="直線コネクタ 771"/>
        <xdr:cNvCxnSpPr/>
      </xdr:nvCxnSpPr>
      <xdr:spPr>
        <a:xfrm flipV="1">
          <a:off x="20434300" y="10017461"/>
          <a:ext cx="8890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10673</xdr:rowOff>
    </xdr:from>
    <xdr:to>
      <xdr:col>31</xdr:col>
      <xdr:colOff>85725</xdr:colOff>
      <xdr:row>57</xdr:row>
      <xdr:rowOff>112273</xdr:rowOff>
    </xdr:to>
    <xdr:sp macro="" textlink="">
      <xdr:nvSpPr>
        <xdr:cNvPr id="773" name="フローチャート : 判断 772"/>
        <xdr:cNvSpPr/>
      </xdr:nvSpPr>
      <xdr:spPr>
        <a:xfrm>
          <a:off x="21272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128800</xdr:rowOff>
    </xdr:from>
    <xdr:ext cx="469744" cy="259045"/>
    <xdr:sp macro="" textlink="">
      <xdr:nvSpPr>
        <xdr:cNvPr id="774" name="テキスト ボックス 773"/>
        <xdr:cNvSpPr txBox="1"/>
      </xdr:nvSpPr>
      <xdr:spPr>
        <a:xfrm>
          <a:off x="21088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151033</xdr:rowOff>
    </xdr:from>
    <xdr:to>
      <xdr:col>29</xdr:col>
      <xdr:colOff>568325</xdr:colOff>
      <xdr:row>57</xdr:row>
      <xdr:rowOff>81183</xdr:rowOff>
    </xdr:to>
    <xdr:sp macro="" textlink="">
      <xdr:nvSpPr>
        <xdr:cNvPr id="776" name="フローチャート : 判断 775"/>
        <xdr:cNvSpPr/>
      </xdr:nvSpPr>
      <xdr:spPr>
        <a:xfrm>
          <a:off x="20383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97710</xdr:rowOff>
    </xdr:from>
    <xdr:ext cx="469744" cy="259045"/>
    <xdr:sp macro="" textlink="">
      <xdr:nvSpPr>
        <xdr:cNvPr id="777" name="テキスト ボックス 776"/>
        <xdr:cNvSpPr txBox="1"/>
      </xdr:nvSpPr>
      <xdr:spPr>
        <a:xfrm>
          <a:off x="20199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8" name="直線コネクタ 77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143352</xdr:rowOff>
    </xdr:from>
    <xdr:to>
      <xdr:col>28</xdr:col>
      <xdr:colOff>365125</xdr:colOff>
      <xdr:row>57</xdr:row>
      <xdr:rowOff>73502</xdr:rowOff>
    </xdr:to>
    <xdr:sp macro="" textlink="">
      <xdr:nvSpPr>
        <xdr:cNvPr id="779" name="フローチャート : 判断 778"/>
        <xdr:cNvSpPr/>
      </xdr:nvSpPr>
      <xdr:spPr>
        <a:xfrm>
          <a:off x="19494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90029</xdr:rowOff>
    </xdr:from>
    <xdr:ext cx="469744" cy="259045"/>
    <xdr:sp macro="" textlink="">
      <xdr:nvSpPr>
        <xdr:cNvPr id="780" name="テキスト ボックス 779"/>
        <xdr:cNvSpPr txBox="1"/>
      </xdr:nvSpPr>
      <xdr:spPr>
        <a:xfrm>
          <a:off x="19310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93518</xdr:rowOff>
    </xdr:from>
    <xdr:to>
      <xdr:col>27</xdr:col>
      <xdr:colOff>161925</xdr:colOff>
      <xdr:row>57</xdr:row>
      <xdr:rowOff>23668</xdr:rowOff>
    </xdr:to>
    <xdr:sp macro="" textlink="">
      <xdr:nvSpPr>
        <xdr:cNvPr id="781" name="フローチャート : 判断 780"/>
        <xdr:cNvSpPr/>
      </xdr:nvSpPr>
      <xdr:spPr>
        <a:xfrm>
          <a:off x="18605500" y="969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40195</xdr:rowOff>
    </xdr:from>
    <xdr:ext cx="469744" cy="259045"/>
    <xdr:sp macro="" textlink="">
      <xdr:nvSpPr>
        <xdr:cNvPr id="782" name="テキスト ボックス 781"/>
        <xdr:cNvSpPr txBox="1"/>
      </xdr:nvSpPr>
      <xdr:spPr>
        <a:xfrm>
          <a:off x="18421427" y="94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8" name="円/楕円 78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22561</xdr:rowOff>
    </xdr:from>
    <xdr:to>
      <xdr:col>31</xdr:col>
      <xdr:colOff>85725</xdr:colOff>
      <xdr:row>58</xdr:row>
      <xdr:rowOff>124161</xdr:rowOff>
    </xdr:to>
    <xdr:sp macro="" textlink="">
      <xdr:nvSpPr>
        <xdr:cNvPr id="790" name="円/楕円 789"/>
        <xdr:cNvSpPr/>
      </xdr:nvSpPr>
      <xdr:spPr>
        <a:xfrm>
          <a:off x="21272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115288</xdr:rowOff>
    </xdr:from>
    <xdr:ext cx="469744" cy="259045"/>
    <xdr:sp macro="" textlink="">
      <xdr:nvSpPr>
        <xdr:cNvPr id="791" name="テキスト ボックス 790"/>
        <xdr:cNvSpPr txBox="1"/>
      </xdr:nvSpPr>
      <xdr:spPr>
        <a:xfrm>
          <a:off x="21088427"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円/楕円 79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169214</xdr:rowOff>
    </xdr:from>
    <xdr:to>
      <xdr:col>32</xdr:col>
      <xdr:colOff>187325</xdr:colOff>
      <xdr:row>76</xdr:row>
      <xdr:rowOff>65520</xdr:rowOff>
    </xdr:to>
    <xdr:cxnSp macro="">
      <xdr:nvCxnSpPr>
        <xdr:cNvPr id="827" name="直線コネクタ 826"/>
        <xdr:cNvCxnSpPr/>
      </xdr:nvCxnSpPr>
      <xdr:spPr>
        <a:xfrm flipV="1">
          <a:off x="21323300" y="12856514"/>
          <a:ext cx="838200" cy="2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65520</xdr:rowOff>
    </xdr:from>
    <xdr:to>
      <xdr:col>31</xdr:col>
      <xdr:colOff>34925</xdr:colOff>
      <xdr:row>76</xdr:row>
      <xdr:rowOff>115063</xdr:rowOff>
    </xdr:to>
    <xdr:cxnSp macro="">
      <xdr:nvCxnSpPr>
        <xdr:cNvPr id="830" name="直線コネクタ 829"/>
        <xdr:cNvCxnSpPr/>
      </xdr:nvCxnSpPr>
      <xdr:spPr>
        <a:xfrm flipV="1">
          <a:off x="20434300" y="13095720"/>
          <a:ext cx="889000" cy="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9144</xdr:rowOff>
    </xdr:from>
    <xdr:to>
      <xdr:col>31</xdr:col>
      <xdr:colOff>85725</xdr:colOff>
      <xdr:row>78</xdr:row>
      <xdr:rowOff>110744</xdr:rowOff>
    </xdr:to>
    <xdr:sp macro="" textlink="">
      <xdr:nvSpPr>
        <xdr:cNvPr id="831" name="フローチャート : 判断 830"/>
        <xdr:cNvSpPr/>
      </xdr:nvSpPr>
      <xdr:spPr>
        <a:xfrm>
          <a:off x="21272500" y="133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101871</xdr:rowOff>
    </xdr:from>
    <xdr:ext cx="534377" cy="259045"/>
    <xdr:sp macro="" textlink="">
      <xdr:nvSpPr>
        <xdr:cNvPr id="832" name="テキスト ボックス 831"/>
        <xdr:cNvSpPr txBox="1"/>
      </xdr:nvSpPr>
      <xdr:spPr>
        <a:xfrm>
          <a:off x="21056111" y="13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115063</xdr:rowOff>
    </xdr:from>
    <xdr:to>
      <xdr:col>29</xdr:col>
      <xdr:colOff>517525</xdr:colOff>
      <xdr:row>77</xdr:row>
      <xdr:rowOff>6578</xdr:rowOff>
    </xdr:to>
    <xdr:cxnSp macro="">
      <xdr:nvCxnSpPr>
        <xdr:cNvPr id="833" name="直線コネクタ 832"/>
        <xdr:cNvCxnSpPr/>
      </xdr:nvCxnSpPr>
      <xdr:spPr>
        <a:xfrm flipV="1">
          <a:off x="19545300" y="13145263"/>
          <a:ext cx="889000" cy="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18402</xdr:rowOff>
    </xdr:from>
    <xdr:to>
      <xdr:col>29</xdr:col>
      <xdr:colOff>568325</xdr:colOff>
      <xdr:row>78</xdr:row>
      <xdr:rowOff>120002</xdr:rowOff>
    </xdr:to>
    <xdr:sp macro="" textlink="">
      <xdr:nvSpPr>
        <xdr:cNvPr id="834" name="フローチャート : 判断 833"/>
        <xdr:cNvSpPr/>
      </xdr:nvSpPr>
      <xdr:spPr>
        <a:xfrm>
          <a:off x="20383500" y="1339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111129</xdr:rowOff>
    </xdr:from>
    <xdr:ext cx="534377" cy="259045"/>
    <xdr:sp macro="" textlink="">
      <xdr:nvSpPr>
        <xdr:cNvPr id="835" name="テキスト ボックス 834"/>
        <xdr:cNvSpPr txBox="1"/>
      </xdr:nvSpPr>
      <xdr:spPr>
        <a:xfrm>
          <a:off x="20167111" y="134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6578</xdr:rowOff>
    </xdr:from>
    <xdr:to>
      <xdr:col>28</xdr:col>
      <xdr:colOff>314325</xdr:colOff>
      <xdr:row>77</xdr:row>
      <xdr:rowOff>51829</xdr:rowOff>
    </xdr:to>
    <xdr:cxnSp macro="">
      <xdr:nvCxnSpPr>
        <xdr:cNvPr id="836" name="直線コネクタ 835"/>
        <xdr:cNvCxnSpPr/>
      </xdr:nvCxnSpPr>
      <xdr:spPr>
        <a:xfrm flipV="1">
          <a:off x="18656300" y="13208228"/>
          <a:ext cx="889000" cy="4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15735</xdr:rowOff>
    </xdr:from>
    <xdr:to>
      <xdr:col>28</xdr:col>
      <xdr:colOff>365125</xdr:colOff>
      <xdr:row>78</xdr:row>
      <xdr:rowOff>117335</xdr:rowOff>
    </xdr:to>
    <xdr:sp macro="" textlink="">
      <xdr:nvSpPr>
        <xdr:cNvPr id="837" name="フローチャート : 判断 836"/>
        <xdr:cNvSpPr/>
      </xdr:nvSpPr>
      <xdr:spPr>
        <a:xfrm>
          <a:off x="19494500" y="133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108462</xdr:rowOff>
    </xdr:from>
    <xdr:ext cx="534377" cy="259045"/>
    <xdr:sp macro="" textlink="">
      <xdr:nvSpPr>
        <xdr:cNvPr id="838" name="テキスト ボックス 837"/>
        <xdr:cNvSpPr txBox="1"/>
      </xdr:nvSpPr>
      <xdr:spPr>
        <a:xfrm>
          <a:off x="19278111" y="134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7175</xdr:rowOff>
    </xdr:from>
    <xdr:to>
      <xdr:col>27</xdr:col>
      <xdr:colOff>161925</xdr:colOff>
      <xdr:row>78</xdr:row>
      <xdr:rowOff>108775</xdr:rowOff>
    </xdr:to>
    <xdr:sp macro="" textlink="">
      <xdr:nvSpPr>
        <xdr:cNvPr id="839" name="フローチャート : 判断 838"/>
        <xdr:cNvSpPr/>
      </xdr:nvSpPr>
      <xdr:spPr>
        <a:xfrm>
          <a:off x="18605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99902</xdr:rowOff>
    </xdr:from>
    <xdr:ext cx="534377" cy="259045"/>
    <xdr:sp macro="" textlink="">
      <xdr:nvSpPr>
        <xdr:cNvPr id="840" name="テキスト ボックス 839"/>
        <xdr:cNvSpPr txBox="1"/>
      </xdr:nvSpPr>
      <xdr:spPr>
        <a:xfrm>
          <a:off x="18389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118414</xdr:rowOff>
    </xdr:from>
    <xdr:to>
      <xdr:col>32</xdr:col>
      <xdr:colOff>238125</xdr:colOff>
      <xdr:row>75</xdr:row>
      <xdr:rowOff>48564</xdr:rowOff>
    </xdr:to>
    <xdr:sp macro="" textlink="">
      <xdr:nvSpPr>
        <xdr:cNvPr id="846" name="円/楕円 845"/>
        <xdr:cNvSpPr/>
      </xdr:nvSpPr>
      <xdr:spPr>
        <a:xfrm>
          <a:off x="22110700" y="12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141291</xdr:rowOff>
    </xdr:from>
    <xdr:ext cx="534377" cy="259045"/>
    <xdr:sp macro="" textlink="">
      <xdr:nvSpPr>
        <xdr:cNvPr id="847" name="繰出金該当値テキスト"/>
        <xdr:cNvSpPr txBox="1"/>
      </xdr:nvSpPr>
      <xdr:spPr>
        <a:xfrm>
          <a:off x="22212300" y="126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14720</xdr:rowOff>
    </xdr:from>
    <xdr:to>
      <xdr:col>31</xdr:col>
      <xdr:colOff>85725</xdr:colOff>
      <xdr:row>76</xdr:row>
      <xdr:rowOff>116320</xdr:rowOff>
    </xdr:to>
    <xdr:sp macro="" textlink="">
      <xdr:nvSpPr>
        <xdr:cNvPr id="848" name="円/楕円 847"/>
        <xdr:cNvSpPr/>
      </xdr:nvSpPr>
      <xdr:spPr>
        <a:xfrm>
          <a:off x="21272500" y="130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132846</xdr:rowOff>
    </xdr:from>
    <xdr:ext cx="534377" cy="259045"/>
    <xdr:sp macro="" textlink="">
      <xdr:nvSpPr>
        <xdr:cNvPr id="849" name="テキスト ボックス 848"/>
        <xdr:cNvSpPr txBox="1"/>
      </xdr:nvSpPr>
      <xdr:spPr>
        <a:xfrm>
          <a:off x="21056111" y="128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64263</xdr:rowOff>
    </xdr:from>
    <xdr:to>
      <xdr:col>29</xdr:col>
      <xdr:colOff>568325</xdr:colOff>
      <xdr:row>76</xdr:row>
      <xdr:rowOff>165863</xdr:rowOff>
    </xdr:to>
    <xdr:sp macro="" textlink="">
      <xdr:nvSpPr>
        <xdr:cNvPr id="850" name="円/楕円 849"/>
        <xdr:cNvSpPr/>
      </xdr:nvSpPr>
      <xdr:spPr>
        <a:xfrm>
          <a:off x="20383500" y="130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10939</xdr:rowOff>
    </xdr:from>
    <xdr:ext cx="534377" cy="259045"/>
    <xdr:sp macro="" textlink="">
      <xdr:nvSpPr>
        <xdr:cNvPr id="851" name="テキスト ボックス 850"/>
        <xdr:cNvSpPr txBox="1"/>
      </xdr:nvSpPr>
      <xdr:spPr>
        <a:xfrm>
          <a:off x="20167111" y="128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127228</xdr:rowOff>
    </xdr:from>
    <xdr:to>
      <xdr:col>28</xdr:col>
      <xdr:colOff>365125</xdr:colOff>
      <xdr:row>77</xdr:row>
      <xdr:rowOff>57378</xdr:rowOff>
    </xdr:to>
    <xdr:sp macro="" textlink="">
      <xdr:nvSpPr>
        <xdr:cNvPr id="852" name="円/楕円 851"/>
        <xdr:cNvSpPr/>
      </xdr:nvSpPr>
      <xdr:spPr>
        <a:xfrm>
          <a:off x="19494500" y="131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73906</xdr:rowOff>
    </xdr:from>
    <xdr:ext cx="534377" cy="259045"/>
    <xdr:sp macro="" textlink="">
      <xdr:nvSpPr>
        <xdr:cNvPr id="853" name="テキスト ボックス 852"/>
        <xdr:cNvSpPr txBox="1"/>
      </xdr:nvSpPr>
      <xdr:spPr>
        <a:xfrm>
          <a:off x="19278111" y="129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1029</xdr:rowOff>
    </xdr:from>
    <xdr:to>
      <xdr:col>27</xdr:col>
      <xdr:colOff>161925</xdr:colOff>
      <xdr:row>77</xdr:row>
      <xdr:rowOff>102629</xdr:rowOff>
    </xdr:to>
    <xdr:sp macro="" textlink="">
      <xdr:nvSpPr>
        <xdr:cNvPr id="854" name="円/楕円 853"/>
        <xdr:cNvSpPr/>
      </xdr:nvSpPr>
      <xdr:spPr>
        <a:xfrm>
          <a:off x="18605500" y="132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119156</xdr:rowOff>
    </xdr:from>
    <xdr:ext cx="534377" cy="259045"/>
    <xdr:sp macro="" textlink="">
      <xdr:nvSpPr>
        <xdr:cNvPr id="855" name="テキスト ボックス 854"/>
        <xdr:cNvSpPr txBox="1"/>
      </xdr:nvSpPr>
      <xdr:spPr>
        <a:xfrm>
          <a:off x="18389111" y="129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歳出決算総額は、住民一人当たり</a:t>
          </a:r>
          <a:r>
            <a:rPr kumimoji="1" lang="en-US" altLang="ja-JP" sz="1200">
              <a:latin typeface="ＭＳ Ｐゴシック"/>
            </a:rPr>
            <a:t>660,058</a:t>
          </a:r>
          <a:r>
            <a:rPr kumimoji="1" lang="ja-JP" altLang="en-US" sz="1200">
              <a:latin typeface="ＭＳ Ｐゴシック"/>
            </a:rPr>
            <a:t>円となっている。人件費については、</a:t>
          </a:r>
          <a:r>
            <a:rPr lang="ja-JP" altLang="ja-JP" sz="1200" b="0" i="0" baseline="0">
              <a:solidFill>
                <a:schemeClr val="dk1"/>
              </a:solidFill>
              <a:effectLst/>
              <a:latin typeface="+mn-lt"/>
              <a:ea typeface="+mn-ea"/>
              <a:cs typeface="+mn-cs"/>
            </a:rPr>
            <a:t>合併以降、定員適正化（数値目標１６０人削減）に取組んで</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合併当初６２６人であった職員数が平成２７年度末で４２０人となった</a:t>
          </a:r>
          <a:r>
            <a:rPr lang="ja-JP" altLang="en-US" sz="1200" b="0" i="0" baseline="0">
              <a:solidFill>
                <a:schemeClr val="dk1"/>
              </a:solidFill>
              <a:effectLst/>
              <a:latin typeface="+mn-lt"/>
              <a:ea typeface="+mn-ea"/>
              <a:cs typeface="+mn-cs"/>
            </a:rPr>
            <a:t>。</a:t>
          </a:r>
          <a:r>
            <a:rPr kumimoji="1" lang="ja-JP" altLang="ja-JP" sz="1200">
              <a:solidFill>
                <a:schemeClr val="dk1"/>
              </a:solidFill>
              <a:effectLst/>
              <a:latin typeface="+mn-lt"/>
              <a:ea typeface="+mn-ea"/>
              <a:cs typeface="+mn-cs"/>
            </a:rPr>
            <a:t>住民一人当たり</a:t>
          </a:r>
          <a:r>
            <a:rPr kumimoji="1" lang="en-US" altLang="ja-JP" sz="1200">
              <a:solidFill>
                <a:schemeClr val="dk1"/>
              </a:solidFill>
              <a:effectLst/>
              <a:latin typeface="+mn-ea"/>
              <a:ea typeface="+mn-ea"/>
              <a:cs typeface="+mn-cs"/>
            </a:rPr>
            <a:t>93,115</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で前年度と比較すると１．６％の減となっている。</a:t>
          </a:r>
          <a:endParaRPr kumimoji="1" lang="en-US" altLang="ja-JP" sz="1200">
            <a:solidFill>
              <a:schemeClr val="dk1"/>
            </a:solidFill>
            <a:effectLst/>
            <a:latin typeface="+mn-lt"/>
            <a:ea typeface="+mn-ea"/>
            <a:cs typeface="+mn-cs"/>
          </a:endParaRPr>
        </a:p>
        <a:p>
          <a:r>
            <a:rPr kumimoji="1" lang="ja-JP" altLang="en-US" sz="1200">
              <a:latin typeface="ＭＳ Ｐゴシック"/>
            </a:rPr>
            <a:t>扶助費については、増加傾向にあり</a:t>
          </a:r>
          <a:r>
            <a:rPr kumimoji="1" lang="ja-JP" altLang="ja-JP" sz="1200">
              <a:solidFill>
                <a:schemeClr val="dk1"/>
              </a:solidFill>
              <a:effectLst/>
              <a:latin typeface="+mj-ea"/>
              <a:ea typeface="+mj-ea"/>
              <a:cs typeface="+mn-cs"/>
            </a:rPr>
            <a:t>住民一人当たり</a:t>
          </a:r>
          <a:r>
            <a:rPr kumimoji="1" lang="en-US" altLang="ja-JP" sz="1200">
              <a:solidFill>
                <a:schemeClr val="dk1"/>
              </a:solidFill>
              <a:effectLst/>
              <a:latin typeface="+mj-ea"/>
              <a:ea typeface="+mj-ea"/>
              <a:cs typeface="+mn-cs"/>
            </a:rPr>
            <a:t>114,225</a:t>
          </a:r>
          <a:r>
            <a:rPr kumimoji="1" lang="ja-JP" altLang="ja-JP" sz="1200">
              <a:solidFill>
                <a:schemeClr val="dk1"/>
              </a:solidFill>
              <a:effectLst/>
              <a:latin typeface="+mj-ea"/>
              <a:ea typeface="+mj-ea"/>
              <a:cs typeface="+mn-cs"/>
            </a:rPr>
            <a:t>円</a:t>
          </a:r>
          <a:r>
            <a:rPr kumimoji="1" lang="ja-JP" altLang="en-US" sz="1200">
              <a:solidFill>
                <a:schemeClr val="dk1"/>
              </a:solidFill>
              <a:effectLst/>
              <a:latin typeface="+mj-ea"/>
              <a:ea typeface="+mj-ea"/>
              <a:cs typeface="+mn-cs"/>
            </a:rPr>
            <a:t>となっている。</a:t>
          </a:r>
          <a:r>
            <a:rPr lang="ja-JP" altLang="ja-JP" sz="1200" b="0" i="0" baseline="0">
              <a:solidFill>
                <a:schemeClr val="dk1"/>
              </a:solidFill>
              <a:effectLst/>
              <a:latin typeface="+mn-lt"/>
              <a:ea typeface="+mn-ea"/>
              <a:cs typeface="+mn-cs"/>
            </a:rPr>
            <a:t>生活保護費などの減はあるものの、施設型給付費や訓練等給付費などの</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に</a:t>
          </a:r>
          <a:r>
            <a:rPr lang="ja-JP" altLang="en-US" sz="1200" b="0" i="0" baseline="0">
              <a:solidFill>
                <a:schemeClr val="dk1"/>
              </a:solidFill>
              <a:effectLst/>
              <a:latin typeface="+mn-lt"/>
              <a:ea typeface="+mn-ea"/>
              <a:cs typeface="+mn-cs"/>
            </a:rPr>
            <a:t>より８．７％の増となった。公債費については、住民一人当たり</a:t>
          </a:r>
          <a:r>
            <a:rPr lang="en-US" altLang="ja-JP" sz="1200" b="0" i="0" baseline="0">
              <a:solidFill>
                <a:schemeClr val="dk1"/>
              </a:solidFill>
              <a:effectLst/>
              <a:latin typeface="+mj-ea"/>
              <a:ea typeface="+mj-ea"/>
              <a:cs typeface="+mn-cs"/>
            </a:rPr>
            <a:t>118,652</a:t>
          </a:r>
          <a:r>
            <a:rPr lang="ja-JP" altLang="en-US" sz="1200" b="0" i="0" baseline="0">
              <a:solidFill>
                <a:schemeClr val="dk1"/>
              </a:solidFill>
              <a:effectLst/>
              <a:latin typeface="+mn-lt"/>
              <a:ea typeface="+mn-ea"/>
              <a:cs typeface="+mn-cs"/>
            </a:rPr>
            <a:t>円となっており、類似団体と比較すると一人当たりのコストが高い状況となっている。これは、後年度の財政負担軽減のため、繰上償還を実施したことによるものであり、今後も平成</a:t>
          </a:r>
          <a:r>
            <a:rPr lang="en-US" altLang="ja-JP" sz="1200" b="0" i="0" baseline="0">
              <a:solidFill>
                <a:schemeClr val="dk1"/>
              </a:solidFill>
              <a:effectLst/>
              <a:latin typeface="+mj-ea"/>
              <a:ea typeface="+mj-ea"/>
              <a:cs typeface="+mn-cs"/>
            </a:rPr>
            <a:t>32</a:t>
          </a:r>
          <a:r>
            <a:rPr lang="ja-JP" altLang="en-US" sz="1200" b="0" i="0" baseline="0">
              <a:solidFill>
                <a:schemeClr val="dk1"/>
              </a:solidFill>
              <a:effectLst/>
              <a:latin typeface="+mn-lt"/>
              <a:ea typeface="+mn-ea"/>
              <a:cs typeface="+mn-cs"/>
            </a:rPr>
            <a:t>年度まで計画的に繰上償還を実施し、財政基盤の強化及び健全化に取組むこととしている。積立金については、</a:t>
          </a:r>
          <a:r>
            <a:rPr lang="ja-JP" altLang="ja-JP" sz="1200" b="0" i="0" baseline="0">
              <a:solidFill>
                <a:schemeClr val="dk1"/>
              </a:solidFill>
              <a:effectLst/>
              <a:latin typeface="+mn-lt"/>
              <a:ea typeface="+mn-ea"/>
              <a:cs typeface="+mn-cs"/>
            </a:rPr>
            <a:t>住民一人当たり</a:t>
          </a:r>
          <a:r>
            <a:rPr lang="en-US" altLang="ja-JP" sz="1200" b="0" i="0" baseline="0">
              <a:solidFill>
                <a:schemeClr val="dk1"/>
              </a:solidFill>
              <a:effectLst/>
              <a:latin typeface="+mj-ea"/>
              <a:ea typeface="+mj-ea"/>
              <a:cs typeface="+mn-cs"/>
            </a:rPr>
            <a:t>23,617</a:t>
          </a:r>
          <a:r>
            <a:rPr lang="ja-JP" altLang="ja-JP" sz="1200" b="0" i="0" baseline="0">
              <a:solidFill>
                <a:schemeClr val="dk1"/>
              </a:solidFill>
              <a:effectLst/>
              <a:latin typeface="+mn-lt"/>
              <a:ea typeface="+mn-ea"/>
              <a:cs typeface="+mn-cs"/>
            </a:rPr>
            <a:t>円となっており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前年度と比較すると</a:t>
          </a:r>
          <a:r>
            <a:rPr lang="ja-JP" altLang="en-US" sz="1200" b="0" i="0" baseline="0">
              <a:solidFill>
                <a:schemeClr val="dk1"/>
              </a:solidFill>
              <a:effectLst/>
              <a:latin typeface="+mn-lt"/>
              <a:ea typeface="+mn-ea"/>
              <a:cs typeface="+mn-cs"/>
            </a:rPr>
            <a:t>５１．８％の減となるが、これは前年度に後年度の</a:t>
          </a:r>
          <a:r>
            <a:rPr lang="ja-JP" altLang="en-US" sz="1200" b="0" i="0" u="none" strike="noStrike" baseline="0">
              <a:solidFill>
                <a:schemeClr val="dk1"/>
              </a:solidFill>
              <a:latin typeface="+mn-lt"/>
              <a:ea typeface="+mn-ea"/>
              <a:cs typeface="+mn-cs"/>
            </a:rPr>
            <a:t>公債費負担を減らすための繰上償還実施財源として減債基金を増額し積み立てたためであり、今年度は</a:t>
          </a:r>
          <a:r>
            <a:rPr lang="ja-JP" altLang="en-US" sz="1200" b="0" i="0" baseline="0">
              <a:solidFill>
                <a:schemeClr val="dk1"/>
              </a:solidFill>
              <a:effectLst/>
              <a:latin typeface="+mn-lt"/>
              <a:ea typeface="+mn-ea"/>
              <a:cs typeface="+mn-cs"/>
            </a:rPr>
            <a:t>類似団体と同水準となっている。繰出金については、</a:t>
          </a:r>
          <a:r>
            <a:rPr kumimoji="1" lang="ja-JP" altLang="ja-JP" sz="1200">
              <a:solidFill>
                <a:schemeClr val="dk1"/>
              </a:solidFill>
              <a:effectLst/>
              <a:latin typeface="+mn-lt"/>
              <a:ea typeface="+mn-ea"/>
              <a:cs typeface="+mn-cs"/>
            </a:rPr>
            <a:t>住民一人当たり</a:t>
          </a:r>
          <a:r>
            <a:rPr kumimoji="1" lang="en-US" altLang="ja-JP" sz="1200">
              <a:solidFill>
                <a:schemeClr val="dk1"/>
              </a:solidFill>
              <a:effectLst/>
              <a:latin typeface="+mj-ea"/>
              <a:ea typeface="+mj-ea"/>
              <a:cs typeface="+mn-cs"/>
            </a:rPr>
            <a:t>87,676</a:t>
          </a:r>
          <a:r>
            <a:rPr kumimoji="1" lang="ja-JP" altLang="ja-JP" sz="1200">
              <a:solidFill>
                <a:schemeClr val="dk1"/>
              </a:solidFill>
              <a:effectLst/>
              <a:latin typeface="+mn-lt"/>
              <a:ea typeface="+mn-ea"/>
              <a:cs typeface="+mn-cs"/>
            </a:rPr>
            <a:t>円とな</a:t>
          </a:r>
          <a:r>
            <a:rPr kumimoji="1" lang="ja-JP" altLang="en-US" sz="1200">
              <a:solidFill>
                <a:schemeClr val="dk1"/>
              </a:solidFill>
              <a:effectLst/>
              <a:latin typeface="+mn-lt"/>
              <a:ea typeface="+mn-ea"/>
              <a:cs typeface="+mn-cs"/>
            </a:rPr>
            <a:t>り、前年度比</a:t>
          </a:r>
          <a:r>
            <a:rPr kumimoji="1" lang="en-US" altLang="ja-JP" sz="1200">
              <a:solidFill>
                <a:schemeClr val="dk1"/>
              </a:solidFill>
              <a:effectLst/>
              <a:latin typeface="+mj-ea"/>
              <a:ea typeface="+mj-ea"/>
              <a:cs typeface="+mn-cs"/>
            </a:rPr>
            <a:t>27.4</a:t>
          </a:r>
          <a:r>
            <a:rPr kumimoji="1" lang="ja-JP" altLang="en-US" sz="1200">
              <a:solidFill>
                <a:schemeClr val="dk1"/>
              </a:solidFill>
              <a:effectLst/>
              <a:latin typeface="+mn-lt"/>
              <a:ea typeface="+mn-ea"/>
              <a:cs typeface="+mn-cs"/>
            </a:rPr>
            <a:t>％増となる。この要因としては、</a:t>
          </a:r>
          <a:r>
            <a:rPr lang="ja-JP" altLang="ja-JP" sz="1200" b="0" i="0" baseline="0">
              <a:solidFill>
                <a:schemeClr val="dk1"/>
              </a:solidFill>
              <a:effectLst/>
              <a:latin typeface="+mn-lt"/>
              <a:ea typeface="+mn-ea"/>
              <a:cs typeface="+mn-cs"/>
            </a:rPr>
            <a:t>簡易水道事業会計において、法的化へ向けた経営改善のため、繰上償還を実施しており、その分の繰出金が大幅に増加している</a:t>
          </a:r>
          <a:r>
            <a:rPr lang="ja-JP" altLang="en-US" sz="1200" b="0" i="0" baseline="0">
              <a:solidFill>
                <a:schemeClr val="dk1"/>
              </a:solidFill>
              <a:effectLst/>
              <a:latin typeface="+mn-lt"/>
              <a:ea typeface="+mn-ea"/>
              <a:cs typeface="+mn-cs"/>
            </a:rPr>
            <a:t>ことなどがある</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長崎県南島原市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48,773
48,525
170.11
34,394,160
32,192,985
1,971,519
19,249,344
25,287,758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48641</xdr:rowOff>
    </xdr:from>
    <xdr:to>
      <xdr:col>6</xdr:col>
      <xdr:colOff>511175</xdr:colOff>
      <xdr:row>36</xdr:row>
      <xdr:rowOff>65786</xdr:rowOff>
    </xdr:to>
    <xdr:cxnSp macro="">
      <xdr:nvCxnSpPr>
        <xdr:cNvPr id="61" name="直線コネクタ 60"/>
        <xdr:cNvCxnSpPr/>
      </xdr:nvCxnSpPr>
      <xdr:spPr>
        <a:xfrm flipV="1">
          <a:off x="3797300" y="622084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32639</xdr:rowOff>
    </xdr:from>
    <xdr:to>
      <xdr:col>5</xdr:col>
      <xdr:colOff>358775</xdr:colOff>
      <xdr:row>36</xdr:row>
      <xdr:rowOff>65786</xdr:rowOff>
    </xdr:to>
    <xdr:cxnSp macro="">
      <xdr:nvCxnSpPr>
        <xdr:cNvPr id="64" name="直線コネクタ 63"/>
        <xdr:cNvCxnSpPr/>
      </xdr:nvCxnSpPr>
      <xdr:spPr>
        <a:xfrm>
          <a:off x="2908300" y="620483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28892</xdr:rowOff>
    </xdr:from>
    <xdr:to>
      <xdr:col>5</xdr:col>
      <xdr:colOff>409575</xdr:colOff>
      <xdr:row>37</xdr:row>
      <xdr:rowOff>130492</xdr:rowOff>
    </xdr:to>
    <xdr:sp macro="" textlink="">
      <xdr:nvSpPr>
        <xdr:cNvPr id="65" name="フローチャート : 判断 64"/>
        <xdr:cNvSpPr/>
      </xdr:nvSpPr>
      <xdr:spPr>
        <a:xfrm>
          <a:off x="3746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121619</xdr:rowOff>
    </xdr:from>
    <xdr:ext cx="469744" cy="259045"/>
    <xdr:sp macro="" textlink="">
      <xdr:nvSpPr>
        <xdr:cNvPr id="66" name="テキスト ボックス 65"/>
        <xdr:cNvSpPr txBox="1"/>
      </xdr:nvSpPr>
      <xdr:spPr>
        <a:xfrm>
          <a:off x="35624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21209</xdr:rowOff>
    </xdr:from>
    <xdr:to>
      <xdr:col>4</xdr:col>
      <xdr:colOff>155575</xdr:colOff>
      <xdr:row>36</xdr:row>
      <xdr:rowOff>32639</xdr:rowOff>
    </xdr:to>
    <xdr:cxnSp macro="">
      <xdr:nvCxnSpPr>
        <xdr:cNvPr id="67" name="直線コネクタ 66"/>
        <xdr:cNvCxnSpPr/>
      </xdr:nvCxnSpPr>
      <xdr:spPr>
        <a:xfrm>
          <a:off x="2019300" y="619340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39370</xdr:rowOff>
    </xdr:from>
    <xdr:to>
      <xdr:col>4</xdr:col>
      <xdr:colOff>206375</xdr:colOff>
      <xdr:row>37</xdr:row>
      <xdr:rowOff>140970</xdr:rowOff>
    </xdr:to>
    <xdr:sp macro="" textlink="">
      <xdr:nvSpPr>
        <xdr:cNvPr id="68" name="フローチャート : 判断 67"/>
        <xdr:cNvSpPr/>
      </xdr:nvSpPr>
      <xdr:spPr>
        <a:xfrm>
          <a:off x="2857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132097</xdr:rowOff>
    </xdr:from>
    <xdr:ext cx="469744" cy="259045"/>
    <xdr:sp macro="" textlink="">
      <xdr:nvSpPr>
        <xdr:cNvPr id="69" name="テキスト ボックス 68"/>
        <xdr:cNvSpPr txBox="1"/>
      </xdr:nvSpPr>
      <xdr:spPr>
        <a:xfrm>
          <a:off x="2673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87884</xdr:rowOff>
    </xdr:from>
    <xdr:to>
      <xdr:col>2</xdr:col>
      <xdr:colOff>638175</xdr:colOff>
      <xdr:row>36</xdr:row>
      <xdr:rowOff>21209</xdr:rowOff>
    </xdr:to>
    <xdr:cxnSp macro="">
      <xdr:nvCxnSpPr>
        <xdr:cNvPr id="70" name="直線コネクタ 69"/>
        <xdr:cNvCxnSpPr/>
      </xdr:nvCxnSpPr>
      <xdr:spPr>
        <a:xfrm>
          <a:off x="1130300" y="608863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18605</xdr:rowOff>
    </xdr:from>
    <xdr:to>
      <xdr:col>3</xdr:col>
      <xdr:colOff>3175</xdr:colOff>
      <xdr:row>37</xdr:row>
      <xdr:rowOff>120205</xdr:rowOff>
    </xdr:to>
    <xdr:sp macro="" textlink="">
      <xdr:nvSpPr>
        <xdr:cNvPr id="71" name="フローチャート : 判断 70"/>
        <xdr:cNvSpPr/>
      </xdr:nvSpPr>
      <xdr:spPr>
        <a:xfrm>
          <a:off x="1968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111332</xdr:rowOff>
    </xdr:from>
    <xdr:ext cx="469744" cy="259045"/>
    <xdr:sp macro="" textlink="">
      <xdr:nvSpPr>
        <xdr:cNvPr id="72" name="テキスト ボックス 71"/>
        <xdr:cNvSpPr txBox="1"/>
      </xdr:nvSpPr>
      <xdr:spPr>
        <a:xfrm>
          <a:off x="1784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66421</xdr:rowOff>
    </xdr:from>
    <xdr:to>
      <xdr:col>1</xdr:col>
      <xdr:colOff>485775</xdr:colOff>
      <xdr:row>36</xdr:row>
      <xdr:rowOff>168021</xdr:rowOff>
    </xdr:to>
    <xdr:sp macro="" textlink="">
      <xdr:nvSpPr>
        <xdr:cNvPr id="73" name="フローチャート : 判断 72"/>
        <xdr:cNvSpPr/>
      </xdr:nvSpPr>
      <xdr:spPr>
        <a:xfrm>
          <a:off x="1079500" y="62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159148</xdr:rowOff>
    </xdr:from>
    <xdr:ext cx="469744" cy="259045"/>
    <xdr:sp macro="" textlink="">
      <xdr:nvSpPr>
        <xdr:cNvPr id="74" name="テキスト ボックス 73"/>
        <xdr:cNvSpPr txBox="1"/>
      </xdr:nvSpPr>
      <xdr:spPr>
        <a:xfrm>
          <a:off x="895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169291</xdr:rowOff>
    </xdr:from>
    <xdr:to>
      <xdr:col>6</xdr:col>
      <xdr:colOff>561975</xdr:colOff>
      <xdr:row>36</xdr:row>
      <xdr:rowOff>99441</xdr:rowOff>
    </xdr:to>
    <xdr:sp macro="" textlink="">
      <xdr:nvSpPr>
        <xdr:cNvPr id="80" name="円/楕円 79"/>
        <xdr:cNvSpPr/>
      </xdr:nvSpPr>
      <xdr:spPr>
        <a:xfrm>
          <a:off x="45847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147718</xdr:rowOff>
    </xdr:from>
    <xdr:ext cx="469744" cy="259045"/>
    <xdr:sp macro="" textlink="">
      <xdr:nvSpPr>
        <xdr:cNvPr id="81" name="議会費該当値テキスト"/>
        <xdr:cNvSpPr txBox="1"/>
      </xdr:nvSpPr>
      <xdr:spPr>
        <a:xfrm>
          <a:off x="4686300"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14986</xdr:rowOff>
    </xdr:from>
    <xdr:to>
      <xdr:col>5</xdr:col>
      <xdr:colOff>409575</xdr:colOff>
      <xdr:row>36</xdr:row>
      <xdr:rowOff>116586</xdr:rowOff>
    </xdr:to>
    <xdr:sp macro="" textlink="">
      <xdr:nvSpPr>
        <xdr:cNvPr id="82" name="円/楕円 81"/>
        <xdr:cNvSpPr/>
      </xdr:nvSpPr>
      <xdr:spPr>
        <a:xfrm>
          <a:off x="3746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133113</xdr:rowOff>
    </xdr:from>
    <xdr:ext cx="469744" cy="259045"/>
    <xdr:sp macro="" textlink="">
      <xdr:nvSpPr>
        <xdr:cNvPr id="83" name="テキスト ボックス 82"/>
        <xdr:cNvSpPr txBox="1"/>
      </xdr:nvSpPr>
      <xdr:spPr>
        <a:xfrm>
          <a:off x="3562427" y="59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153289</xdr:rowOff>
    </xdr:from>
    <xdr:to>
      <xdr:col>4</xdr:col>
      <xdr:colOff>206375</xdr:colOff>
      <xdr:row>36</xdr:row>
      <xdr:rowOff>83439</xdr:rowOff>
    </xdr:to>
    <xdr:sp macro="" textlink="">
      <xdr:nvSpPr>
        <xdr:cNvPr id="84" name="円/楕円 83"/>
        <xdr:cNvSpPr/>
      </xdr:nvSpPr>
      <xdr:spPr>
        <a:xfrm>
          <a:off x="2857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99966</xdr:rowOff>
    </xdr:from>
    <xdr:ext cx="469744" cy="259045"/>
    <xdr:sp macro="" textlink="">
      <xdr:nvSpPr>
        <xdr:cNvPr id="85" name="テキスト ボックス 84"/>
        <xdr:cNvSpPr txBox="1"/>
      </xdr:nvSpPr>
      <xdr:spPr>
        <a:xfrm>
          <a:off x="2673427"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141859</xdr:rowOff>
    </xdr:from>
    <xdr:to>
      <xdr:col>3</xdr:col>
      <xdr:colOff>3175</xdr:colOff>
      <xdr:row>36</xdr:row>
      <xdr:rowOff>72009</xdr:rowOff>
    </xdr:to>
    <xdr:sp macro="" textlink="">
      <xdr:nvSpPr>
        <xdr:cNvPr id="86" name="円/楕円 85"/>
        <xdr:cNvSpPr/>
      </xdr:nvSpPr>
      <xdr:spPr>
        <a:xfrm>
          <a:off x="19685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88536</xdr:rowOff>
    </xdr:from>
    <xdr:ext cx="469744" cy="259045"/>
    <xdr:sp macro="" textlink="">
      <xdr:nvSpPr>
        <xdr:cNvPr id="87" name="テキスト ボックス 86"/>
        <xdr:cNvSpPr txBox="1"/>
      </xdr:nvSpPr>
      <xdr:spPr>
        <a:xfrm>
          <a:off x="1784427" y="59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37084</xdr:rowOff>
    </xdr:from>
    <xdr:to>
      <xdr:col>1</xdr:col>
      <xdr:colOff>485775</xdr:colOff>
      <xdr:row>35</xdr:row>
      <xdr:rowOff>138684</xdr:rowOff>
    </xdr:to>
    <xdr:sp macro="" textlink="">
      <xdr:nvSpPr>
        <xdr:cNvPr id="88" name="円/楕円 87"/>
        <xdr:cNvSpPr/>
      </xdr:nvSpPr>
      <xdr:spPr>
        <a:xfrm>
          <a:off x="1079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155211</xdr:rowOff>
    </xdr:from>
    <xdr:ext cx="469744" cy="259045"/>
    <xdr:sp macro="" textlink="">
      <xdr:nvSpPr>
        <xdr:cNvPr id="89" name="テキスト ボックス 88"/>
        <xdr:cNvSpPr txBox="1"/>
      </xdr:nvSpPr>
      <xdr:spPr>
        <a:xfrm>
          <a:off x="895427"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111087</xdr:rowOff>
    </xdr:from>
    <xdr:to>
      <xdr:col>6</xdr:col>
      <xdr:colOff>511175</xdr:colOff>
      <xdr:row>57</xdr:row>
      <xdr:rowOff>123622</xdr:rowOff>
    </xdr:to>
    <xdr:cxnSp macro="">
      <xdr:nvCxnSpPr>
        <xdr:cNvPr id="119" name="直線コネクタ 118"/>
        <xdr:cNvCxnSpPr/>
      </xdr:nvCxnSpPr>
      <xdr:spPr>
        <a:xfrm>
          <a:off x="3797300" y="9712287"/>
          <a:ext cx="838200" cy="18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111087</xdr:rowOff>
    </xdr:from>
    <xdr:to>
      <xdr:col>5</xdr:col>
      <xdr:colOff>358775</xdr:colOff>
      <xdr:row>58</xdr:row>
      <xdr:rowOff>146162</xdr:rowOff>
    </xdr:to>
    <xdr:cxnSp macro="">
      <xdr:nvCxnSpPr>
        <xdr:cNvPr id="122" name="直線コネクタ 121"/>
        <xdr:cNvCxnSpPr/>
      </xdr:nvCxnSpPr>
      <xdr:spPr>
        <a:xfrm flipV="1">
          <a:off x="2908300" y="9712287"/>
          <a:ext cx="889000" cy="3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64928</xdr:rowOff>
    </xdr:from>
    <xdr:to>
      <xdr:col>5</xdr:col>
      <xdr:colOff>409575</xdr:colOff>
      <xdr:row>58</xdr:row>
      <xdr:rowOff>166528</xdr:rowOff>
    </xdr:to>
    <xdr:sp macro="" textlink="">
      <xdr:nvSpPr>
        <xdr:cNvPr id="123" name="フローチャート : 判断 122"/>
        <xdr:cNvSpPr/>
      </xdr:nvSpPr>
      <xdr:spPr>
        <a:xfrm>
          <a:off x="3746500" y="1000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157655</xdr:rowOff>
    </xdr:from>
    <xdr:ext cx="534377" cy="259045"/>
    <xdr:sp macro="" textlink="">
      <xdr:nvSpPr>
        <xdr:cNvPr id="124" name="テキスト ボックス 123"/>
        <xdr:cNvSpPr txBox="1"/>
      </xdr:nvSpPr>
      <xdr:spPr>
        <a:xfrm>
          <a:off x="3530111" y="101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124803</xdr:rowOff>
    </xdr:from>
    <xdr:to>
      <xdr:col>4</xdr:col>
      <xdr:colOff>155575</xdr:colOff>
      <xdr:row>58</xdr:row>
      <xdr:rowOff>146162</xdr:rowOff>
    </xdr:to>
    <xdr:cxnSp macro="">
      <xdr:nvCxnSpPr>
        <xdr:cNvPr id="125" name="直線コネクタ 124"/>
        <xdr:cNvCxnSpPr/>
      </xdr:nvCxnSpPr>
      <xdr:spPr>
        <a:xfrm>
          <a:off x="2019300" y="9897453"/>
          <a:ext cx="889000" cy="19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41305</xdr:rowOff>
    </xdr:from>
    <xdr:to>
      <xdr:col>4</xdr:col>
      <xdr:colOff>206375</xdr:colOff>
      <xdr:row>58</xdr:row>
      <xdr:rowOff>142905</xdr:rowOff>
    </xdr:to>
    <xdr:sp macro="" textlink="">
      <xdr:nvSpPr>
        <xdr:cNvPr id="126" name="フローチャート : 判断 125"/>
        <xdr:cNvSpPr/>
      </xdr:nvSpPr>
      <xdr:spPr>
        <a:xfrm>
          <a:off x="2857500" y="998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159432</xdr:rowOff>
    </xdr:from>
    <xdr:ext cx="534377" cy="259045"/>
    <xdr:sp macro="" textlink="">
      <xdr:nvSpPr>
        <xdr:cNvPr id="127" name="テキスト ボックス 126"/>
        <xdr:cNvSpPr txBox="1"/>
      </xdr:nvSpPr>
      <xdr:spPr>
        <a:xfrm>
          <a:off x="2641111" y="97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88578</xdr:rowOff>
    </xdr:from>
    <xdr:to>
      <xdr:col>2</xdr:col>
      <xdr:colOff>638175</xdr:colOff>
      <xdr:row>57</xdr:row>
      <xdr:rowOff>124803</xdr:rowOff>
    </xdr:to>
    <xdr:cxnSp macro="">
      <xdr:nvCxnSpPr>
        <xdr:cNvPr id="128" name="直線コネクタ 127"/>
        <xdr:cNvCxnSpPr/>
      </xdr:nvCxnSpPr>
      <xdr:spPr>
        <a:xfrm>
          <a:off x="1130300" y="9689778"/>
          <a:ext cx="889000" cy="20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86668</xdr:rowOff>
    </xdr:from>
    <xdr:to>
      <xdr:col>3</xdr:col>
      <xdr:colOff>3175</xdr:colOff>
      <xdr:row>59</xdr:row>
      <xdr:rowOff>16818</xdr:rowOff>
    </xdr:to>
    <xdr:sp macro="" textlink="">
      <xdr:nvSpPr>
        <xdr:cNvPr id="129" name="フローチャート : 判断 128"/>
        <xdr:cNvSpPr/>
      </xdr:nvSpPr>
      <xdr:spPr>
        <a:xfrm>
          <a:off x="1968500" y="10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7945</xdr:rowOff>
    </xdr:from>
    <xdr:ext cx="534377" cy="259045"/>
    <xdr:sp macro="" textlink="">
      <xdr:nvSpPr>
        <xdr:cNvPr id="130" name="テキスト ボックス 129"/>
        <xdr:cNvSpPr txBox="1"/>
      </xdr:nvSpPr>
      <xdr:spPr>
        <a:xfrm>
          <a:off x="1752111" y="101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69979</xdr:rowOff>
    </xdr:from>
    <xdr:to>
      <xdr:col>1</xdr:col>
      <xdr:colOff>485775</xdr:colOff>
      <xdr:row>59</xdr:row>
      <xdr:rowOff>129</xdr:rowOff>
    </xdr:to>
    <xdr:sp macro="" textlink="">
      <xdr:nvSpPr>
        <xdr:cNvPr id="131" name="フローチャート : 判断 130"/>
        <xdr:cNvSpPr/>
      </xdr:nvSpPr>
      <xdr:spPr>
        <a:xfrm>
          <a:off x="1079500" y="1001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162706</xdr:rowOff>
    </xdr:from>
    <xdr:ext cx="534377" cy="259045"/>
    <xdr:sp macro="" textlink="">
      <xdr:nvSpPr>
        <xdr:cNvPr id="132" name="テキスト ボックス 131"/>
        <xdr:cNvSpPr txBox="1"/>
      </xdr:nvSpPr>
      <xdr:spPr>
        <a:xfrm>
          <a:off x="863111" y="101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72822</xdr:rowOff>
    </xdr:from>
    <xdr:to>
      <xdr:col>6</xdr:col>
      <xdr:colOff>561975</xdr:colOff>
      <xdr:row>58</xdr:row>
      <xdr:rowOff>2972</xdr:rowOff>
    </xdr:to>
    <xdr:sp macro="" textlink="">
      <xdr:nvSpPr>
        <xdr:cNvPr id="138" name="円/楕円 137"/>
        <xdr:cNvSpPr/>
      </xdr:nvSpPr>
      <xdr:spPr>
        <a:xfrm>
          <a:off x="4584700" y="98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51249</xdr:rowOff>
    </xdr:from>
    <xdr:ext cx="534377" cy="259045"/>
    <xdr:sp macro="" textlink="">
      <xdr:nvSpPr>
        <xdr:cNvPr id="139" name="総務費該当値テキスト"/>
        <xdr:cNvSpPr txBox="1"/>
      </xdr:nvSpPr>
      <xdr:spPr>
        <a:xfrm>
          <a:off x="4686300" y="98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84,610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60287</xdr:rowOff>
    </xdr:from>
    <xdr:to>
      <xdr:col>5</xdr:col>
      <xdr:colOff>409575</xdr:colOff>
      <xdr:row>56</xdr:row>
      <xdr:rowOff>161887</xdr:rowOff>
    </xdr:to>
    <xdr:sp macro="" textlink="">
      <xdr:nvSpPr>
        <xdr:cNvPr id="140" name="円/楕円 139"/>
        <xdr:cNvSpPr/>
      </xdr:nvSpPr>
      <xdr:spPr>
        <a:xfrm>
          <a:off x="3746500" y="96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6964</xdr:rowOff>
    </xdr:from>
    <xdr:ext cx="599010" cy="259045"/>
    <xdr:sp macro="" textlink="">
      <xdr:nvSpPr>
        <xdr:cNvPr id="141" name="テキスト ボックス 140"/>
        <xdr:cNvSpPr txBox="1"/>
      </xdr:nvSpPr>
      <xdr:spPr>
        <a:xfrm>
          <a:off x="3497794" y="943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95362</xdr:rowOff>
    </xdr:from>
    <xdr:to>
      <xdr:col>4</xdr:col>
      <xdr:colOff>206375</xdr:colOff>
      <xdr:row>59</xdr:row>
      <xdr:rowOff>25512</xdr:rowOff>
    </xdr:to>
    <xdr:sp macro="" textlink="">
      <xdr:nvSpPr>
        <xdr:cNvPr id="142" name="円/楕円 141"/>
        <xdr:cNvSpPr/>
      </xdr:nvSpPr>
      <xdr:spPr>
        <a:xfrm>
          <a:off x="2857500" y="100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16639</xdr:rowOff>
    </xdr:from>
    <xdr:ext cx="534377" cy="259045"/>
    <xdr:sp macro="" textlink="">
      <xdr:nvSpPr>
        <xdr:cNvPr id="143" name="テキスト ボックス 142"/>
        <xdr:cNvSpPr txBox="1"/>
      </xdr:nvSpPr>
      <xdr:spPr>
        <a:xfrm>
          <a:off x="2641111" y="101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74003</xdr:rowOff>
    </xdr:from>
    <xdr:to>
      <xdr:col>3</xdr:col>
      <xdr:colOff>3175</xdr:colOff>
      <xdr:row>58</xdr:row>
      <xdr:rowOff>4153</xdr:rowOff>
    </xdr:to>
    <xdr:sp macro="" textlink="">
      <xdr:nvSpPr>
        <xdr:cNvPr id="144" name="円/楕円 143"/>
        <xdr:cNvSpPr/>
      </xdr:nvSpPr>
      <xdr:spPr>
        <a:xfrm>
          <a:off x="1968500" y="98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20680</xdr:rowOff>
    </xdr:from>
    <xdr:ext cx="534377" cy="259045"/>
    <xdr:sp macro="" textlink="">
      <xdr:nvSpPr>
        <xdr:cNvPr id="145" name="テキスト ボックス 144"/>
        <xdr:cNvSpPr txBox="1"/>
      </xdr:nvSpPr>
      <xdr:spPr>
        <a:xfrm>
          <a:off x="1752111" y="96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37778</xdr:rowOff>
    </xdr:from>
    <xdr:to>
      <xdr:col>1</xdr:col>
      <xdr:colOff>485775</xdr:colOff>
      <xdr:row>56</xdr:row>
      <xdr:rowOff>139378</xdr:rowOff>
    </xdr:to>
    <xdr:sp macro="" textlink="">
      <xdr:nvSpPr>
        <xdr:cNvPr id="146" name="円/楕円 145"/>
        <xdr:cNvSpPr/>
      </xdr:nvSpPr>
      <xdr:spPr>
        <a:xfrm>
          <a:off x="1079500" y="96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155905</xdr:rowOff>
    </xdr:from>
    <xdr:ext cx="599010" cy="259045"/>
    <xdr:sp macro="" textlink="">
      <xdr:nvSpPr>
        <xdr:cNvPr id="147" name="テキスト ボックス 146"/>
        <xdr:cNvSpPr txBox="1"/>
      </xdr:nvSpPr>
      <xdr:spPr>
        <a:xfrm>
          <a:off x="830794" y="941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88145</xdr:rowOff>
    </xdr:from>
    <xdr:to>
      <xdr:col>6</xdr:col>
      <xdr:colOff>511175</xdr:colOff>
      <xdr:row>73</xdr:row>
      <xdr:rowOff>1887</xdr:rowOff>
    </xdr:to>
    <xdr:cxnSp macro="">
      <xdr:nvCxnSpPr>
        <xdr:cNvPr id="179" name="直線コネクタ 178"/>
        <xdr:cNvCxnSpPr/>
      </xdr:nvCxnSpPr>
      <xdr:spPr>
        <a:xfrm flipV="1">
          <a:off x="3797300" y="12432545"/>
          <a:ext cx="8382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1887</xdr:rowOff>
    </xdr:from>
    <xdr:to>
      <xdr:col>5</xdr:col>
      <xdr:colOff>358775</xdr:colOff>
      <xdr:row>73</xdr:row>
      <xdr:rowOff>146253</xdr:rowOff>
    </xdr:to>
    <xdr:cxnSp macro="">
      <xdr:nvCxnSpPr>
        <xdr:cNvPr id="182" name="直線コネクタ 181"/>
        <xdr:cNvCxnSpPr/>
      </xdr:nvCxnSpPr>
      <xdr:spPr>
        <a:xfrm flipV="1">
          <a:off x="2908300" y="12517737"/>
          <a:ext cx="889000" cy="1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33568</xdr:rowOff>
    </xdr:from>
    <xdr:to>
      <xdr:col>5</xdr:col>
      <xdr:colOff>409575</xdr:colOff>
      <xdr:row>76</xdr:row>
      <xdr:rowOff>135168</xdr:rowOff>
    </xdr:to>
    <xdr:sp macro="" textlink="">
      <xdr:nvSpPr>
        <xdr:cNvPr id="183" name="フローチャート : 判断 182"/>
        <xdr:cNvSpPr/>
      </xdr:nvSpPr>
      <xdr:spPr>
        <a:xfrm>
          <a:off x="3746500" y="1306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126295</xdr:rowOff>
    </xdr:from>
    <xdr:ext cx="599010" cy="259045"/>
    <xdr:sp macro="" textlink="">
      <xdr:nvSpPr>
        <xdr:cNvPr id="184" name="テキスト ボックス 183"/>
        <xdr:cNvSpPr txBox="1"/>
      </xdr:nvSpPr>
      <xdr:spPr>
        <a:xfrm>
          <a:off x="3497794" y="1315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146253</xdr:rowOff>
    </xdr:from>
    <xdr:to>
      <xdr:col>4</xdr:col>
      <xdr:colOff>155575</xdr:colOff>
      <xdr:row>74</xdr:row>
      <xdr:rowOff>133125</xdr:rowOff>
    </xdr:to>
    <xdr:cxnSp macro="">
      <xdr:nvCxnSpPr>
        <xdr:cNvPr id="185" name="直線コネクタ 184"/>
        <xdr:cNvCxnSpPr/>
      </xdr:nvCxnSpPr>
      <xdr:spPr>
        <a:xfrm flipV="1">
          <a:off x="2019300" y="12662103"/>
          <a:ext cx="889000" cy="15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65441</xdr:rowOff>
    </xdr:from>
    <xdr:to>
      <xdr:col>4</xdr:col>
      <xdr:colOff>206375</xdr:colOff>
      <xdr:row>76</xdr:row>
      <xdr:rowOff>167041</xdr:rowOff>
    </xdr:to>
    <xdr:sp macro="" textlink="">
      <xdr:nvSpPr>
        <xdr:cNvPr id="186" name="フローチャート : 判断 185"/>
        <xdr:cNvSpPr/>
      </xdr:nvSpPr>
      <xdr:spPr>
        <a:xfrm>
          <a:off x="2857500" y="130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158168</xdr:rowOff>
    </xdr:from>
    <xdr:ext cx="599010" cy="259045"/>
    <xdr:sp macro="" textlink="">
      <xdr:nvSpPr>
        <xdr:cNvPr id="187" name="テキスト ボックス 186"/>
        <xdr:cNvSpPr txBox="1"/>
      </xdr:nvSpPr>
      <xdr:spPr>
        <a:xfrm>
          <a:off x="2608794" y="1318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133125</xdr:rowOff>
    </xdr:from>
    <xdr:to>
      <xdr:col>2</xdr:col>
      <xdr:colOff>638175</xdr:colOff>
      <xdr:row>74</xdr:row>
      <xdr:rowOff>165467</xdr:rowOff>
    </xdr:to>
    <xdr:cxnSp macro="">
      <xdr:nvCxnSpPr>
        <xdr:cNvPr id="188" name="直線コネクタ 187"/>
        <xdr:cNvCxnSpPr/>
      </xdr:nvCxnSpPr>
      <xdr:spPr>
        <a:xfrm flipV="1">
          <a:off x="1130300" y="12820425"/>
          <a:ext cx="8890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108048</xdr:rowOff>
    </xdr:from>
    <xdr:to>
      <xdr:col>3</xdr:col>
      <xdr:colOff>3175</xdr:colOff>
      <xdr:row>77</xdr:row>
      <xdr:rowOff>38198</xdr:rowOff>
    </xdr:to>
    <xdr:sp macro="" textlink="">
      <xdr:nvSpPr>
        <xdr:cNvPr id="189" name="フローチャート : 判断 188"/>
        <xdr:cNvSpPr/>
      </xdr:nvSpPr>
      <xdr:spPr>
        <a:xfrm>
          <a:off x="1968500" y="131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29325</xdr:rowOff>
    </xdr:from>
    <xdr:ext cx="599010" cy="259045"/>
    <xdr:sp macro="" textlink="">
      <xdr:nvSpPr>
        <xdr:cNvPr id="190" name="テキスト ボックス 189"/>
        <xdr:cNvSpPr txBox="1"/>
      </xdr:nvSpPr>
      <xdr:spPr>
        <a:xfrm>
          <a:off x="1719794" y="1323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33992</xdr:rowOff>
    </xdr:from>
    <xdr:to>
      <xdr:col>1</xdr:col>
      <xdr:colOff>485775</xdr:colOff>
      <xdr:row>77</xdr:row>
      <xdr:rowOff>135592</xdr:rowOff>
    </xdr:to>
    <xdr:sp macro="" textlink="">
      <xdr:nvSpPr>
        <xdr:cNvPr id="191" name="フローチャート : 判断 190"/>
        <xdr:cNvSpPr/>
      </xdr:nvSpPr>
      <xdr:spPr>
        <a:xfrm>
          <a:off x="1079500" y="132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126719</xdr:rowOff>
    </xdr:from>
    <xdr:ext cx="599010" cy="259045"/>
    <xdr:sp macro="" textlink="">
      <xdr:nvSpPr>
        <xdr:cNvPr id="192" name="テキスト ボックス 191"/>
        <xdr:cNvSpPr txBox="1"/>
      </xdr:nvSpPr>
      <xdr:spPr>
        <a:xfrm>
          <a:off x="830794" y="133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37345</xdr:rowOff>
    </xdr:from>
    <xdr:to>
      <xdr:col>6</xdr:col>
      <xdr:colOff>561975</xdr:colOff>
      <xdr:row>72</xdr:row>
      <xdr:rowOff>138945</xdr:rowOff>
    </xdr:to>
    <xdr:sp macro="" textlink="">
      <xdr:nvSpPr>
        <xdr:cNvPr id="198" name="円/楕円 197"/>
        <xdr:cNvSpPr/>
      </xdr:nvSpPr>
      <xdr:spPr>
        <a:xfrm>
          <a:off x="4584700" y="123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60222</xdr:rowOff>
    </xdr:from>
    <xdr:ext cx="599010" cy="259045"/>
    <xdr:sp macro="" textlink="">
      <xdr:nvSpPr>
        <xdr:cNvPr id="199" name="民生費該当値テキスト"/>
        <xdr:cNvSpPr txBox="1"/>
      </xdr:nvSpPr>
      <xdr:spPr>
        <a:xfrm>
          <a:off x="4686300" y="1223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201,236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122537</xdr:rowOff>
    </xdr:from>
    <xdr:to>
      <xdr:col>5</xdr:col>
      <xdr:colOff>409575</xdr:colOff>
      <xdr:row>73</xdr:row>
      <xdr:rowOff>52687</xdr:rowOff>
    </xdr:to>
    <xdr:sp macro="" textlink="">
      <xdr:nvSpPr>
        <xdr:cNvPr id="200" name="円/楕円 199"/>
        <xdr:cNvSpPr/>
      </xdr:nvSpPr>
      <xdr:spPr>
        <a:xfrm>
          <a:off x="3746500" y="124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69214</xdr:rowOff>
    </xdr:from>
    <xdr:ext cx="599010" cy="259045"/>
    <xdr:sp macro="" textlink="">
      <xdr:nvSpPr>
        <xdr:cNvPr id="201" name="テキスト ボックス 200"/>
        <xdr:cNvSpPr txBox="1"/>
      </xdr:nvSpPr>
      <xdr:spPr>
        <a:xfrm>
          <a:off x="3497794" y="1224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193,410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95453</xdr:rowOff>
    </xdr:from>
    <xdr:to>
      <xdr:col>4</xdr:col>
      <xdr:colOff>206375</xdr:colOff>
      <xdr:row>74</xdr:row>
      <xdr:rowOff>25603</xdr:rowOff>
    </xdr:to>
    <xdr:sp macro="" textlink="">
      <xdr:nvSpPr>
        <xdr:cNvPr id="202" name="円/楕円 201"/>
        <xdr:cNvSpPr/>
      </xdr:nvSpPr>
      <xdr:spPr>
        <a:xfrm>
          <a:off x="2857500" y="126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42130</xdr:rowOff>
    </xdr:from>
    <xdr:ext cx="599010" cy="259045"/>
    <xdr:sp macro="" textlink="">
      <xdr:nvSpPr>
        <xdr:cNvPr id="203" name="テキスト ボックス 202"/>
        <xdr:cNvSpPr txBox="1"/>
      </xdr:nvSpPr>
      <xdr:spPr>
        <a:xfrm>
          <a:off x="2608794" y="1238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82325</xdr:rowOff>
    </xdr:from>
    <xdr:to>
      <xdr:col>3</xdr:col>
      <xdr:colOff>3175</xdr:colOff>
      <xdr:row>75</xdr:row>
      <xdr:rowOff>12475</xdr:rowOff>
    </xdr:to>
    <xdr:sp macro="" textlink="">
      <xdr:nvSpPr>
        <xdr:cNvPr id="204" name="円/楕円 203"/>
        <xdr:cNvSpPr/>
      </xdr:nvSpPr>
      <xdr:spPr>
        <a:xfrm>
          <a:off x="1968500" y="127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29002</xdr:rowOff>
    </xdr:from>
    <xdr:ext cx="599010" cy="259045"/>
    <xdr:sp macro="" textlink="">
      <xdr:nvSpPr>
        <xdr:cNvPr id="205" name="テキスト ボックス 204"/>
        <xdr:cNvSpPr txBox="1"/>
      </xdr:nvSpPr>
      <xdr:spPr>
        <a:xfrm>
          <a:off x="1719794" y="125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165,604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114667</xdr:rowOff>
    </xdr:from>
    <xdr:to>
      <xdr:col>1</xdr:col>
      <xdr:colOff>485775</xdr:colOff>
      <xdr:row>75</xdr:row>
      <xdr:rowOff>44817</xdr:rowOff>
    </xdr:to>
    <xdr:sp macro="" textlink="">
      <xdr:nvSpPr>
        <xdr:cNvPr id="206" name="円/楕円 205"/>
        <xdr:cNvSpPr/>
      </xdr:nvSpPr>
      <xdr:spPr>
        <a:xfrm>
          <a:off x="1079500" y="128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61344</xdr:rowOff>
    </xdr:from>
    <xdr:ext cx="599010" cy="259045"/>
    <xdr:sp macro="" textlink="">
      <xdr:nvSpPr>
        <xdr:cNvPr id="207" name="テキスト ボックス 206"/>
        <xdr:cNvSpPr txBox="1"/>
      </xdr:nvSpPr>
      <xdr:spPr>
        <a:xfrm>
          <a:off x="830794" y="1257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121918</xdr:rowOff>
    </xdr:from>
    <xdr:to>
      <xdr:col>6</xdr:col>
      <xdr:colOff>511175</xdr:colOff>
      <xdr:row>96</xdr:row>
      <xdr:rowOff>153432</xdr:rowOff>
    </xdr:to>
    <xdr:cxnSp macro="">
      <xdr:nvCxnSpPr>
        <xdr:cNvPr id="239" name="直線コネクタ 238"/>
        <xdr:cNvCxnSpPr/>
      </xdr:nvCxnSpPr>
      <xdr:spPr>
        <a:xfrm flipV="1">
          <a:off x="3797300" y="16409668"/>
          <a:ext cx="838200" cy="2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153432</xdr:rowOff>
    </xdr:from>
    <xdr:to>
      <xdr:col>5</xdr:col>
      <xdr:colOff>358775</xdr:colOff>
      <xdr:row>96</xdr:row>
      <xdr:rowOff>166855</xdr:rowOff>
    </xdr:to>
    <xdr:cxnSp macro="">
      <xdr:nvCxnSpPr>
        <xdr:cNvPr id="242" name="直線コネクタ 241"/>
        <xdr:cNvCxnSpPr/>
      </xdr:nvCxnSpPr>
      <xdr:spPr>
        <a:xfrm flipV="1">
          <a:off x="2908300" y="16612632"/>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103040</xdr:rowOff>
    </xdr:from>
    <xdr:to>
      <xdr:col>5</xdr:col>
      <xdr:colOff>409575</xdr:colOff>
      <xdr:row>98</xdr:row>
      <xdr:rowOff>33190</xdr:rowOff>
    </xdr:to>
    <xdr:sp macro="" textlink="">
      <xdr:nvSpPr>
        <xdr:cNvPr id="243" name="フローチャート : 判断 242"/>
        <xdr:cNvSpPr/>
      </xdr:nvSpPr>
      <xdr:spPr>
        <a:xfrm>
          <a:off x="3746500" y="1673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24317</xdr:rowOff>
    </xdr:from>
    <xdr:ext cx="534377" cy="259045"/>
    <xdr:sp macro="" textlink="">
      <xdr:nvSpPr>
        <xdr:cNvPr id="244" name="テキスト ボックス 243"/>
        <xdr:cNvSpPr txBox="1"/>
      </xdr:nvSpPr>
      <xdr:spPr>
        <a:xfrm>
          <a:off x="3530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157287</xdr:rowOff>
    </xdr:from>
    <xdr:to>
      <xdr:col>4</xdr:col>
      <xdr:colOff>155575</xdr:colOff>
      <xdr:row>96</xdr:row>
      <xdr:rowOff>166855</xdr:rowOff>
    </xdr:to>
    <xdr:cxnSp macro="">
      <xdr:nvCxnSpPr>
        <xdr:cNvPr id="245" name="直線コネクタ 244"/>
        <xdr:cNvCxnSpPr/>
      </xdr:nvCxnSpPr>
      <xdr:spPr>
        <a:xfrm>
          <a:off x="2019300" y="1661648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126783</xdr:rowOff>
    </xdr:from>
    <xdr:to>
      <xdr:col>4</xdr:col>
      <xdr:colOff>206375</xdr:colOff>
      <xdr:row>98</xdr:row>
      <xdr:rowOff>56933</xdr:rowOff>
    </xdr:to>
    <xdr:sp macro="" textlink="">
      <xdr:nvSpPr>
        <xdr:cNvPr id="246" name="フローチャート : 判断 245"/>
        <xdr:cNvSpPr/>
      </xdr:nvSpPr>
      <xdr:spPr>
        <a:xfrm>
          <a:off x="2857500" y="1675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48060</xdr:rowOff>
    </xdr:from>
    <xdr:ext cx="534377" cy="259045"/>
    <xdr:sp macro="" textlink="">
      <xdr:nvSpPr>
        <xdr:cNvPr id="247" name="テキスト ボックス 246"/>
        <xdr:cNvSpPr txBox="1"/>
      </xdr:nvSpPr>
      <xdr:spPr>
        <a:xfrm>
          <a:off x="2641111" y="168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157287</xdr:rowOff>
    </xdr:from>
    <xdr:to>
      <xdr:col>2</xdr:col>
      <xdr:colOff>638175</xdr:colOff>
      <xdr:row>97</xdr:row>
      <xdr:rowOff>68785</xdr:rowOff>
    </xdr:to>
    <xdr:cxnSp macro="">
      <xdr:nvCxnSpPr>
        <xdr:cNvPr id="248" name="直線コネクタ 247"/>
        <xdr:cNvCxnSpPr/>
      </xdr:nvCxnSpPr>
      <xdr:spPr>
        <a:xfrm flipV="1">
          <a:off x="1130300" y="16616487"/>
          <a:ext cx="889000" cy="8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126733</xdr:rowOff>
    </xdr:from>
    <xdr:to>
      <xdr:col>3</xdr:col>
      <xdr:colOff>3175</xdr:colOff>
      <xdr:row>98</xdr:row>
      <xdr:rowOff>56883</xdr:rowOff>
    </xdr:to>
    <xdr:sp macro="" textlink="">
      <xdr:nvSpPr>
        <xdr:cNvPr id="249" name="フローチャート : 判断 248"/>
        <xdr:cNvSpPr/>
      </xdr:nvSpPr>
      <xdr:spPr>
        <a:xfrm>
          <a:off x="1968500" y="1675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48010</xdr:rowOff>
    </xdr:from>
    <xdr:ext cx="534377" cy="259045"/>
    <xdr:sp macro="" textlink="">
      <xdr:nvSpPr>
        <xdr:cNvPr id="250" name="テキスト ボックス 249"/>
        <xdr:cNvSpPr txBox="1"/>
      </xdr:nvSpPr>
      <xdr:spPr>
        <a:xfrm>
          <a:off x="1752111" y="168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110192</xdr:rowOff>
    </xdr:from>
    <xdr:to>
      <xdr:col>1</xdr:col>
      <xdr:colOff>485775</xdr:colOff>
      <xdr:row>98</xdr:row>
      <xdr:rowOff>40342</xdr:rowOff>
    </xdr:to>
    <xdr:sp macro="" textlink="">
      <xdr:nvSpPr>
        <xdr:cNvPr id="251" name="フローチャート : 判断 250"/>
        <xdr:cNvSpPr/>
      </xdr:nvSpPr>
      <xdr:spPr>
        <a:xfrm>
          <a:off x="1079500" y="1674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31469</xdr:rowOff>
    </xdr:from>
    <xdr:ext cx="534377" cy="259045"/>
    <xdr:sp macro="" textlink="">
      <xdr:nvSpPr>
        <xdr:cNvPr id="252" name="テキスト ボックス 251"/>
        <xdr:cNvSpPr txBox="1"/>
      </xdr:nvSpPr>
      <xdr:spPr>
        <a:xfrm>
          <a:off x="863111" y="168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71118</xdr:rowOff>
    </xdr:from>
    <xdr:to>
      <xdr:col>6</xdr:col>
      <xdr:colOff>561975</xdr:colOff>
      <xdr:row>96</xdr:row>
      <xdr:rowOff>1268</xdr:rowOff>
    </xdr:to>
    <xdr:sp macro="" textlink="">
      <xdr:nvSpPr>
        <xdr:cNvPr id="258" name="円/楕円 257"/>
        <xdr:cNvSpPr/>
      </xdr:nvSpPr>
      <xdr:spPr>
        <a:xfrm>
          <a:off x="4584700" y="163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93995</xdr:rowOff>
    </xdr:from>
    <xdr:ext cx="534377" cy="259045"/>
    <xdr:sp macro="" textlink="">
      <xdr:nvSpPr>
        <xdr:cNvPr id="259" name="衛生費該当値テキスト"/>
        <xdr:cNvSpPr txBox="1"/>
      </xdr:nvSpPr>
      <xdr:spPr>
        <a:xfrm>
          <a:off x="4686300" y="1621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102632</xdr:rowOff>
    </xdr:from>
    <xdr:to>
      <xdr:col>5</xdr:col>
      <xdr:colOff>409575</xdr:colOff>
      <xdr:row>97</xdr:row>
      <xdr:rowOff>32782</xdr:rowOff>
    </xdr:to>
    <xdr:sp macro="" textlink="">
      <xdr:nvSpPr>
        <xdr:cNvPr id="260" name="円/楕円 259"/>
        <xdr:cNvSpPr/>
      </xdr:nvSpPr>
      <xdr:spPr>
        <a:xfrm>
          <a:off x="3746500" y="165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49309</xdr:rowOff>
    </xdr:from>
    <xdr:ext cx="534377" cy="259045"/>
    <xdr:sp macro="" textlink="">
      <xdr:nvSpPr>
        <xdr:cNvPr id="261" name="テキスト ボックス 260"/>
        <xdr:cNvSpPr txBox="1"/>
      </xdr:nvSpPr>
      <xdr:spPr>
        <a:xfrm>
          <a:off x="3530111" y="1633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116055</xdr:rowOff>
    </xdr:from>
    <xdr:to>
      <xdr:col>4</xdr:col>
      <xdr:colOff>206375</xdr:colOff>
      <xdr:row>97</xdr:row>
      <xdr:rowOff>46205</xdr:rowOff>
    </xdr:to>
    <xdr:sp macro="" textlink="">
      <xdr:nvSpPr>
        <xdr:cNvPr id="262" name="円/楕円 261"/>
        <xdr:cNvSpPr/>
      </xdr:nvSpPr>
      <xdr:spPr>
        <a:xfrm>
          <a:off x="2857500" y="165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62732</xdr:rowOff>
    </xdr:from>
    <xdr:ext cx="534377" cy="259045"/>
    <xdr:sp macro="" textlink="">
      <xdr:nvSpPr>
        <xdr:cNvPr id="263" name="テキスト ボックス 262"/>
        <xdr:cNvSpPr txBox="1"/>
      </xdr:nvSpPr>
      <xdr:spPr>
        <a:xfrm>
          <a:off x="2641111" y="163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106487</xdr:rowOff>
    </xdr:from>
    <xdr:to>
      <xdr:col>3</xdr:col>
      <xdr:colOff>3175</xdr:colOff>
      <xdr:row>97</xdr:row>
      <xdr:rowOff>36637</xdr:rowOff>
    </xdr:to>
    <xdr:sp macro="" textlink="">
      <xdr:nvSpPr>
        <xdr:cNvPr id="264" name="円/楕円 263"/>
        <xdr:cNvSpPr/>
      </xdr:nvSpPr>
      <xdr:spPr>
        <a:xfrm>
          <a:off x="1968500" y="1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53164</xdr:rowOff>
    </xdr:from>
    <xdr:ext cx="534377" cy="259045"/>
    <xdr:sp macro="" textlink="">
      <xdr:nvSpPr>
        <xdr:cNvPr id="265" name="テキスト ボックス 264"/>
        <xdr:cNvSpPr txBox="1"/>
      </xdr:nvSpPr>
      <xdr:spPr>
        <a:xfrm>
          <a:off x="1752111" y="163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17985</xdr:rowOff>
    </xdr:from>
    <xdr:to>
      <xdr:col>1</xdr:col>
      <xdr:colOff>485775</xdr:colOff>
      <xdr:row>97</xdr:row>
      <xdr:rowOff>119585</xdr:rowOff>
    </xdr:to>
    <xdr:sp macro="" textlink="">
      <xdr:nvSpPr>
        <xdr:cNvPr id="266" name="円/楕円 265"/>
        <xdr:cNvSpPr/>
      </xdr:nvSpPr>
      <xdr:spPr>
        <a:xfrm>
          <a:off x="1079500" y="166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136112</xdr:rowOff>
    </xdr:from>
    <xdr:ext cx="534377" cy="259045"/>
    <xdr:sp macro="" textlink="">
      <xdr:nvSpPr>
        <xdr:cNvPr id="267" name="テキスト ボックス 266"/>
        <xdr:cNvSpPr txBox="1"/>
      </xdr:nvSpPr>
      <xdr:spPr>
        <a:xfrm>
          <a:off x="863111" y="164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48451</xdr:rowOff>
    </xdr:from>
    <xdr:to>
      <xdr:col>15</xdr:col>
      <xdr:colOff>180975</xdr:colOff>
      <xdr:row>38</xdr:row>
      <xdr:rowOff>89408</xdr:rowOff>
    </xdr:to>
    <xdr:cxnSp macro="">
      <xdr:nvCxnSpPr>
        <xdr:cNvPr id="296" name="直線コネクタ 295"/>
        <xdr:cNvCxnSpPr/>
      </xdr:nvCxnSpPr>
      <xdr:spPr>
        <a:xfrm flipV="1">
          <a:off x="9639300" y="6563551"/>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89408</xdr:rowOff>
    </xdr:from>
    <xdr:to>
      <xdr:col>14</xdr:col>
      <xdr:colOff>28575</xdr:colOff>
      <xdr:row>38</xdr:row>
      <xdr:rowOff>127318</xdr:rowOff>
    </xdr:to>
    <xdr:cxnSp macro="">
      <xdr:nvCxnSpPr>
        <xdr:cNvPr id="299" name="直線コネクタ 298"/>
        <xdr:cNvCxnSpPr/>
      </xdr:nvCxnSpPr>
      <xdr:spPr>
        <a:xfrm flipV="1">
          <a:off x="8750300" y="6604508"/>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39751</xdr:rowOff>
    </xdr:from>
    <xdr:to>
      <xdr:col>14</xdr:col>
      <xdr:colOff>79375</xdr:colOff>
      <xdr:row>37</xdr:row>
      <xdr:rowOff>141351</xdr:rowOff>
    </xdr:to>
    <xdr:sp macro="" textlink="">
      <xdr:nvSpPr>
        <xdr:cNvPr id="300" name="フローチャート : 判断 299"/>
        <xdr:cNvSpPr/>
      </xdr:nvSpPr>
      <xdr:spPr>
        <a:xfrm>
          <a:off x="9588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157878</xdr:rowOff>
    </xdr:from>
    <xdr:ext cx="469744" cy="259045"/>
    <xdr:sp macro="" textlink="">
      <xdr:nvSpPr>
        <xdr:cNvPr id="301" name="テキスト ボックス 300"/>
        <xdr:cNvSpPr txBox="1"/>
      </xdr:nvSpPr>
      <xdr:spPr>
        <a:xfrm>
          <a:off x="9404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58547</xdr:rowOff>
    </xdr:from>
    <xdr:to>
      <xdr:col>12</xdr:col>
      <xdr:colOff>511175</xdr:colOff>
      <xdr:row>38</xdr:row>
      <xdr:rowOff>127318</xdr:rowOff>
    </xdr:to>
    <xdr:cxnSp macro="">
      <xdr:nvCxnSpPr>
        <xdr:cNvPr id="302" name="直線コネクタ 301"/>
        <xdr:cNvCxnSpPr/>
      </xdr:nvCxnSpPr>
      <xdr:spPr>
        <a:xfrm>
          <a:off x="7861300" y="5544947"/>
          <a:ext cx="889000" cy="109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135382</xdr:rowOff>
    </xdr:from>
    <xdr:to>
      <xdr:col>12</xdr:col>
      <xdr:colOff>561975</xdr:colOff>
      <xdr:row>37</xdr:row>
      <xdr:rowOff>65532</xdr:rowOff>
    </xdr:to>
    <xdr:sp macro="" textlink="">
      <xdr:nvSpPr>
        <xdr:cNvPr id="303" name="フローチャート : 判断 302"/>
        <xdr:cNvSpPr/>
      </xdr:nvSpPr>
      <xdr:spPr>
        <a:xfrm>
          <a:off x="8699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82059</xdr:rowOff>
    </xdr:from>
    <xdr:ext cx="469744" cy="259045"/>
    <xdr:sp macro="" textlink="">
      <xdr:nvSpPr>
        <xdr:cNvPr id="304" name="テキスト ボックス 303"/>
        <xdr:cNvSpPr txBox="1"/>
      </xdr:nvSpPr>
      <xdr:spPr>
        <a:xfrm>
          <a:off x="8515427" y="60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58547</xdr:rowOff>
    </xdr:from>
    <xdr:to>
      <xdr:col>11</xdr:col>
      <xdr:colOff>307975</xdr:colOff>
      <xdr:row>36</xdr:row>
      <xdr:rowOff>103886</xdr:rowOff>
    </xdr:to>
    <xdr:cxnSp macro="">
      <xdr:nvCxnSpPr>
        <xdr:cNvPr id="305" name="直線コネクタ 304"/>
        <xdr:cNvCxnSpPr/>
      </xdr:nvCxnSpPr>
      <xdr:spPr>
        <a:xfrm flipV="1">
          <a:off x="6972300" y="5544947"/>
          <a:ext cx="889000" cy="7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75374</xdr:rowOff>
    </xdr:from>
    <xdr:to>
      <xdr:col>11</xdr:col>
      <xdr:colOff>358775</xdr:colOff>
      <xdr:row>37</xdr:row>
      <xdr:rowOff>5524</xdr:rowOff>
    </xdr:to>
    <xdr:sp macro="" textlink="">
      <xdr:nvSpPr>
        <xdr:cNvPr id="306" name="フローチャート : 判断 305"/>
        <xdr:cNvSpPr/>
      </xdr:nvSpPr>
      <xdr:spPr>
        <a:xfrm>
          <a:off x="7810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168101</xdr:rowOff>
    </xdr:from>
    <xdr:ext cx="469744" cy="259045"/>
    <xdr:sp macro="" textlink="">
      <xdr:nvSpPr>
        <xdr:cNvPr id="307" name="テキスト ボックス 306"/>
        <xdr:cNvSpPr txBox="1"/>
      </xdr:nvSpPr>
      <xdr:spPr>
        <a:xfrm>
          <a:off x="7626427" y="634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126428</xdr:rowOff>
    </xdr:from>
    <xdr:to>
      <xdr:col>10</xdr:col>
      <xdr:colOff>155575</xdr:colOff>
      <xdr:row>36</xdr:row>
      <xdr:rowOff>56578</xdr:rowOff>
    </xdr:to>
    <xdr:sp macro="" textlink="">
      <xdr:nvSpPr>
        <xdr:cNvPr id="308" name="フローチャート : 判断 307"/>
        <xdr:cNvSpPr/>
      </xdr:nvSpPr>
      <xdr:spPr>
        <a:xfrm>
          <a:off x="6921500" y="61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73105</xdr:rowOff>
    </xdr:from>
    <xdr:ext cx="469744" cy="259045"/>
    <xdr:sp macro="" textlink="">
      <xdr:nvSpPr>
        <xdr:cNvPr id="309" name="テキスト ボックス 308"/>
        <xdr:cNvSpPr txBox="1"/>
      </xdr:nvSpPr>
      <xdr:spPr>
        <a:xfrm>
          <a:off x="6737427" y="59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169101</xdr:rowOff>
    </xdr:from>
    <xdr:to>
      <xdr:col>15</xdr:col>
      <xdr:colOff>231775</xdr:colOff>
      <xdr:row>38</xdr:row>
      <xdr:rowOff>99251</xdr:rowOff>
    </xdr:to>
    <xdr:sp macro="" textlink="">
      <xdr:nvSpPr>
        <xdr:cNvPr id="315" name="円/楕円 314"/>
        <xdr:cNvSpPr/>
      </xdr:nvSpPr>
      <xdr:spPr>
        <a:xfrm>
          <a:off x="104267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147528</xdr:rowOff>
    </xdr:from>
    <xdr:ext cx="378565" cy="259045"/>
    <xdr:sp macro="" textlink="">
      <xdr:nvSpPr>
        <xdr:cNvPr id="316" name="労働費該当値テキスト"/>
        <xdr:cNvSpPr txBox="1"/>
      </xdr:nvSpPr>
      <xdr:spPr>
        <a:xfrm>
          <a:off x="10528300" y="649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38608</xdr:rowOff>
    </xdr:from>
    <xdr:to>
      <xdr:col>14</xdr:col>
      <xdr:colOff>79375</xdr:colOff>
      <xdr:row>38</xdr:row>
      <xdr:rowOff>140208</xdr:rowOff>
    </xdr:to>
    <xdr:sp macro="" textlink="">
      <xdr:nvSpPr>
        <xdr:cNvPr id="317" name="円/楕円 316"/>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131335</xdr:rowOff>
    </xdr:from>
    <xdr:ext cx="378565" cy="259045"/>
    <xdr:sp macro="" textlink="">
      <xdr:nvSpPr>
        <xdr:cNvPr id="318" name="テキスト ボックス 317"/>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76518</xdr:rowOff>
    </xdr:from>
    <xdr:to>
      <xdr:col>12</xdr:col>
      <xdr:colOff>561975</xdr:colOff>
      <xdr:row>39</xdr:row>
      <xdr:rowOff>6668</xdr:rowOff>
    </xdr:to>
    <xdr:sp macro="" textlink="">
      <xdr:nvSpPr>
        <xdr:cNvPr id="319" name="円/楕円 318"/>
        <xdr:cNvSpPr/>
      </xdr:nvSpPr>
      <xdr:spPr>
        <a:xfrm>
          <a:off x="86995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169245</xdr:rowOff>
    </xdr:from>
    <xdr:ext cx="378565" cy="259045"/>
    <xdr:sp macro="" textlink="">
      <xdr:nvSpPr>
        <xdr:cNvPr id="320" name="テキスト ボックス 319"/>
        <xdr:cNvSpPr txBox="1"/>
      </xdr:nvSpPr>
      <xdr:spPr>
        <a:xfrm>
          <a:off x="8561017" y="668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7747</xdr:rowOff>
    </xdr:from>
    <xdr:to>
      <xdr:col>11</xdr:col>
      <xdr:colOff>358775</xdr:colOff>
      <xdr:row>32</xdr:row>
      <xdr:rowOff>109347</xdr:rowOff>
    </xdr:to>
    <xdr:sp macro="" textlink="">
      <xdr:nvSpPr>
        <xdr:cNvPr id="321" name="円/楕円 320"/>
        <xdr:cNvSpPr/>
      </xdr:nvSpPr>
      <xdr:spPr>
        <a:xfrm>
          <a:off x="7810500" y="54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125874</xdr:rowOff>
    </xdr:from>
    <xdr:ext cx="469744" cy="259045"/>
    <xdr:sp macro="" textlink="">
      <xdr:nvSpPr>
        <xdr:cNvPr id="322" name="テキスト ボックス 321"/>
        <xdr:cNvSpPr txBox="1"/>
      </xdr:nvSpPr>
      <xdr:spPr>
        <a:xfrm>
          <a:off x="7626427" y="52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53086</xdr:rowOff>
    </xdr:from>
    <xdr:to>
      <xdr:col>10</xdr:col>
      <xdr:colOff>155575</xdr:colOff>
      <xdr:row>36</xdr:row>
      <xdr:rowOff>154686</xdr:rowOff>
    </xdr:to>
    <xdr:sp macro="" textlink="">
      <xdr:nvSpPr>
        <xdr:cNvPr id="323" name="円/楕円 322"/>
        <xdr:cNvSpPr/>
      </xdr:nvSpPr>
      <xdr:spPr>
        <a:xfrm>
          <a:off x="6921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145813</xdr:rowOff>
    </xdr:from>
    <xdr:ext cx="469744" cy="259045"/>
    <xdr:sp macro="" textlink="">
      <xdr:nvSpPr>
        <xdr:cNvPr id="324" name="テキスト ボックス 323"/>
        <xdr:cNvSpPr txBox="1"/>
      </xdr:nvSpPr>
      <xdr:spPr>
        <a:xfrm>
          <a:off x="6737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65799</xdr:rowOff>
    </xdr:from>
    <xdr:to>
      <xdr:col>15</xdr:col>
      <xdr:colOff>180975</xdr:colOff>
      <xdr:row>57</xdr:row>
      <xdr:rowOff>10630</xdr:rowOff>
    </xdr:to>
    <xdr:cxnSp macro="">
      <xdr:nvCxnSpPr>
        <xdr:cNvPr id="353" name="直線コネクタ 352"/>
        <xdr:cNvCxnSpPr/>
      </xdr:nvCxnSpPr>
      <xdr:spPr>
        <a:xfrm>
          <a:off x="9639300" y="9666999"/>
          <a:ext cx="8382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65799</xdr:rowOff>
    </xdr:from>
    <xdr:to>
      <xdr:col>14</xdr:col>
      <xdr:colOff>28575</xdr:colOff>
      <xdr:row>56</xdr:row>
      <xdr:rowOff>112826</xdr:rowOff>
    </xdr:to>
    <xdr:cxnSp macro="">
      <xdr:nvCxnSpPr>
        <xdr:cNvPr id="356" name="直線コネクタ 355"/>
        <xdr:cNvCxnSpPr/>
      </xdr:nvCxnSpPr>
      <xdr:spPr>
        <a:xfrm flipV="1">
          <a:off x="8750300" y="9666999"/>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132042</xdr:rowOff>
    </xdr:from>
    <xdr:to>
      <xdr:col>14</xdr:col>
      <xdr:colOff>79375</xdr:colOff>
      <xdr:row>58</xdr:row>
      <xdr:rowOff>62192</xdr:rowOff>
    </xdr:to>
    <xdr:sp macro="" textlink="">
      <xdr:nvSpPr>
        <xdr:cNvPr id="357" name="フローチャート : 判断 356"/>
        <xdr:cNvSpPr/>
      </xdr:nvSpPr>
      <xdr:spPr>
        <a:xfrm>
          <a:off x="9588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53319</xdr:rowOff>
    </xdr:from>
    <xdr:ext cx="534377" cy="259045"/>
    <xdr:sp macro="" textlink="">
      <xdr:nvSpPr>
        <xdr:cNvPr id="358" name="テキスト ボックス 357"/>
        <xdr:cNvSpPr txBox="1"/>
      </xdr:nvSpPr>
      <xdr:spPr>
        <a:xfrm>
          <a:off x="9372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112826</xdr:rowOff>
    </xdr:from>
    <xdr:to>
      <xdr:col>12</xdr:col>
      <xdr:colOff>511175</xdr:colOff>
      <xdr:row>56</xdr:row>
      <xdr:rowOff>170180</xdr:rowOff>
    </xdr:to>
    <xdr:cxnSp macro="">
      <xdr:nvCxnSpPr>
        <xdr:cNvPr id="359" name="直線コネクタ 358"/>
        <xdr:cNvCxnSpPr/>
      </xdr:nvCxnSpPr>
      <xdr:spPr>
        <a:xfrm flipV="1">
          <a:off x="7861300" y="9714026"/>
          <a:ext cx="889000" cy="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140767</xdr:rowOff>
    </xdr:from>
    <xdr:to>
      <xdr:col>12</xdr:col>
      <xdr:colOff>561975</xdr:colOff>
      <xdr:row>58</xdr:row>
      <xdr:rowOff>70917</xdr:rowOff>
    </xdr:to>
    <xdr:sp macro="" textlink="">
      <xdr:nvSpPr>
        <xdr:cNvPr id="360" name="フローチャート : 判断 359"/>
        <xdr:cNvSpPr/>
      </xdr:nvSpPr>
      <xdr:spPr>
        <a:xfrm>
          <a:off x="8699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62044</xdr:rowOff>
    </xdr:from>
    <xdr:ext cx="534377" cy="259045"/>
    <xdr:sp macro="" textlink="">
      <xdr:nvSpPr>
        <xdr:cNvPr id="361" name="テキスト ボックス 360"/>
        <xdr:cNvSpPr txBox="1"/>
      </xdr:nvSpPr>
      <xdr:spPr>
        <a:xfrm>
          <a:off x="8483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81432</xdr:rowOff>
    </xdr:from>
    <xdr:to>
      <xdr:col>11</xdr:col>
      <xdr:colOff>307975</xdr:colOff>
      <xdr:row>56</xdr:row>
      <xdr:rowOff>170180</xdr:rowOff>
    </xdr:to>
    <xdr:cxnSp macro="">
      <xdr:nvCxnSpPr>
        <xdr:cNvPr id="362" name="直線コネクタ 361"/>
        <xdr:cNvCxnSpPr/>
      </xdr:nvCxnSpPr>
      <xdr:spPr>
        <a:xfrm>
          <a:off x="6972300" y="9682632"/>
          <a:ext cx="889000" cy="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155486</xdr:rowOff>
    </xdr:from>
    <xdr:to>
      <xdr:col>11</xdr:col>
      <xdr:colOff>358775</xdr:colOff>
      <xdr:row>58</xdr:row>
      <xdr:rowOff>85636</xdr:rowOff>
    </xdr:to>
    <xdr:sp macro="" textlink="">
      <xdr:nvSpPr>
        <xdr:cNvPr id="363" name="フローチャート : 判断 362"/>
        <xdr:cNvSpPr/>
      </xdr:nvSpPr>
      <xdr:spPr>
        <a:xfrm>
          <a:off x="7810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76763</xdr:rowOff>
    </xdr:from>
    <xdr:ext cx="534377" cy="259045"/>
    <xdr:sp macro="" textlink="">
      <xdr:nvSpPr>
        <xdr:cNvPr id="364" name="テキスト ボックス 363"/>
        <xdr:cNvSpPr txBox="1"/>
      </xdr:nvSpPr>
      <xdr:spPr>
        <a:xfrm>
          <a:off x="7594111" y="100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158356</xdr:rowOff>
    </xdr:from>
    <xdr:to>
      <xdr:col>10</xdr:col>
      <xdr:colOff>155575</xdr:colOff>
      <xdr:row>58</xdr:row>
      <xdr:rowOff>88506</xdr:rowOff>
    </xdr:to>
    <xdr:sp macro="" textlink="">
      <xdr:nvSpPr>
        <xdr:cNvPr id="365" name="フローチャート : 判断 364"/>
        <xdr:cNvSpPr/>
      </xdr:nvSpPr>
      <xdr:spPr>
        <a:xfrm>
          <a:off x="6921500" y="99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79633</xdr:rowOff>
    </xdr:from>
    <xdr:ext cx="534377" cy="259045"/>
    <xdr:sp macro="" textlink="">
      <xdr:nvSpPr>
        <xdr:cNvPr id="366" name="テキスト ボックス 365"/>
        <xdr:cNvSpPr txBox="1"/>
      </xdr:nvSpPr>
      <xdr:spPr>
        <a:xfrm>
          <a:off x="6705111" y="10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131280</xdr:rowOff>
    </xdr:from>
    <xdr:to>
      <xdr:col>15</xdr:col>
      <xdr:colOff>231775</xdr:colOff>
      <xdr:row>57</xdr:row>
      <xdr:rowOff>61430</xdr:rowOff>
    </xdr:to>
    <xdr:sp macro="" textlink="">
      <xdr:nvSpPr>
        <xdr:cNvPr id="372" name="円/楕円 371"/>
        <xdr:cNvSpPr/>
      </xdr:nvSpPr>
      <xdr:spPr>
        <a:xfrm>
          <a:off x="10426700" y="97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109707</xdr:rowOff>
    </xdr:from>
    <xdr:ext cx="534377" cy="259045"/>
    <xdr:sp macro="" textlink="">
      <xdr:nvSpPr>
        <xdr:cNvPr id="373" name="農林水産業費該当値テキスト"/>
        <xdr:cNvSpPr txBox="1"/>
      </xdr:nvSpPr>
      <xdr:spPr>
        <a:xfrm>
          <a:off x="10528300" y="97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14999</xdr:rowOff>
    </xdr:from>
    <xdr:to>
      <xdr:col>14</xdr:col>
      <xdr:colOff>79375</xdr:colOff>
      <xdr:row>56</xdr:row>
      <xdr:rowOff>116599</xdr:rowOff>
    </xdr:to>
    <xdr:sp macro="" textlink="">
      <xdr:nvSpPr>
        <xdr:cNvPr id="374" name="円/楕円 373"/>
        <xdr:cNvSpPr/>
      </xdr:nvSpPr>
      <xdr:spPr>
        <a:xfrm>
          <a:off x="9588500" y="96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133126</xdr:rowOff>
    </xdr:from>
    <xdr:ext cx="534377" cy="259045"/>
    <xdr:sp macro="" textlink="">
      <xdr:nvSpPr>
        <xdr:cNvPr id="375" name="テキスト ボックス 374"/>
        <xdr:cNvSpPr txBox="1"/>
      </xdr:nvSpPr>
      <xdr:spPr>
        <a:xfrm>
          <a:off x="9372111" y="93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62026</xdr:rowOff>
    </xdr:from>
    <xdr:to>
      <xdr:col>12</xdr:col>
      <xdr:colOff>561975</xdr:colOff>
      <xdr:row>56</xdr:row>
      <xdr:rowOff>163626</xdr:rowOff>
    </xdr:to>
    <xdr:sp macro="" textlink="">
      <xdr:nvSpPr>
        <xdr:cNvPr id="376" name="円/楕円 375"/>
        <xdr:cNvSpPr/>
      </xdr:nvSpPr>
      <xdr:spPr>
        <a:xfrm>
          <a:off x="8699500" y="96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8703</xdr:rowOff>
    </xdr:from>
    <xdr:ext cx="534377" cy="259045"/>
    <xdr:sp macro="" textlink="">
      <xdr:nvSpPr>
        <xdr:cNvPr id="377" name="テキスト ボックス 376"/>
        <xdr:cNvSpPr txBox="1"/>
      </xdr:nvSpPr>
      <xdr:spPr>
        <a:xfrm>
          <a:off x="8483111" y="94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119380</xdr:rowOff>
    </xdr:from>
    <xdr:to>
      <xdr:col>11</xdr:col>
      <xdr:colOff>358775</xdr:colOff>
      <xdr:row>57</xdr:row>
      <xdr:rowOff>49530</xdr:rowOff>
    </xdr:to>
    <xdr:sp macro="" textlink="">
      <xdr:nvSpPr>
        <xdr:cNvPr id="378" name="円/楕円 377"/>
        <xdr:cNvSpPr/>
      </xdr:nvSpPr>
      <xdr:spPr>
        <a:xfrm>
          <a:off x="7810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66057</xdr:rowOff>
    </xdr:from>
    <xdr:ext cx="534377" cy="259045"/>
    <xdr:sp macro="" textlink="">
      <xdr:nvSpPr>
        <xdr:cNvPr id="379" name="テキスト ボックス 378"/>
        <xdr:cNvSpPr txBox="1"/>
      </xdr:nvSpPr>
      <xdr:spPr>
        <a:xfrm>
          <a:off x="7594111" y="94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30632</xdr:rowOff>
    </xdr:from>
    <xdr:to>
      <xdr:col>10</xdr:col>
      <xdr:colOff>155575</xdr:colOff>
      <xdr:row>56</xdr:row>
      <xdr:rowOff>132232</xdr:rowOff>
    </xdr:to>
    <xdr:sp macro="" textlink="">
      <xdr:nvSpPr>
        <xdr:cNvPr id="380" name="円/楕円 379"/>
        <xdr:cNvSpPr/>
      </xdr:nvSpPr>
      <xdr:spPr>
        <a:xfrm>
          <a:off x="6921500" y="96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148759</xdr:rowOff>
    </xdr:from>
    <xdr:ext cx="534377" cy="259045"/>
    <xdr:sp macro="" textlink="">
      <xdr:nvSpPr>
        <xdr:cNvPr id="381" name="テキスト ボックス 380"/>
        <xdr:cNvSpPr txBox="1"/>
      </xdr:nvSpPr>
      <xdr:spPr>
        <a:xfrm>
          <a:off x="6705111" y="94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123165</xdr:rowOff>
    </xdr:from>
    <xdr:to>
      <xdr:col>15</xdr:col>
      <xdr:colOff>180975</xdr:colOff>
      <xdr:row>77</xdr:row>
      <xdr:rowOff>98095</xdr:rowOff>
    </xdr:to>
    <xdr:cxnSp macro="">
      <xdr:nvCxnSpPr>
        <xdr:cNvPr id="410" name="直線コネクタ 409"/>
        <xdr:cNvCxnSpPr/>
      </xdr:nvCxnSpPr>
      <xdr:spPr>
        <a:xfrm flipV="1">
          <a:off x="9639300" y="13153365"/>
          <a:ext cx="838200" cy="1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57175</xdr:rowOff>
    </xdr:from>
    <xdr:to>
      <xdr:col>14</xdr:col>
      <xdr:colOff>28575</xdr:colOff>
      <xdr:row>77</xdr:row>
      <xdr:rowOff>98095</xdr:rowOff>
    </xdr:to>
    <xdr:cxnSp macro="">
      <xdr:nvCxnSpPr>
        <xdr:cNvPr id="413" name="直線コネクタ 412"/>
        <xdr:cNvCxnSpPr/>
      </xdr:nvCxnSpPr>
      <xdr:spPr>
        <a:xfrm>
          <a:off x="8750300" y="13258825"/>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87071</xdr:rowOff>
    </xdr:from>
    <xdr:to>
      <xdr:col>14</xdr:col>
      <xdr:colOff>79375</xdr:colOff>
      <xdr:row>77</xdr:row>
      <xdr:rowOff>17221</xdr:rowOff>
    </xdr:to>
    <xdr:sp macro="" textlink="">
      <xdr:nvSpPr>
        <xdr:cNvPr id="414" name="フローチャート : 判断 413"/>
        <xdr:cNvSpPr/>
      </xdr:nvSpPr>
      <xdr:spPr>
        <a:xfrm>
          <a:off x="9588500" y="131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33748</xdr:rowOff>
    </xdr:from>
    <xdr:ext cx="534377" cy="259045"/>
    <xdr:sp macro="" textlink="">
      <xdr:nvSpPr>
        <xdr:cNvPr id="415" name="テキスト ボックス 414"/>
        <xdr:cNvSpPr txBox="1"/>
      </xdr:nvSpPr>
      <xdr:spPr>
        <a:xfrm>
          <a:off x="9372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57175</xdr:rowOff>
    </xdr:from>
    <xdr:to>
      <xdr:col>12</xdr:col>
      <xdr:colOff>511175</xdr:colOff>
      <xdr:row>77</xdr:row>
      <xdr:rowOff>114554</xdr:rowOff>
    </xdr:to>
    <xdr:cxnSp macro="">
      <xdr:nvCxnSpPr>
        <xdr:cNvPr id="416" name="直線コネクタ 415"/>
        <xdr:cNvCxnSpPr/>
      </xdr:nvCxnSpPr>
      <xdr:spPr>
        <a:xfrm flipV="1">
          <a:off x="7861300" y="13258825"/>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89128</xdr:rowOff>
    </xdr:from>
    <xdr:to>
      <xdr:col>12</xdr:col>
      <xdr:colOff>561975</xdr:colOff>
      <xdr:row>77</xdr:row>
      <xdr:rowOff>19278</xdr:rowOff>
    </xdr:to>
    <xdr:sp macro="" textlink="">
      <xdr:nvSpPr>
        <xdr:cNvPr id="417" name="フローチャート : 判断 416"/>
        <xdr:cNvSpPr/>
      </xdr:nvSpPr>
      <xdr:spPr>
        <a:xfrm>
          <a:off x="8699500" y="1311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35806</xdr:rowOff>
    </xdr:from>
    <xdr:ext cx="534377" cy="259045"/>
    <xdr:sp macro="" textlink="">
      <xdr:nvSpPr>
        <xdr:cNvPr id="418" name="テキスト ボックス 417"/>
        <xdr:cNvSpPr txBox="1"/>
      </xdr:nvSpPr>
      <xdr:spPr>
        <a:xfrm>
          <a:off x="8483111" y="128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114554</xdr:rowOff>
    </xdr:from>
    <xdr:to>
      <xdr:col>11</xdr:col>
      <xdr:colOff>307975</xdr:colOff>
      <xdr:row>77</xdr:row>
      <xdr:rowOff>132995</xdr:rowOff>
    </xdr:to>
    <xdr:cxnSp macro="">
      <xdr:nvCxnSpPr>
        <xdr:cNvPr id="419" name="直線コネクタ 418"/>
        <xdr:cNvCxnSpPr/>
      </xdr:nvCxnSpPr>
      <xdr:spPr>
        <a:xfrm flipV="1">
          <a:off x="6972300" y="13316204"/>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84213</xdr:rowOff>
    </xdr:from>
    <xdr:to>
      <xdr:col>11</xdr:col>
      <xdr:colOff>358775</xdr:colOff>
      <xdr:row>77</xdr:row>
      <xdr:rowOff>14363</xdr:rowOff>
    </xdr:to>
    <xdr:sp macro="" textlink="">
      <xdr:nvSpPr>
        <xdr:cNvPr id="420" name="フローチャート : 判断 419"/>
        <xdr:cNvSpPr/>
      </xdr:nvSpPr>
      <xdr:spPr>
        <a:xfrm>
          <a:off x="7810500" y="131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30890</xdr:rowOff>
    </xdr:from>
    <xdr:ext cx="534377" cy="259045"/>
    <xdr:sp macro="" textlink="">
      <xdr:nvSpPr>
        <xdr:cNvPr id="421" name="テキスト ボックス 420"/>
        <xdr:cNvSpPr txBox="1"/>
      </xdr:nvSpPr>
      <xdr:spPr>
        <a:xfrm>
          <a:off x="7594111" y="128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61164</xdr:rowOff>
    </xdr:from>
    <xdr:to>
      <xdr:col>10</xdr:col>
      <xdr:colOff>155575</xdr:colOff>
      <xdr:row>76</xdr:row>
      <xdr:rowOff>162764</xdr:rowOff>
    </xdr:to>
    <xdr:sp macro="" textlink="">
      <xdr:nvSpPr>
        <xdr:cNvPr id="422" name="フローチャート : 判断 421"/>
        <xdr:cNvSpPr/>
      </xdr:nvSpPr>
      <xdr:spPr>
        <a:xfrm>
          <a:off x="6921500" y="1309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7840</xdr:rowOff>
    </xdr:from>
    <xdr:ext cx="534377" cy="259045"/>
    <xdr:sp macro="" textlink="">
      <xdr:nvSpPr>
        <xdr:cNvPr id="423" name="テキスト ボックス 422"/>
        <xdr:cNvSpPr txBox="1"/>
      </xdr:nvSpPr>
      <xdr:spPr>
        <a:xfrm>
          <a:off x="6705111" y="128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72365</xdr:rowOff>
    </xdr:from>
    <xdr:to>
      <xdr:col>15</xdr:col>
      <xdr:colOff>231775</xdr:colOff>
      <xdr:row>77</xdr:row>
      <xdr:rowOff>2515</xdr:rowOff>
    </xdr:to>
    <xdr:sp macro="" textlink="">
      <xdr:nvSpPr>
        <xdr:cNvPr id="429" name="円/楕円 428"/>
        <xdr:cNvSpPr/>
      </xdr:nvSpPr>
      <xdr:spPr>
        <a:xfrm>
          <a:off x="10426700" y="131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50792</xdr:rowOff>
    </xdr:from>
    <xdr:ext cx="534377" cy="259045"/>
    <xdr:sp macro="" textlink="">
      <xdr:nvSpPr>
        <xdr:cNvPr id="430" name="商工費該当値テキスト"/>
        <xdr:cNvSpPr txBox="1"/>
      </xdr:nvSpPr>
      <xdr:spPr>
        <a:xfrm>
          <a:off x="10528300" y="13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47295</xdr:rowOff>
    </xdr:from>
    <xdr:to>
      <xdr:col>14</xdr:col>
      <xdr:colOff>79375</xdr:colOff>
      <xdr:row>77</xdr:row>
      <xdr:rowOff>148895</xdr:rowOff>
    </xdr:to>
    <xdr:sp macro="" textlink="">
      <xdr:nvSpPr>
        <xdr:cNvPr id="431" name="円/楕円 430"/>
        <xdr:cNvSpPr/>
      </xdr:nvSpPr>
      <xdr:spPr>
        <a:xfrm>
          <a:off x="9588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140022</xdr:rowOff>
    </xdr:from>
    <xdr:ext cx="469744" cy="259045"/>
    <xdr:sp macro="" textlink="">
      <xdr:nvSpPr>
        <xdr:cNvPr id="432" name="テキスト ボックス 431"/>
        <xdr:cNvSpPr txBox="1"/>
      </xdr:nvSpPr>
      <xdr:spPr>
        <a:xfrm>
          <a:off x="9404427" y="133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6375</xdr:rowOff>
    </xdr:from>
    <xdr:to>
      <xdr:col>12</xdr:col>
      <xdr:colOff>561975</xdr:colOff>
      <xdr:row>77</xdr:row>
      <xdr:rowOff>107975</xdr:rowOff>
    </xdr:to>
    <xdr:sp macro="" textlink="">
      <xdr:nvSpPr>
        <xdr:cNvPr id="433" name="円/楕円 432"/>
        <xdr:cNvSpPr/>
      </xdr:nvSpPr>
      <xdr:spPr>
        <a:xfrm>
          <a:off x="86995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99102</xdr:rowOff>
    </xdr:from>
    <xdr:ext cx="469744" cy="259045"/>
    <xdr:sp macro="" textlink="">
      <xdr:nvSpPr>
        <xdr:cNvPr id="434" name="テキスト ボックス 433"/>
        <xdr:cNvSpPr txBox="1"/>
      </xdr:nvSpPr>
      <xdr:spPr>
        <a:xfrm>
          <a:off x="8515427"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63754</xdr:rowOff>
    </xdr:from>
    <xdr:to>
      <xdr:col>11</xdr:col>
      <xdr:colOff>358775</xdr:colOff>
      <xdr:row>77</xdr:row>
      <xdr:rowOff>165354</xdr:rowOff>
    </xdr:to>
    <xdr:sp macro="" textlink="">
      <xdr:nvSpPr>
        <xdr:cNvPr id="435" name="円/楕円 434"/>
        <xdr:cNvSpPr/>
      </xdr:nvSpPr>
      <xdr:spPr>
        <a:xfrm>
          <a:off x="7810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156481</xdr:rowOff>
    </xdr:from>
    <xdr:ext cx="469744" cy="259045"/>
    <xdr:sp macro="" textlink="">
      <xdr:nvSpPr>
        <xdr:cNvPr id="436" name="テキスト ボックス 435"/>
        <xdr:cNvSpPr txBox="1"/>
      </xdr:nvSpPr>
      <xdr:spPr>
        <a:xfrm>
          <a:off x="7626427" y="133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82195</xdr:rowOff>
    </xdr:from>
    <xdr:to>
      <xdr:col>10</xdr:col>
      <xdr:colOff>155575</xdr:colOff>
      <xdr:row>78</xdr:row>
      <xdr:rowOff>12345</xdr:rowOff>
    </xdr:to>
    <xdr:sp macro="" textlink="">
      <xdr:nvSpPr>
        <xdr:cNvPr id="437" name="円/楕円 436"/>
        <xdr:cNvSpPr/>
      </xdr:nvSpPr>
      <xdr:spPr>
        <a:xfrm>
          <a:off x="6921500" y="132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3472</xdr:rowOff>
    </xdr:from>
    <xdr:ext cx="469744" cy="259045"/>
    <xdr:sp macro="" textlink="">
      <xdr:nvSpPr>
        <xdr:cNvPr id="438" name="テキスト ボックス 437"/>
        <xdr:cNvSpPr txBox="1"/>
      </xdr:nvSpPr>
      <xdr:spPr>
        <a:xfrm>
          <a:off x="6737427" y="1337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104915</xdr:rowOff>
    </xdr:from>
    <xdr:to>
      <xdr:col>15</xdr:col>
      <xdr:colOff>180975</xdr:colOff>
      <xdr:row>97</xdr:row>
      <xdr:rowOff>3691</xdr:rowOff>
    </xdr:to>
    <xdr:cxnSp macro="">
      <xdr:nvCxnSpPr>
        <xdr:cNvPr id="467" name="直線コネクタ 466"/>
        <xdr:cNvCxnSpPr/>
      </xdr:nvCxnSpPr>
      <xdr:spPr>
        <a:xfrm flipV="1">
          <a:off x="9639300" y="16564115"/>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160449</xdr:rowOff>
    </xdr:from>
    <xdr:to>
      <xdr:col>14</xdr:col>
      <xdr:colOff>28575</xdr:colOff>
      <xdr:row>97</xdr:row>
      <xdr:rowOff>3691</xdr:rowOff>
    </xdr:to>
    <xdr:cxnSp macro="">
      <xdr:nvCxnSpPr>
        <xdr:cNvPr id="470" name="直線コネクタ 469"/>
        <xdr:cNvCxnSpPr/>
      </xdr:nvCxnSpPr>
      <xdr:spPr>
        <a:xfrm>
          <a:off x="8750300" y="16619649"/>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148717</xdr:rowOff>
    </xdr:from>
    <xdr:to>
      <xdr:col>14</xdr:col>
      <xdr:colOff>79375</xdr:colOff>
      <xdr:row>97</xdr:row>
      <xdr:rowOff>78867</xdr:rowOff>
    </xdr:to>
    <xdr:sp macro="" textlink="">
      <xdr:nvSpPr>
        <xdr:cNvPr id="471" name="フローチャート : 判断 470"/>
        <xdr:cNvSpPr/>
      </xdr:nvSpPr>
      <xdr:spPr>
        <a:xfrm>
          <a:off x="9588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69994</xdr:rowOff>
    </xdr:from>
    <xdr:ext cx="534377" cy="259045"/>
    <xdr:sp macro="" textlink="">
      <xdr:nvSpPr>
        <xdr:cNvPr id="472" name="テキスト ボックス 471"/>
        <xdr:cNvSpPr txBox="1"/>
      </xdr:nvSpPr>
      <xdr:spPr>
        <a:xfrm>
          <a:off x="9372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160449</xdr:rowOff>
    </xdr:from>
    <xdr:to>
      <xdr:col>12</xdr:col>
      <xdr:colOff>511175</xdr:colOff>
      <xdr:row>97</xdr:row>
      <xdr:rowOff>29332</xdr:rowOff>
    </xdr:to>
    <xdr:cxnSp macro="">
      <xdr:nvCxnSpPr>
        <xdr:cNvPr id="473" name="直線コネクタ 472"/>
        <xdr:cNvCxnSpPr/>
      </xdr:nvCxnSpPr>
      <xdr:spPr>
        <a:xfrm flipV="1">
          <a:off x="7861300" y="16619649"/>
          <a:ext cx="889000" cy="4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147917</xdr:rowOff>
    </xdr:from>
    <xdr:to>
      <xdr:col>12</xdr:col>
      <xdr:colOff>561975</xdr:colOff>
      <xdr:row>97</xdr:row>
      <xdr:rowOff>78067</xdr:rowOff>
    </xdr:to>
    <xdr:sp macro="" textlink="">
      <xdr:nvSpPr>
        <xdr:cNvPr id="474" name="フローチャート : 判断 473"/>
        <xdr:cNvSpPr/>
      </xdr:nvSpPr>
      <xdr:spPr>
        <a:xfrm>
          <a:off x="8699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69194</xdr:rowOff>
    </xdr:from>
    <xdr:ext cx="534377" cy="259045"/>
    <xdr:sp macro="" textlink="">
      <xdr:nvSpPr>
        <xdr:cNvPr id="475" name="テキスト ボックス 474"/>
        <xdr:cNvSpPr txBox="1"/>
      </xdr:nvSpPr>
      <xdr:spPr>
        <a:xfrm>
          <a:off x="8483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29332</xdr:rowOff>
    </xdr:from>
    <xdr:to>
      <xdr:col>11</xdr:col>
      <xdr:colOff>307975</xdr:colOff>
      <xdr:row>97</xdr:row>
      <xdr:rowOff>44419</xdr:rowOff>
    </xdr:to>
    <xdr:cxnSp macro="">
      <xdr:nvCxnSpPr>
        <xdr:cNvPr id="476" name="直線コネクタ 475"/>
        <xdr:cNvCxnSpPr/>
      </xdr:nvCxnSpPr>
      <xdr:spPr>
        <a:xfrm flipV="1">
          <a:off x="6972300" y="1665998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15039</xdr:rowOff>
    </xdr:from>
    <xdr:to>
      <xdr:col>11</xdr:col>
      <xdr:colOff>358775</xdr:colOff>
      <xdr:row>97</xdr:row>
      <xdr:rowOff>116639</xdr:rowOff>
    </xdr:to>
    <xdr:sp macro="" textlink="">
      <xdr:nvSpPr>
        <xdr:cNvPr id="477" name="フローチャート : 判断 476"/>
        <xdr:cNvSpPr/>
      </xdr:nvSpPr>
      <xdr:spPr>
        <a:xfrm>
          <a:off x="7810500" y="1664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107766</xdr:rowOff>
    </xdr:from>
    <xdr:ext cx="534377" cy="259045"/>
    <xdr:sp macro="" textlink="">
      <xdr:nvSpPr>
        <xdr:cNvPr id="478" name="テキスト ボックス 477"/>
        <xdr:cNvSpPr txBox="1"/>
      </xdr:nvSpPr>
      <xdr:spPr>
        <a:xfrm>
          <a:off x="7594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3290</xdr:rowOff>
    </xdr:from>
    <xdr:to>
      <xdr:col>10</xdr:col>
      <xdr:colOff>155575</xdr:colOff>
      <xdr:row>97</xdr:row>
      <xdr:rowOff>104890</xdr:rowOff>
    </xdr:to>
    <xdr:sp macro="" textlink="">
      <xdr:nvSpPr>
        <xdr:cNvPr id="479" name="フローチャート : 判断 478"/>
        <xdr:cNvSpPr/>
      </xdr:nvSpPr>
      <xdr:spPr>
        <a:xfrm>
          <a:off x="6921500" y="166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96017</xdr:rowOff>
    </xdr:from>
    <xdr:ext cx="534377" cy="259045"/>
    <xdr:sp macro="" textlink="">
      <xdr:nvSpPr>
        <xdr:cNvPr id="480" name="テキスト ボックス 479"/>
        <xdr:cNvSpPr txBox="1"/>
      </xdr:nvSpPr>
      <xdr:spPr>
        <a:xfrm>
          <a:off x="6705111" y="167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54115</xdr:rowOff>
    </xdr:from>
    <xdr:to>
      <xdr:col>15</xdr:col>
      <xdr:colOff>231775</xdr:colOff>
      <xdr:row>96</xdr:row>
      <xdr:rowOff>155715</xdr:rowOff>
    </xdr:to>
    <xdr:sp macro="" textlink="">
      <xdr:nvSpPr>
        <xdr:cNvPr id="486" name="円/楕円 485"/>
        <xdr:cNvSpPr/>
      </xdr:nvSpPr>
      <xdr:spPr>
        <a:xfrm>
          <a:off x="10426700" y="165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76992</xdr:rowOff>
    </xdr:from>
    <xdr:ext cx="534377" cy="259045"/>
    <xdr:sp macro="" textlink="">
      <xdr:nvSpPr>
        <xdr:cNvPr id="487" name="土木費該当値テキスト"/>
        <xdr:cNvSpPr txBox="1"/>
      </xdr:nvSpPr>
      <xdr:spPr>
        <a:xfrm>
          <a:off x="10528300" y="163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124341</xdr:rowOff>
    </xdr:from>
    <xdr:to>
      <xdr:col>14</xdr:col>
      <xdr:colOff>79375</xdr:colOff>
      <xdr:row>97</xdr:row>
      <xdr:rowOff>54491</xdr:rowOff>
    </xdr:to>
    <xdr:sp macro="" textlink="">
      <xdr:nvSpPr>
        <xdr:cNvPr id="488" name="円/楕円 487"/>
        <xdr:cNvSpPr/>
      </xdr:nvSpPr>
      <xdr:spPr>
        <a:xfrm>
          <a:off x="9588500" y="165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71018</xdr:rowOff>
    </xdr:from>
    <xdr:ext cx="534377" cy="259045"/>
    <xdr:sp macro="" textlink="">
      <xdr:nvSpPr>
        <xdr:cNvPr id="489" name="テキスト ボックス 488"/>
        <xdr:cNvSpPr txBox="1"/>
      </xdr:nvSpPr>
      <xdr:spPr>
        <a:xfrm>
          <a:off x="9372111" y="163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109649</xdr:rowOff>
    </xdr:from>
    <xdr:to>
      <xdr:col>12</xdr:col>
      <xdr:colOff>561975</xdr:colOff>
      <xdr:row>97</xdr:row>
      <xdr:rowOff>39799</xdr:rowOff>
    </xdr:to>
    <xdr:sp macro="" textlink="">
      <xdr:nvSpPr>
        <xdr:cNvPr id="490" name="円/楕円 489"/>
        <xdr:cNvSpPr/>
      </xdr:nvSpPr>
      <xdr:spPr>
        <a:xfrm>
          <a:off x="8699500" y="165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56326</xdr:rowOff>
    </xdr:from>
    <xdr:ext cx="534377" cy="259045"/>
    <xdr:sp macro="" textlink="">
      <xdr:nvSpPr>
        <xdr:cNvPr id="491" name="テキスト ボックス 490"/>
        <xdr:cNvSpPr txBox="1"/>
      </xdr:nvSpPr>
      <xdr:spPr>
        <a:xfrm>
          <a:off x="8483111" y="1634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149982</xdr:rowOff>
    </xdr:from>
    <xdr:to>
      <xdr:col>11</xdr:col>
      <xdr:colOff>358775</xdr:colOff>
      <xdr:row>97</xdr:row>
      <xdr:rowOff>80132</xdr:rowOff>
    </xdr:to>
    <xdr:sp macro="" textlink="">
      <xdr:nvSpPr>
        <xdr:cNvPr id="492" name="円/楕円 491"/>
        <xdr:cNvSpPr/>
      </xdr:nvSpPr>
      <xdr:spPr>
        <a:xfrm>
          <a:off x="7810500" y="166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96659</xdr:rowOff>
    </xdr:from>
    <xdr:ext cx="534377" cy="259045"/>
    <xdr:sp macro="" textlink="">
      <xdr:nvSpPr>
        <xdr:cNvPr id="493" name="テキスト ボックス 492"/>
        <xdr:cNvSpPr txBox="1"/>
      </xdr:nvSpPr>
      <xdr:spPr>
        <a:xfrm>
          <a:off x="7594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165069</xdr:rowOff>
    </xdr:from>
    <xdr:to>
      <xdr:col>10</xdr:col>
      <xdr:colOff>155575</xdr:colOff>
      <xdr:row>97</xdr:row>
      <xdr:rowOff>95219</xdr:rowOff>
    </xdr:to>
    <xdr:sp macro="" textlink="">
      <xdr:nvSpPr>
        <xdr:cNvPr id="494" name="円/楕円 493"/>
        <xdr:cNvSpPr/>
      </xdr:nvSpPr>
      <xdr:spPr>
        <a:xfrm>
          <a:off x="6921500" y="1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111746</xdr:rowOff>
    </xdr:from>
    <xdr:ext cx="534377" cy="259045"/>
    <xdr:sp macro="" textlink="">
      <xdr:nvSpPr>
        <xdr:cNvPr id="495" name="テキスト ボックス 494"/>
        <xdr:cNvSpPr txBox="1"/>
      </xdr:nvSpPr>
      <xdr:spPr>
        <a:xfrm>
          <a:off x="6705111" y="163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99028</xdr:rowOff>
    </xdr:from>
    <xdr:to>
      <xdr:col>23</xdr:col>
      <xdr:colOff>517525</xdr:colOff>
      <xdr:row>37</xdr:row>
      <xdr:rowOff>6445</xdr:rowOff>
    </xdr:to>
    <xdr:cxnSp macro="">
      <xdr:nvCxnSpPr>
        <xdr:cNvPr id="524" name="直線コネクタ 523"/>
        <xdr:cNvCxnSpPr/>
      </xdr:nvCxnSpPr>
      <xdr:spPr>
        <a:xfrm flipV="1">
          <a:off x="15481300" y="6271228"/>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6445</xdr:rowOff>
    </xdr:from>
    <xdr:to>
      <xdr:col>22</xdr:col>
      <xdr:colOff>365125</xdr:colOff>
      <xdr:row>37</xdr:row>
      <xdr:rowOff>50432</xdr:rowOff>
    </xdr:to>
    <xdr:cxnSp macro="">
      <xdr:nvCxnSpPr>
        <xdr:cNvPr id="527" name="直線コネクタ 526"/>
        <xdr:cNvCxnSpPr/>
      </xdr:nvCxnSpPr>
      <xdr:spPr>
        <a:xfrm flipV="1">
          <a:off x="14592300" y="6350095"/>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129362</xdr:rowOff>
    </xdr:from>
    <xdr:to>
      <xdr:col>22</xdr:col>
      <xdr:colOff>415925</xdr:colOff>
      <xdr:row>37</xdr:row>
      <xdr:rowOff>59512</xdr:rowOff>
    </xdr:to>
    <xdr:sp macro="" textlink="">
      <xdr:nvSpPr>
        <xdr:cNvPr id="528" name="フローチャート : 判断 527"/>
        <xdr:cNvSpPr/>
      </xdr:nvSpPr>
      <xdr:spPr>
        <a:xfrm>
          <a:off x="15430500" y="630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50639</xdr:rowOff>
    </xdr:from>
    <xdr:ext cx="534377" cy="259045"/>
    <xdr:sp macro="" textlink="">
      <xdr:nvSpPr>
        <xdr:cNvPr id="529" name="テキスト ボックス 528"/>
        <xdr:cNvSpPr txBox="1"/>
      </xdr:nvSpPr>
      <xdr:spPr>
        <a:xfrm>
          <a:off x="15214111" y="6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110668</xdr:rowOff>
    </xdr:from>
    <xdr:to>
      <xdr:col>21</xdr:col>
      <xdr:colOff>161925</xdr:colOff>
      <xdr:row>37</xdr:row>
      <xdr:rowOff>50432</xdr:rowOff>
    </xdr:to>
    <xdr:cxnSp macro="">
      <xdr:nvCxnSpPr>
        <xdr:cNvPr id="530" name="直線コネクタ 529"/>
        <xdr:cNvCxnSpPr/>
      </xdr:nvCxnSpPr>
      <xdr:spPr>
        <a:xfrm>
          <a:off x="13703300" y="6282868"/>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163290</xdr:rowOff>
    </xdr:from>
    <xdr:to>
      <xdr:col>21</xdr:col>
      <xdr:colOff>212725</xdr:colOff>
      <xdr:row>37</xdr:row>
      <xdr:rowOff>93440</xdr:rowOff>
    </xdr:to>
    <xdr:sp macro="" textlink="">
      <xdr:nvSpPr>
        <xdr:cNvPr id="531" name="フローチャート : 判断 530"/>
        <xdr:cNvSpPr/>
      </xdr:nvSpPr>
      <xdr:spPr>
        <a:xfrm>
          <a:off x="14541500" y="63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109967</xdr:rowOff>
    </xdr:from>
    <xdr:ext cx="534377" cy="259045"/>
    <xdr:sp macro="" textlink="">
      <xdr:nvSpPr>
        <xdr:cNvPr id="532" name="テキスト ボックス 531"/>
        <xdr:cNvSpPr txBox="1"/>
      </xdr:nvSpPr>
      <xdr:spPr>
        <a:xfrm>
          <a:off x="14325111" y="61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96971</xdr:rowOff>
    </xdr:from>
    <xdr:to>
      <xdr:col>19</xdr:col>
      <xdr:colOff>644525</xdr:colOff>
      <xdr:row>36</xdr:row>
      <xdr:rowOff>110668</xdr:rowOff>
    </xdr:to>
    <xdr:cxnSp macro="">
      <xdr:nvCxnSpPr>
        <xdr:cNvPr id="533" name="直線コネクタ 532"/>
        <xdr:cNvCxnSpPr/>
      </xdr:nvCxnSpPr>
      <xdr:spPr>
        <a:xfrm>
          <a:off x="12814300" y="6269171"/>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22701</xdr:rowOff>
    </xdr:from>
    <xdr:to>
      <xdr:col>20</xdr:col>
      <xdr:colOff>9525</xdr:colOff>
      <xdr:row>37</xdr:row>
      <xdr:rowOff>124301</xdr:rowOff>
    </xdr:to>
    <xdr:sp macro="" textlink="">
      <xdr:nvSpPr>
        <xdr:cNvPr id="534" name="フローチャート : 判断 533"/>
        <xdr:cNvSpPr/>
      </xdr:nvSpPr>
      <xdr:spPr>
        <a:xfrm>
          <a:off x="13652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115428</xdr:rowOff>
    </xdr:from>
    <xdr:ext cx="534377" cy="259045"/>
    <xdr:sp macro="" textlink="">
      <xdr:nvSpPr>
        <xdr:cNvPr id="535" name="テキスト ボックス 534"/>
        <xdr:cNvSpPr txBox="1"/>
      </xdr:nvSpPr>
      <xdr:spPr>
        <a:xfrm>
          <a:off x="13436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19729</xdr:rowOff>
    </xdr:from>
    <xdr:to>
      <xdr:col>18</xdr:col>
      <xdr:colOff>492125</xdr:colOff>
      <xdr:row>37</xdr:row>
      <xdr:rowOff>121329</xdr:rowOff>
    </xdr:to>
    <xdr:sp macro="" textlink="">
      <xdr:nvSpPr>
        <xdr:cNvPr id="536" name="フローチャート : 判断 535"/>
        <xdr:cNvSpPr/>
      </xdr:nvSpPr>
      <xdr:spPr>
        <a:xfrm>
          <a:off x="12763500" y="63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112456</xdr:rowOff>
    </xdr:from>
    <xdr:ext cx="534377" cy="259045"/>
    <xdr:sp macro="" textlink="">
      <xdr:nvSpPr>
        <xdr:cNvPr id="537" name="テキスト ボックス 536"/>
        <xdr:cNvSpPr txBox="1"/>
      </xdr:nvSpPr>
      <xdr:spPr>
        <a:xfrm>
          <a:off x="12547111" y="64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48228</xdr:rowOff>
    </xdr:from>
    <xdr:to>
      <xdr:col>23</xdr:col>
      <xdr:colOff>568325</xdr:colOff>
      <xdr:row>36</xdr:row>
      <xdr:rowOff>149828</xdr:rowOff>
    </xdr:to>
    <xdr:sp macro="" textlink="">
      <xdr:nvSpPr>
        <xdr:cNvPr id="543" name="円/楕円 542"/>
        <xdr:cNvSpPr/>
      </xdr:nvSpPr>
      <xdr:spPr>
        <a:xfrm>
          <a:off x="16268700" y="62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71105</xdr:rowOff>
    </xdr:from>
    <xdr:ext cx="534377" cy="259045"/>
    <xdr:sp macro="" textlink="">
      <xdr:nvSpPr>
        <xdr:cNvPr id="544" name="消防費該当値テキスト"/>
        <xdr:cNvSpPr txBox="1"/>
      </xdr:nvSpPr>
      <xdr:spPr>
        <a:xfrm>
          <a:off x="16370300" y="60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127095</xdr:rowOff>
    </xdr:from>
    <xdr:to>
      <xdr:col>22</xdr:col>
      <xdr:colOff>415925</xdr:colOff>
      <xdr:row>37</xdr:row>
      <xdr:rowOff>57245</xdr:rowOff>
    </xdr:to>
    <xdr:sp macro="" textlink="">
      <xdr:nvSpPr>
        <xdr:cNvPr id="545" name="円/楕円 544"/>
        <xdr:cNvSpPr/>
      </xdr:nvSpPr>
      <xdr:spPr>
        <a:xfrm>
          <a:off x="15430500" y="62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73772</xdr:rowOff>
    </xdr:from>
    <xdr:ext cx="534377" cy="259045"/>
    <xdr:sp macro="" textlink="">
      <xdr:nvSpPr>
        <xdr:cNvPr id="546" name="テキスト ボックス 545"/>
        <xdr:cNvSpPr txBox="1"/>
      </xdr:nvSpPr>
      <xdr:spPr>
        <a:xfrm>
          <a:off x="15214111" y="60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171082</xdr:rowOff>
    </xdr:from>
    <xdr:to>
      <xdr:col>21</xdr:col>
      <xdr:colOff>212725</xdr:colOff>
      <xdr:row>37</xdr:row>
      <xdr:rowOff>101232</xdr:rowOff>
    </xdr:to>
    <xdr:sp macro="" textlink="">
      <xdr:nvSpPr>
        <xdr:cNvPr id="547" name="円/楕円 546"/>
        <xdr:cNvSpPr/>
      </xdr:nvSpPr>
      <xdr:spPr>
        <a:xfrm>
          <a:off x="14541500" y="63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92359</xdr:rowOff>
    </xdr:from>
    <xdr:ext cx="534377" cy="259045"/>
    <xdr:sp macro="" textlink="">
      <xdr:nvSpPr>
        <xdr:cNvPr id="548" name="テキスト ボックス 547"/>
        <xdr:cNvSpPr txBox="1"/>
      </xdr:nvSpPr>
      <xdr:spPr>
        <a:xfrm>
          <a:off x="14325111" y="64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59868</xdr:rowOff>
    </xdr:from>
    <xdr:to>
      <xdr:col>20</xdr:col>
      <xdr:colOff>9525</xdr:colOff>
      <xdr:row>36</xdr:row>
      <xdr:rowOff>161468</xdr:rowOff>
    </xdr:to>
    <xdr:sp macro="" textlink="">
      <xdr:nvSpPr>
        <xdr:cNvPr id="549" name="円/楕円 548"/>
        <xdr:cNvSpPr/>
      </xdr:nvSpPr>
      <xdr:spPr>
        <a:xfrm>
          <a:off x="13652500" y="62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6545</xdr:rowOff>
    </xdr:from>
    <xdr:ext cx="534377" cy="259045"/>
    <xdr:sp macro="" textlink="">
      <xdr:nvSpPr>
        <xdr:cNvPr id="550" name="テキスト ボックス 549"/>
        <xdr:cNvSpPr txBox="1"/>
      </xdr:nvSpPr>
      <xdr:spPr>
        <a:xfrm>
          <a:off x="13436111" y="60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46171</xdr:rowOff>
    </xdr:from>
    <xdr:to>
      <xdr:col>18</xdr:col>
      <xdr:colOff>492125</xdr:colOff>
      <xdr:row>36</xdr:row>
      <xdr:rowOff>147771</xdr:rowOff>
    </xdr:to>
    <xdr:sp macro="" textlink="">
      <xdr:nvSpPr>
        <xdr:cNvPr id="551" name="円/楕円 550"/>
        <xdr:cNvSpPr/>
      </xdr:nvSpPr>
      <xdr:spPr>
        <a:xfrm>
          <a:off x="12763500" y="62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164298</xdr:rowOff>
    </xdr:from>
    <xdr:ext cx="534377" cy="259045"/>
    <xdr:sp macro="" textlink="">
      <xdr:nvSpPr>
        <xdr:cNvPr id="552" name="テキスト ボックス 551"/>
        <xdr:cNvSpPr txBox="1"/>
      </xdr:nvSpPr>
      <xdr:spPr>
        <a:xfrm>
          <a:off x="12547111" y="59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127895</xdr:rowOff>
    </xdr:from>
    <xdr:to>
      <xdr:col>23</xdr:col>
      <xdr:colOff>517525</xdr:colOff>
      <xdr:row>55</xdr:row>
      <xdr:rowOff>158347</xdr:rowOff>
    </xdr:to>
    <xdr:cxnSp macro="">
      <xdr:nvCxnSpPr>
        <xdr:cNvPr id="584" name="直線コネクタ 583"/>
        <xdr:cNvCxnSpPr/>
      </xdr:nvCxnSpPr>
      <xdr:spPr>
        <a:xfrm>
          <a:off x="15481300" y="9557645"/>
          <a:ext cx="8382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127895</xdr:rowOff>
    </xdr:from>
    <xdr:to>
      <xdr:col>22</xdr:col>
      <xdr:colOff>365125</xdr:colOff>
      <xdr:row>55</xdr:row>
      <xdr:rowOff>143880</xdr:rowOff>
    </xdr:to>
    <xdr:cxnSp macro="">
      <xdr:nvCxnSpPr>
        <xdr:cNvPr id="587" name="直線コネクタ 586"/>
        <xdr:cNvCxnSpPr/>
      </xdr:nvCxnSpPr>
      <xdr:spPr>
        <a:xfrm flipV="1">
          <a:off x="14592300" y="9557645"/>
          <a:ext cx="8890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17740</xdr:rowOff>
    </xdr:from>
    <xdr:to>
      <xdr:col>22</xdr:col>
      <xdr:colOff>415925</xdr:colOff>
      <xdr:row>56</xdr:row>
      <xdr:rowOff>119340</xdr:rowOff>
    </xdr:to>
    <xdr:sp macro="" textlink="">
      <xdr:nvSpPr>
        <xdr:cNvPr id="588" name="フローチャート : 判断 587"/>
        <xdr:cNvSpPr/>
      </xdr:nvSpPr>
      <xdr:spPr>
        <a:xfrm>
          <a:off x="15430500" y="96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110467</xdr:rowOff>
    </xdr:from>
    <xdr:ext cx="534377" cy="259045"/>
    <xdr:sp macro="" textlink="">
      <xdr:nvSpPr>
        <xdr:cNvPr id="589" name="テキスト ボックス 588"/>
        <xdr:cNvSpPr txBox="1"/>
      </xdr:nvSpPr>
      <xdr:spPr>
        <a:xfrm>
          <a:off x="15214111" y="97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143880</xdr:rowOff>
    </xdr:from>
    <xdr:to>
      <xdr:col>21</xdr:col>
      <xdr:colOff>161925</xdr:colOff>
      <xdr:row>56</xdr:row>
      <xdr:rowOff>19800</xdr:rowOff>
    </xdr:to>
    <xdr:cxnSp macro="">
      <xdr:nvCxnSpPr>
        <xdr:cNvPr id="590" name="直線コネクタ 589"/>
        <xdr:cNvCxnSpPr/>
      </xdr:nvCxnSpPr>
      <xdr:spPr>
        <a:xfrm flipV="1">
          <a:off x="13703300" y="9573630"/>
          <a:ext cx="8890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16483</xdr:rowOff>
    </xdr:from>
    <xdr:to>
      <xdr:col>21</xdr:col>
      <xdr:colOff>212725</xdr:colOff>
      <xdr:row>56</xdr:row>
      <xdr:rowOff>118083</xdr:rowOff>
    </xdr:to>
    <xdr:sp macro="" textlink="">
      <xdr:nvSpPr>
        <xdr:cNvPr id="591" name="フローチャート : 判断 590"/>
        <xdr:cNvSpPr/>
      </xdr:nvSpPr>
      <xdr:spPr>
        <a:xfrm>
          <a:off x="14541500" y="96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109210</xdr:rowOff>
    </xdr:from>
    <xdr:ext cx="534377" cy="259045"/>
    <xdr:sp macro="" textlink="">
      <xdr:nvSpPr>
        <xdr:cNvPr id="592" name="テキスト ボックス 591"/>
        <xdr:cNvSpPr txBox="1"/>
      </xdr:nvSpPr>
      <xdr:spPr>
        <a:xfrm>
          <a:off x="14325111" y="97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19800</xdr:rowOff>
    </xdr:from>
    <xdr:to>
      <xdr:col>19</xdr:col>
      <xdr:colOff>644525</xdr:colOff>
      <xdr:row>56</xdr:row>
      <xdr:rowOff>168765</xdr:rowOff>
    </xdr:to>
    <xdr:cxnSp macro="">
      <xdr:nvCxnSpPr>
        <xdr:cNvPr id="593" name="直線コネクタ 592"/>
        <xdr:cNvCxnSpPr/>
      </xdr:nvCxnSpPr>
      <xdr:spPr>
        <a:xfrm flipV="1">
          <a:off x="12814300" y="9621000"/>
          <a:ext cx="889000" cy="14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95954</xdr:rowOff>
    </xdr:from>
    <xdr:to>
      <xdr:col>20</xdr:col>
      <xdr:colOff>9525</xdr:colOff>
      <xdr:row>57</xdr:row>
      <xdr:rowOff>26104</xdr:rowOff>
    </xdr:to>
    <xdr:sp macro="" textlink="">
      <xdr:nvSpPr>
        <xdr:cNvPr id="594" name="フローチャート : 判断 593"/>
        <xdr:cNvSpPr/>
      </xdr:nvSpPr>
      <xdr:spPr>
        <a:xfrm>
          <a:off x="13652500" y="969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17231</xdr:rowOff>
    </xdr:from>
    <xdr:ext cx="534377" cy="259045"/>
    <xdr:sp macro="" textlink="">
      <xdr:nvSpPr>
        <xdr:cNvPr id="595" name="テキスト ボックス 594"/>
        <xdr:cNvSpPr txBox="1"/>
      </xdr:nvSpPr>
      <xdr:spPr>
        <a:xfrm>
          <a:off x="13436111" y="97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79283</xdr:rowOff>
    </xdr:from>
    <xdr:to>
      <xdr:col>18</xdr:col>
      <xdr:colOff>492125</xdr:colOff>
      <xdr:row>57</xdr:row>
      <xdr:rowOff>9433</xdr:rowOff>
    </xdr:to>
    <xdr:sp macro="" textlink="">
      <xdr:nvSpPr>
        <xdr:cNvPr id="596" name="フローチャート : 判断 595"/>
        <xdr:cNvSpPr/>
      </xdr:nvSpPr>
      <xdr:spPr>
        <a:xfrm>
          <a:off x="12763500" y="968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25960</xdr:rowOff>
    </xdr:from>
    <xdr:ext cx="534377" cy="259045"/>
    <xdr:sp macro="" textlink="">
      <xdr:nvSpPr>
        <xdr:cNvPr id="597" name="テキスト ボックス 596"/>
        <xdr:cNvSpPr txBox="1"/>
      </xdr:nvSpPr>
      <xdr:spPr>
        <a:xfrm>
          <a:off x="12547111" y="945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107547</xdr:rowOff>
    </xdr:from>
    <xdr:to>
      <xdr:col>23</xdr:col>
      <xdr:colOff>568325</xdr:colOff>
      <xdr:row>56</xdr:row>
      <xdr:rowOff>37697</xdr:rowOff>
    </xdr:to>
    <xdr:sp macro="" textlink="">
      <xdr:nvSpPr>
        <xdr:cNvPr id="603" name="円/楕円 602"/>
        <xdr:cNvSpPr/>
      </xdr:nvSpPr>
      <xdr:spPr>
        <a:xfrm>
          <a:off x="16268700" y="95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85974</xdr:rowOff>
    </xdr:from>
    <xdr:ext cx="534377" cy="259045"/>
    <xdr:sp macro="" textlink="">
      <xdr:nvSpPr>
        <xdr:cNvPr id="604" name="教育費該当値テキスト"/>
        <xdr:cNvSpPr txBox="1"/>
      </xdr:nvSpPr>
      <xdr:spPr>
        <a:xfrm>
          <a:off x="16370300" y="951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77095</xdr:rowOff>
    </xdr:from>
    <xdr:to>
      <xdr:col>22</xdr:col>
      <xdr:colOff>415925</xdr:colOff>
      <xdr:row>56</xdr:row>
      <xdr:rowOff>7245</xdr:rowOff>
    </xdr:to>
    <xdr:sp macro="" textlink="">
      <xdr:nvSpPr>
        <xdr:cNvPr id="605" name="円/楕円 604"/>
        <xdr:cNvSpPr/>
      </xdr:nvSpPr>
      <xdr:spPr>
        <a:xfrm>
          <a:off x="15430500" y="9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23772</xdr:rowOff>
    </xdr:from>
    <xdr:ext cx="534377" cy="259045"/>
    <xdr:sp macro="" textlink="">
      <xdr:nvSpPr>
        <xdr:cNvPr id="606" name="テキスト ボックス 605"/>
        <xdr:cNvSpPr txBox="1"/>
      </xdr:nvSpPr>
      <xdr:spPr>
        <a:xfrm>
          <a:off x="15214111" y="92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93080</xdr:rowOff>
    </xdr:from>
    <xdr:to>
      <xdr:col>21</xdr:col>
      <xdr:colOff>212725</xdr:colOff>
      <xdr:row>56</xdr:row>
      <xdr:rowOff>23230</xdr:rowOff>
    </xdr:to>
    <xdr:sp macro="" textlink="">
      <xdr:nvSpPr>
        <xdr:cNvPr id="607" name="円/楕円 606"/>
        <xdr:cNvSpPr/>
      </xdr:nvSpPr>
      <xdr:spPr>
        <a:xfrm>
          <a:off x="14541500" y="95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39757</xdr:rowOff>
    </xdr:from>
    <xdr:ext cx="534377" cy="259045"/>
    <xdr:sp macro="" textlink="">
      <xdr:nvSpPr>
        <xdr:cNvPr id="608" name="テキスト ボックス 607"/>
        <xdr:cNvSpPr txBox="1"/>
      </xdr:nvSpPr>
      <xdr:spPr>
        <a:xfrm>
          <a:off x="14325111" y="929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140450</xdr:rowOff>
    </xdr:from>
    <xdr:to>
      <xdr:col>20</xdr:col>
      <xdr:colOff>9525</xdr:colOff>
      <xdr:row>56</xdr:row>
      <xdr:rowOff>70600</xdr:rowOff>
    </xdr:to>
    <xdr:sp macro="" textlink="">
      <xdr:nvSpPr>
        <xdr:cNvPr id="609" name="円/楕円 608"/>
        <xdr:cNvSpPr/>
      </xdr:nvSpPr>
      <xdr:spPr>
        <a:xfrm>
          <a:off x="13652500" y="9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87127</xdr:rowOff>
    </xdr:from>
    <xdr:ext cx="534377" cy="259045"/>
    <xdr:sp macro="" textlink="">
      <xdr:nvSpPr>
        <xdr:cNvPr id="610" name="テキスト ボックス 609"/>
        <xdr:cNvSpPr txBox="1"/>
      </xdr:nvSpPr>
      <xdr:spPr>
        <a:xfrm>
          <a:off x="13436111" y="934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117965</xdr:rowOff>
    </xdr:from>
    <xdr:to>
      <xdr:col>18</xdr:col>
      <xdr:colOff>492125</xdr:colOff>
      <xdr:row>57</xdr:row>
      <xdr:rowOff>48115</xdr:rowOff>
    </xdr:to>
    <xdr:sp macro="" textlink="">
      <xdr:nvSpPr>
        <xdr:cNvPr id="611" name="円/楕円 610"/>
        <xdr:cNvSpPr/>
      </xdr:nvSpPr>
      <xdr:spPr>
        <a:xfrm>
          <a:off x="12763500" y="97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39242</xdr:rowOff>
    </xdr:from>
    <xdr:ext cx="534377" cy="259045"/>
    <xdr:sp macro="" textlink="">
      <xdr:nvSpPr>
        <xdr:cNvPr id="612" name="テキスト ボックス 611"/>
        <xdr:cNvSpPr txBox="1"/>
      </xdr:nvSpPr>
      <xdr:spPr>
        <a:xfrm>
          <a:off x="12547111" y="98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24989</xdr:rowOff>
    </xdr:from>
    <xdr:to>
      <xdr:col>23</xdr:col>
      <xdr:colOff>517525</xdr:colOff>
      <xdr:row>77</xdr:row>
      <xdr:rowOff>158217</xdr:rowOff>
    </xdr:to>
    <xdr:cxnSp macro="">
      <xdr:nvCxnSpPr>
        <xdr:cNvPr id="639" name="直線コネクタ 638"/>
        <xdr:cNvCxnSpPr/>
      </xdr:nvCxnSpPr>
      <xdr:spPr>
        <a:xfrm flipV="1">
          <a:off x="15481300" y="13226639"/>
          <a:ext cx="838200" cy="1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166263</xdr:rowOff>
    </xdr:from>
    <xdr:to>
      <xdr:col>22</xdr:col>
      <xdr:colOff>365125</xdr:colOff>
      <xdr:row>77</xdr:row>
      <xdr:rowOff>158217</xdr:rowOff>
    </xdr:to>
    <xdr:cxnSp macro="">
      <xdr:nvCxnSpPr>
        <xdr:cNvPr id="642" name="直線コネクタ 641"/>
        <xdr:cNvCxnSpPr/>
      </xdr:nvCxnSpPr>
      <xdr:spPr>
        <a:xfrm>
          <a:off x="14592300" y="13196463"/>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43" name="フローチャート : 判断 642"/>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44" name="テキスト ボックス 643"/>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108838</xdr:rowOff>
    </xdr:from>
    <xdr:to>
      <xdr:col>21</xdr:col>
      <xdr:colOff>161925</xdr:colOff>
      <xdr:row>76</xdr:row>
      <xdr:rowOff>166263</xdr:rowOff>
    </xdr:to>
    <xdr:cxnSp macro="">
      <xdr:nvCxnSpPr>
        <xdr:cNvPr id="645" name="直線コネクタ 644"/>
        <xdr:cNvCxnSpPr/>
      </xdr:nvCxnSpPr>
      <xdr:spPr>
        <a:xfrm>
          <a:off x="13703300" y="13139038"/>
          <a:ext cx="8890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6" name="フローチャート : 判断 645"/>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7" name="テキスト ボックス 646"/>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108838</xdr:rowOff>
    </xdr:from>
    <xdr:to>
      <xdr:col>19</xdr:col>
      <xdr:colOff>644525</xdr:colOff>
      <xdr:row>77</xdr:row>
      <xdr:rowOff>97501</xdr:rowOff>
    </xdr:to>
    <xdr:cxnSp macro="">
      <xdr:nvCxnSpPr>
        <xdr:cNvPr id="648" name="直線コネクタ 647"/>
        <xdr:cNvCxnSpPr/>
      </xdr:nvCxnSpPr>
      <xdr:spPr>
        <a:xfrm flipV="1">
          <a:off x="12814300" y="13139038"/>
          <a:ext cx="889000" cy="16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9" name="フローチャート : 判断 648"/>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158675</xdr:rowOff>
    </xdr:from>
    <xdr:ext cx="469744" cy="259045"/>
    <xdr:sp macro="" textlink="">
      <xdr:nvSpPr>
        <xdr:cNvPr id="650" name="テキスト ボックス 649"/>
        <xdr:cNvSpPr txBox="1"/>
      </xdr:nvSpPr>
      <xdr:spPr>
        <a:xfrm>
          <a:off x="13468427"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51" name="フローチャート : 判断 650"/>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52" name="テキスト ボックス 651"/>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145639</xdr:rowOff>
    </xdr:from>
    <xdr:to>
      <xdr:col>23</xdr:col>
      <xdr:colOff>568325</xdr:colOff>
      <xdr:row>77</xdr:row>
      <xdr:rowOff>75789</xdr:rowOff>
    </xdr:to>
    <xdr:sp macro="" textlink="">
      <xdr:nvSpPr>
        <xdr:cNvPr id="658" name="円/楕円 657"/>
        <xdr:cNvSpPr/>
      </xdr:nvSpPr>
      <xdr:spPr>
        <a:xfrm>
          <a:off x="16268700" y="131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168516</xdr:rowOff>
    </xdr:from>
    <xdr:ext cx="469744" cy="259045"/>
    <xdr:sp macro="" textlink="">
      <xdr:nvSpPr>
        <xdr:cNvPr id="659" name="災害復旧費該当値テキスト"/>
        <xdr:cNvSpPr txBox="1"/>
      </xdr:nvSpPr>
      <xdr:spPr>
        <a:xfrm>
          <a:off x="16370300" y="130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107417</xdr:rowOff>
    </xdr:from>
    <xdr:to>
      <xdr:col>22</xdr:col>
      <xdr:colOff>415925</xdr:colOff>
      <xdr:row>78</xdr:row>
      <xdr:rowOff>37567</xdr:rowOff>
    </xdr:to>
    <xdr:sp macro="" textlink="">
      <xdr:nvSpPr>
        <xdr:cNvPr id="660" name="円/楕円 659"/>
        <xdr:cNvSpPr/>
      </xdr:nvSpPr>
      <xdr:spPr>
        <a:xfrm>
          <a:off x="15430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28694</xdr:rowOff>
    </xdr:from>
    <xdr:ext cx="469744" cy="259045"/>
    <xdr:sp macro="" textlink="">
      <xdr:nvSpPr>
        <xdr:cNvPr id="661" name="テキスト ボックス 660"/>
        <xdr:cNvSpPr txBox="1"/>
      </xdr:nvSpPr>
      <xdr:spPr>
        <a:xfrm>
          <a:off x="15246427"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115463</xdr:rowOff>
    </xdr:from>
    <xdr:to>
      <xdr:col>21</xdr:col>
      <xdr:colOff>212725</xdr:colOff>
      <xdr:row>77</xdr:row>
      <xdr:rowOff>45613</xdr:rowOff>
    </xdr:to>
    <xdr:sp macro="" textlink="">
      <xdr:nvSpPr>
        <xdr:cNvPr id="662" name="円/楕円 661"/>
        <xdr:cNvSpPr/>
      </xdr:nvSpPr>
      <xdr:spPr>
        <a:xfrm>
          <a:off x="14541500" y="131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36740</xdr:rowOff>
    </xdr:from>
    <xdr:ext cx="469744" cy="259045"/>
    <xdr:sp macro="" textlink="">
      <xdr:nvSpPr>
        <xdr:cNvPr id="663" name="テキスト ボックス 662"/>
        <xdr:cNvSpPr txBox="1"/>
      </xdr:nvSpPr>
      <xdr:spPr>
        <a:xfrm>
          <a:off x="14357427" y="132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58038</xdr:rowOff>
    </xdr:from>
    <xdr:to>
      <xdr:col>20</xdr:col>
      <xdr:colOff>9525</xdr:colOff>
      <xdr:row>76</xdr:row>
      <xdr:rowOff>159638</xdr:rowOff>
    </xdr:to>
    <xdr:sp macro="" textlink="">
      <xdr:nvSpPr>
        <xdr:cNvPr id="664" name="円/楕円 663"/>
        <xdr:cNvSpPr/>
      </xdr:nvSpPr>
      <xdr:spPr>
        <a:xfrm>
          <a:off x="136525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4716</xdr:rowOff>
    </xdr:from>
    <xdr:ext cx="469744" cy="259045"/>
    <xdr:sp macro="" textlink="">
      <xdr:nvSpPr>
        <xdr:cNvPr id="665" name="テキスト ボックス 664"/>
        <xdr:cNvSpPr txBox="1"/>
      </xdr:nvSpPr>
      <xdr:spPr>
        <a:xfrm>
          <a:off x="13468427" y="128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46701</xdr:rowOff>
    </xdr:from>
    <xdr:to>
      <xdr:col>18</xdr:col>
      <xdr:colOff>492125</xdr:colOff>
      <xdr:row>77</xdr:row>
      <xdr:rowOff>148301</xdr:rowOff>
    </xdr:to>
    <xdr:sp macro="" textlink="">
      <xdr:nvSpPr>
        <xdr:cNvPr id="666" name="円/楕円 665"/>
        <xdr:cNvSpPr/>
      </xdr:nvSpPr>
      <xdr:spPr>
        <a:xfrm>
          <a:off x="12763500" y="132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139428</xdr:rowOff>
    </xdr:from>
    <xdr:ext cx="469744" cy="259045"/>
    <xdr:sp macro="" textlink="">
      <xdr:nvSpPr>
        <xdr:cNvPr id="667" name="テキスト ボックス 666"/>
        <xdr:cNvSpPr txBox="1"/>
      </xdr:nvSpPr>
      <xdr:spPr>
        <a:xfrm>
          <a:off x="12579427" y="1334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7417</xdr:rowOff>
    </xdr:from>
    <xdr:to>
      <xdr:col>23</xdr:col>
      <xdr:colOff>517525</xdr:colOff>
      <xdr:row>93</xdr:row>
      <xdr:rowOff>135933</xdr:rowOff>
    </xdr:to>
    <xdr:cxnSp macro="">
      <xdr:nvCxnSpPr>
        <xdr:cNvPr id="698" name="直線コネクタ 697"/>
        <xdr:cNvCxnSpPr/>
      </xdr:nvCxnSpPr>
      <xdr:spPr>
        <a:xfrm flipV="1">
          <a:off x="15481300" y="15780817"/>
          <a:ext cx="838200" cy="2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130730</xdr:rowOff>
    </xdr:from>
    <xdr:to>
      <xdr:col>22</xdr:col>
      <xdr:colOff>365125</xdr:colOff>
      <xdr:row>93</xdr:row>
      <xdr:rowOff>135933</xdr:rowOff>
    </xdr:to>
    <xdr:cxnSp macro="">
      <xdr:nvCxnSpPr>
        <xdr:cNvPr id="701" name="直線コネクタ 700"/>
        <xdr:cNvCxnSpPr/>
      </xdr:nvCxnSpPr>
      <xdr:spPr>
        <a:xfrm>
          <a:off x="14592300" y="16075580"/>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60303</xdr:rowOff>
    </xdr:from>
    <xdr:to>
      <xdr:col>22</xdr:col>
      <xdr:colOff>415925</xdr:colOff>
      <xdr:row>96</xdr:row>
      <xdr:rowOff>161903</xdr:rowOff>
    </xdr:to>
    <xdr:sp macro="" textlink="">
      <xdr:nvSpPr>
        <xdr:cNvPr id="702" name="フローチャート : 判断 701"/>
        <xdr:cNvSpPr/>
      </xdr:nvSpPr>
      <xdr:spPr>
        <a:xfrm>
          <a:off x="15430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153030</xdr:rowOff>
    </xdr:from>
    <xdr:ext cx="534377" cy="259045"/>
    <xdr:sp macro="" textlink="">
      <xdr:nvSpPr>
        <xdr:cNvPr id="703" name="テキスト ボックス 702"/>
        <xdr:cNvSpPr txBox="1"/>
      </xdr:nvSpPr>
      <xdr:spPr>
        <a:xfrm>
          <a:off x="15214111" y="166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19664</xdr:rowOff>
    </xdr:from>
    <xdr:to>
      <xdr:col>21</xdr:col>
      <xdr:colOff>161925</xdr:colOff>
      <xdr:row>93</xdr:row>
      <xdr:rowOff>130730</xdr:rowOff>
    </xdr:to>
    <xdr:cxnSp macro="">
      <xdr:nvCxnSpPr>
        <xdr:cNvPr id="704" name="直線コネクタ 703"/>
        <xdr:cNvCxnSpPr/>
      </xdr:nvCxnSpPr>
      <xdr:spPr>
        <a:xfrm>
          <a:off x="13703300" y="15964514"/>
          <a:ext cx="889000" cy="1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53336</xdr:rowOff>
    </xdr:from>
    <xdr:to>
      <xdr:col>21</xdr:col>
      <xdr:colOff>212725</xdr:colOff>
      <xdr:row>96</xdr:row>
      <xdr:rowOff>154936</xdr:rowOff>
    </xdr:to>
    <xdr:sp macro="" textlink="">
      <xdr:nvSpPr>
        <xdr:cNvPr id="705" name="フローチャート : 判断 704"/>
        <xdr:cNvSpPr/>
      </xdr:nvSpPr>
      <xdr:spPr>
        <a:xfrm>
          <a:off x="14541500" y="1651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146063</xdr:rowOff>
    </xdr:from>
    <xdr:ext cx="534377" cy="259045"/>
    <xdr:sp macro="" textlink="">
      <xdr:nvSpPr>
        <xdr:cNvPr id="706" name="テキスト ボックス 705"/>
        <xdr:cNvSpPr txBox="1"/>
      </xdr:nvSpPr>
      <xdr:spPr>
        <a:xfrm>
          <a:off x="14325111" y="166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144980</xdr:rowOff>
    </xdr:from>
    <xdr:to>
      <xdr:col>19</xdr:col>
      <xdr:colOff>644525</xdr:colOff>
      <xdr:row>93</xdr:row>
      <xdr:rowOff>19664</xdr:rowOff>
    </xdr:to>
    <xdr:cxnSp macro="">
      <xdr:nvCxnSpPr>
        <xdr:cNvPr id="707" name="直線コネクタ 706"/>
        <xdr:cNvCxnSpPr/>
      </xdr:nvCxnSpPr>
      <xdr:spPr>
        <a:xfrm>
          <a:off x="12814300" y="15918380"/>
          <a:ext cx="889000" cy="4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46521</xdr:rowOff>
    </xdr:from>
    <xdr:to>
      <xdr:col>20</xdr:col>
      <xdr:colOff>9525</xdr:colOff>
      <xdr:row>96</xdr:row>
      <xdr:rowOff>148121</xdr:rowOff>
    </xdr:to>
    <xdr:sp macro="" textlink="">
      <xdr:nvSpPr>
        <xdr:cNvPr id="708" name="フローチャート : 判断 707"/>
        <xdr:cNvSpPr/>
      </xdr:nvSpPr>
      <xdr:spPr>
        <a:xfrm>
          <a:off x="13652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139248</xdr:rowOff>
    </xdr:from>
    <xdr:ext cx="534377" cy="259045"/>
    <xdr:sp macro="" textlink="">
      <xdr:nvSpPr>
        <xdr:cNvPr id="709" name="テキスト ボックス 708"/>
        <xdr:cNvSpPr txBox="1"/>
      </xdr:nvSpPr>
      <xdr:spPr>
        <a:xfrm>
          <a:off x="13436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33448</xdr:rowOff>
    </xdr:from>
    <xdr:to>
      <xdr:col>18</xdr:col>
      <xdr:colOff>492125</xdr:colOff>
      <xdr:row>96</xdr:row>
      <xdr:rowOff>135048</xdr:rowOff>
    </xdr:to>
    <xdr:sp macro="" textlink="">
      <xdr:nvSpPr>
        <xdr:cNvPr id="710" name="フローチャート : 判断 709"/>
        <xdr:cNvSpPr/>
      </xdr:nvSpPr>
      <xdr:spPr>
        <a:xfrm>
          <a:off x="12763500" y="1649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126175</xdr:rowOff>
    </xdr:from>
    <xdr:ext cx="534377" cy="259045"/>
    <xdr:sp macro="" textlink="">
      <xdr:nvSpPr>
        <xdr:cNvPr id="711" name="テキスト ボックス 710"/>
        <xdr:cNvSpPr txBox="1"/>
      </xdr:nvSpPr>
      <xdr:spPr>
        <a:xfrm>
          <a:off x="12547111" y="165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128067</xdr:rowOff>
    </xdr:from>
    <xdr:to>
      <xdr:col>23</xdr:col>
      <xdr:colOff>568325</xdr:colOff>
      <xdr:row>92</xdr:row>
      <xdr:rowOff>58217</xdr:rowOff>
    </xdr:to>
    <xdr:sp macro="" textlink="">
      <xdr:nvSpPr>
        <xdr:cNvPr id="717" name="円/楕円 716"/>
        <xdr:cNvSpPr/>
      </xdr:nvSpPr>
      <xdr:spPr>
        <a:xfrm>
          <a:off x="16268700" y="157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150944</xdr:rowOff>
    </xdr:from>
    <xdr:ext cx="599010" cy="259045"/>
    <xdr:sp macro="" textlink="">
      <xdr:nvSpPr>
        <xdr:cNvPr id="718" name="公債費該当値テキスト"/>
        <xdr:cNvSpPr txBox="1"/>
      </xdr:nvSpPr>
      <xdr:spPr>
        <a:xfrm>
          <a:off x="16370300" y="155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118,652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85133</xdr:rowOff>
    </xdr:from>
    <xdr:to>
      <xdr:col>22</xdr:col>
      <xdr:colOff>415925</xdr:colOff>
      <xdr:row>94</xdr:row>
      <xdr:rowOff>15283</xdr:rowOff>
    </xdr:to>
    <xdr:sp macro="" textlink="">
      <xdr:nvSpPr>
        <xdr:cNvPr id="719" name="円/楕円 718"/>
        <xdr:cNvSpPr/>
      </xdr:nvSpPr>
      <xdr:spPr>
        <a:xfrm>
          <a:off x="15430500" y="160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31810</xdr:rowOff>
    </xdr:from>
    <xdr:ext cx="534377" cy="259045"/>
    <xdr:sp macro="" textlink="">
      <xdr:nvSpPr>
        <xdr:cNvPr id="720" name="テキスト ボックス 719"/>
        <xdr:cNvSpPr txBox="1"/>
      </xdr:nvSpPr>
      <xdr:spPr>
        <a:xfrm>
          <a:off x="15214111" y="158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79930</xdr:rowOff>
    </xdr:from>
    <xdr:to>
      <xdr:col>21</xdr:col>
      <xdr:colOff>212725</xdr:colOff>
      <xdr:row>94</xdr:row>
      <xdr:rowOff>10080</xdr:rowOff>
    </xdr:to>
    <xdr:sp macro="" textlink="">
      <xdr:nvSpPr>
        <xdr:cNvPr id="721" name="円/楕円 720"/>
        <xdr:cNvSpPr/>
      </xdr:nvSpPr>
      <xdr:spPr>
        <a:xfrm>
          <a:off x="14541500" y="160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26607</xdr:rowOff>
    </xdr:from>
    <xdr:ext cx="534377" cy="259045"/>
    <xdr:sp macro="" textlink="">
      <xdr:nvSpPr>
        <xdr:cNvPr id="722" name="テキスト ボックス 721"/>
        <xdr:cNvSpPr txBox="1"/>
      </xdr:nvSpPr>
      <xdr:spPr>
        <a:xfrm>
          <a:off x="14325111" y="158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140314</xdr:rowOff>
    </xdr:from>
    <xdr:to>
      <xdr:col>20</xdr:col>
      <xdr:colOff>9525</xdr:colOff>
      <xdr:row>93</xdr:row>
      <xdr:rowOff>70464</xdr:rowOff>
    </xdr:to>
    <xdr:sp macro="" textlink="">
      <xdr:nvSpPr>
        <xdr:cNvPr id="723" name="円/楕円 722"/>
        <xdr:cNvSpPr/>
      </xdr:nvSpPr>
      <xdr:spPr>
        <a:xfrm>
          <a:off x="13652500" y="159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86991</xdr:rowOff>
    </xdr:from>
    <xdr:ext cx="599010" cy="259045"/>
    <xdr:sp macro="" textlink="">
      <xdr:nvSpPr>
        <xdr:cNvPr id="724" name="テキスト ボックス 723"/>
        <xdr:cNvSpPr txBox="1"/>
      </xdr:nvSpPr>
      <xdr:spPr>
        <a:xfrm>
          <a:off x="13403794" y="1568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94180</xdr:rowOff>
    </xdr:from>
    <xdr:to>
      <xdr:col>18</xdr:col>
      <xdr:colOff>492125</xdr:colOff>
      <xdr:row>93</xdr:row>
      <xdr:rowOff>24330</xdr:rowOff>
    </xdr:to>
    <xdr:sp macro="" textlink="">
      <xdr:nvSpPr>
        <xdr:cNvPr id="725" name="円/楕円 724"/>
        <xdr:cNvSpPr/>
      </xdr:nvSpPr>
      <xdr:spPr>
        <a:xfrm>
          <a:off x="12763500" y="15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40857</xdr:rowOff>
    </xdr:from>
    <xdr:ext cx="599010" cy="259045"/>
    <xdr:sp macro="" textlink="">
      <xdr:nvSpPr>
        <xdr:cNvPr id="726" name="テキスト ボックス 725"/>
        <xdr:cNvSpPr txBox="1"/>
      </xdr:nvSpPr>
      <xdr:spPr>
        <a:xfrm>
          <a:off x="12514794" y="156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127000</xdr:rowOff>
    </xdr:from>
    <xdr:to>
      <xdr:col>31</xdr:col>
      <xdr:colOff>85725</xdr:colOff>
      <xdr:row>39</xdr:row>
      <xdr:rowOff>57150</xdr:rowOff>
    </xdr:to>
    <xdr:sp macro="" textlink="">
      <xdr:nvSpPr>
        <xdr:cNvPr id="759" name="フローチャート : 判断 758"/>
        <xdr:cNvSpPr/>
      </xdr:nvSpPr>
      <xdr:spPr>
        <a:xfrm>
          <a:off x="21272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73677</xdr:rowOff>
    </xdr:from>
    <xdr:ext cx="313932" cy="259045"/>
    <xdr:sp macro="" textlink="">
      <xdr:nvSpPr>
        <xdr:cNvPr id="760" name="テキスト ボックス 759"/>
        <xdr:cNvSpPr txBox="1"/>
      </xdr:nvSpPr>
      <xdr:spPr>
        <a:xfrm>
          <a:off x="21166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63500</xdr:rowOff>
    </xdr:from>
    <xdr:to>
      <xdr:col>29</xdr:col>
      <xdr:colOff>568325</xdr:colOff>
      <xdr:row>38</xdr:row>
      <xdr:rowOff>165100</xdr:rowOff>
    </xdr:to>
    <xdr:sp macro="" textlink="">
      <xdr:nvSpPr>
        <xdr:cNvPr id="762" name="フローチャート : 判断 761"/>
        <xdr:cNvSpPr/>
      </xdr:nvSpPr>
      <xdr:spPr>
        <a:xfrm>
          <a:off x="20383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10177</xdr:rowOff>
    </xdr:from>
    <xdr:ext cx="313932" cy="259045"/>
    <xdr:sp macro="" textlink="">
      <xdr:nvSpPr>
        <xdr:cNvPr id="763" name="テキスト ボックス 762"/>
        <xdr:cNvSpPr txBox="1"/>
      </xdr:nvSpPr>
      <xdr:spPr>
        <a:xfrm>
          <a:off x="20277333"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65" name="フローチャート : 判断 764"/>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54627</xdr:rowOff>
    </xdr:from>
    <xdr:ext cx="313932" cy="259045"/>
    <xdr:sp macro="" textlink="">
      <xdr:nvSpPr>
        <xdr:cNvPr id="766" name="テキスト ボックス 765"/>
        <xdr:cNvSpPr txBox="1"/>
      </xdr:nvSpPr>
      <xdr:spPr>
        <a:xfrm>
          <a:off x="193883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2540</xdr:rowOff>
    </xdr:from>
    <xdr:to>
      <xdr:col>27</xdr:col>
      <xdr:colOff>161925</xdr:colOff>
      <xdr:row>38</xdr:row>
      <xdr:rowOff>104140</xdr:rowOff>
    </xdr:to>
    <xdr:sp macro="" textlink="">
      <xdr:nvSpPr>
        <xdr:cNvPr id="767" name="フローチャート : 判断 766"/>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120667</xdr:rowOff>
    </xdr:from>
    <xdr:ext cx="378565" cy="259045"/>
    <xdr:sp macro="" textlink="">
      <xdr:nvSpPr>
        <xdr:cNvPr id="768" name="テキスト ボックス 767"/>
        <xdr:cNvSpPr txBox="1"/>
      </xdr:nvSpPr>
      <xdr:spPr>
        <a:xfrm>
          <a:off x="18467017" y="62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総務費は住民一人当たり</a:t>
          </a:r>
          <a:r>
            <a:rPr kumimoji="1" lang="en-US" altLang="ja-JP" sz="1200">
              <a:latin typeface="ＭＳ Ｐゴシック"/>
            </a:rPr>
            <a:t>84,610</a:t>
          </a:r>
          <a:r>
            <a:rPr kumimoji="1" lang="ja-JP" altLang="en-US" sz="1200">
              <a:latin typeface="ＭＳ Ｐゴシック"/>
            </a:rPr>
            <a:t>円となっており、前年度と比較すると一部事務組合負担金やふるさと応援寄附謝礼などの増額はあるものの、減債基金積立金の減少などにより類似団体と同水準となっている。民生費については、増加傾向で住民一人当たり</a:t>
          </a:r>
          <a:r>
            <a:rPr kumimoji="1" lang="en-US" altLang="ja-JP" sz="1200">
              <a:latin typeface="ＭＳ Ｐゴシック"/>
            </a:rPr>
            <a:t>201,236</a:t>
          </a:r>
          <a:r>
            <a:rPr kumimoji="1" lang="ja-JP" altLang="en-US" sz="1200">
              <a:latin typeface="ＭＳ Ｐゴシック"/>
            </a:rPr>
            <a:t>円となっている。生活保護費や臨時給付金などの減少はあるものの、施設型給付費、繰出金等の増加により前年度比４．０％の増となっており、特別会計への繰出金の増加などにより</a:t>
          </a:r>
          <a:r>
            <a:rPr kumimoji="1" lang="ja-JP" altLang="ja-JP" sz="1200">
              <a:solidFill>
                <a:schemeClr val="dk1"/>
              </a:solidFill>
              <a:effectLst/>
              <a:latin typeface="+mn-lt"/>
              <a:ea typeface="+mn-ea"/>
              <a:cs typeface="+mn-cs"/>
            </a:rPr>
            <a:t>類似団体と比較して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高</a:t>
          </a:r>
          <a:r>
            <a:rPr kumimoji="1" lang="ja-JP" altLang="en-US" sz="1200">
              <a:solidFill>
                <a:schemeClr val="dk1"/>
              </a:solidFill>
              <a:effectLst/>
              <a:latin typeface="+mn-lt"/>
              <a:ea typeface="+mn-ea"/>
              <a:cs typeface="+mn-cs"/>
            </a:rPr>
            <a:t>くなっている。衛生費は住民一人当たり</a:t>
          </a:r>
          <a:r>
            <a:rPr kumimoji="1" lang="en-US" altLang="ja-JP" sz="1200">
              <a:solidFill>
                <a:schemeClr val="dk1"/>
              </a:solidFill>
              <a:effectLst/>
              <a:latin typeface="+mj-ea"/>
              <a:ea typeface="+mj-ea"/>
              <a:cs typeface="+mn-cs"/>
            </a:rPr>
            <a:t>60,589</a:t>
          </a:r>
          <a:r>
            <a:rPr kumimoji="1" lang="ja-JP" altLang="en-US" sz="1200">
              <a:solidFill>
                <a:schemeClr val="dk1"/>
              </a:solidFill>
              <a:effectLst/>
              <a:latin typeface="+mj-ea"/>
              <a:ea typeface="+mj-ea"/>
              <a:cs typeface="+mn-cs"/>
            </a:rPr>
            <a:t>円となっており、前年度比２５．８％増となっている。これは</a:t>
          </a:r>
          <a:r>
            <a:rPr kumimoji="1" lang="ja-JP" altLang="en-US" sz="1200">
              <a:latin typeface="+mj-ea"/>
              <a:ea typeface="+mj-ea"/>
            </a:rPr>
            <a:t>、</a:t>
          </a:r>
          <a:r>
            <a:rPr lang="ja-JP" altLang="ja-JP" sz="1200" b="0" i="0" baseline="0">
              <a:solidFill>
                <a:schemeClr val="dk1"/>
              </a:solidFill>
              <a:effectLst/>
              <a:latin typeface="+mn-lt"/>
              <a:ea typeface="+mn-ea"/>
              <a:cs typeface="+mn-cs"/>
            </a:rPr>
            <a:t>簡易水道事業会計において</a:t>
          </a:r>
          <a:r>
            <a:rPr lang="ja-JP" altLang="en-US" sz="1200" b="0" i="0" baseline="0">
              <a:solidFill>
                <a:schemeClr val="dk1"/>
              </a:solidFill>
              <a:effectLst/>
              <a:latin typeface="+mn-lt"/>
              <a:ea typeface="+mn-ea"/>
              <a:cs typeface="+mn-cs"/>
            </a:rPr>
            <a:t>実施している</a:t>
          </a:r>
          <a:r>
            <a:rPr lang="ja-JP" altLang="ja-JP" sz="1200" b="0" i="0" baseline="0">
              <a:solidFill>
                <a:schemeClr val="dk1"/>
              </a:solidFill>
              <a:effectLst/>
              <a:latin typeface="+mn-lt"/>
              <a:ea typeface="+mn-ea"/>
              <a:cs typeface="+mn-cs"/>
            </a:rPr>
            <a:t>、法的化へ向けた経営改善のため繰上償還</a:t>
          </a:r>
          <a:r>
            <a:rPr lang="ja-JP" altLang="en-US" sz="1200" b="0" i="0" baseline="0">
              <a:solidFill>
                <a:schemeClr val="dk1"/>
              </a:solidFill>
              <a:effectLst/>
              <a:latin typeface="+mn-lt"/>
              <a:ea typeface="+mn-ea"/>
              <a:cs typeface="+mn-cs"/>
            </a:rPr>
            <a:t>に対する繰出金の増加が要因となっている。農林業水産費は住民一人当たり</a:t>
          </a:r>
          <a:r>
            <a:rPr lang="en-US" altLang="ja-JP" sz="1200" b="0" i="0" baseline="0">
              <a:solidFill>
                <a:schemeClr val="dk1"/>
              </a:solidFill>
              <a:effectLst/>
              <a:latin typeface="+mj-ea"/>
              <a:ea typeface="+mj-ea"/>
              <a:cs typeface="+mn-cs"/>
            </a:rPr>
            <a:t>29,663</a:t>
          </a:r>
          <a:r>
            <a:rPr lang="ja-JP" altLang="en-US" sz="1200" b="0" i="0" baseline="0">
              <a:solidFill>
                <a:schemeClr val="dk1"/>
              </a:solidFill>
              <a:effectLst/>
              <a:latin typeface="+mn-lt"/>
              <a:ea typeface="+mn-ea"/>
              <a:cs typeface="+mn-cs"/>
            </a:rPr>
            <a:t>円で、前年度比２３．６％の減となっている。これは深江漁港整備事業などの普通建設事業費の減が主な要因である。商工費は住民一人当たり</a:t>
          </a:r>
          <a:r>
            <a:rPr lang="en-US" altLang="ja-JP" sz="1200" b="0" i="0" baseline="0">
              <a:solidFill>
                <a:schemeClr val="dk1"/>
              </a:solidFill>
              <a:effectLst/>
              <a:latin typeface="+mj-ea"/>
              <a:ea typeface="+mj-ea"/>
              <a:cs typeface="+mn-cs"/>
            </a:rPr>
            <a:t>11,434</a:t>
          </a:r>
          <a:r>
            <a:rPr lang="ja-JP" altLang="en-US" sz="1200" b="0" i="0" baseline="0">
              <a:solidFill>
                <a:schemeClr val="dk1"/>
              </a:solidFill>
              <a:effectLst/>
              <a:latin typeface="+mn-lt"/>
              <a:ea typeface="+mn-ea"/>
              <a:cs typeface="+mn-cs"/>
            </a:rPr>
            <a:t>円で、前年度比５０．６％の増となっている。これは、プレミアム商品券事業に対する補助費が増えたことが主な要因である。</a:t>
          </a:r>
          <a:r>
            <a:rPr lang="ja-JP" altLang="ja-JP" sz="1200" b="0" i="0" baseline="0">
              <a:solidFill>
                <a:schemeClr val="dk1"/>
              </a:solidFill>
              <a:effectLst/>
              <a:latin typeface="+mn-lt"/>
              <a:ea typeface="+mn-ea"/>
              <a:cs typeface="+mn-cs"/>
            </a:rPr>
            <a:t>公債費については、住民一人当たり</a:t>
          </a:r>
          <a:r>
            <a:rPr lang="en-US" altLang="ja-JP" sz="1200" b="0" i="0" baseline="0">
              <a:solidFill>
                <a:schemeClr val="dk1"/>
              </a:solidFill>
              <a:effectLst/>
              <a:latin typeface="+mj-ea"/>
              <a:ea typeface="+mj-ea"/>
              <a:cs typeface="+mn-cs"/>
            </a:rPr>
            <a:t>118,652</a:t>
          </a:r>
          <a:r>
            <a:rPr lang="ja-JP" altLang="ja-JP" sz="1200" b="0" i="0" baseline="0">
              <a:solidFill>
                <a:schemeClr val="dk1"/>
              </a:solidFill>
              <a:effectLst/>
              <a:latin typeface="+mn-lt"/>
              <a:ea typeface="+mn-ea"/>
              <a:cs typeface="+mn-cs"/>
            </a:rPr>
            <a:t>円となっており、類似団体と比較すると一人当たりのコストが高い状況となっている。これは、後年度の財政負担軽減のため、繰上償還を実施したことによるものであり、今後も平成</a:t>
          </a:r>
          <a:r>
            <a:rPr lang="en-US" altLang="ja-JP" sz="1200" b="0" i="0" baseline="0">
              <a:solidFill>
                <a:schemeClr val="dk1"/>
              </a:solidFill>
              <a:effectLst/>
              <a:latin typeface="+mj-ea"/>
              <a:ea typeface="+mj-ea"/>
              <a:cs typeface="+mn-cs"/>
            </a:rPr>
            <a:t>32</a:t>
          </a:r>
          <a:r>
            <a:rPr lang="ja-JP" altLang="ja-JP" sz="1200" b="0" i="0" baseline="0">
              <a:solidFill>
                <a:schemeClr val="dk1"/>
              </a:solidFill>
              <a:effectLst/>
              <a:latin typeface="+mn-lt"/>
              <a:ea typeface="+mn-ea"/>
              <a:cs typeface="+mn-cs"/>
            </a:rPr>
            <a:t>年度までの計画で繰上償還を実施し、財政基盤の強化及び健全化に取組むこととしている。</a:t>
          </a:r>
          <a:endParaRPr kumimoji="1" lang="ja-JP" altLang="en-US" sz="12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交付税や臨時財政対策債の減</a:t>
          </a:r>
          <a:r>
            <a:rPr lang="ja-JP" altLang="en-US" sz="1200" b="0" i="0" baseline="0">
              <a:solidFill>
                <a:schemeClr val="dk1"/>
              </a:solidFill>
              <a:effectLst/>
              <a:latin typeface="+mn-lt"/>
              <a:ea typeface="+mn-ea"/>
              <a:cs typeface="+mn-cs"/>
            </a:rPr>
            <a:t>はあるものの、</a:t>
          </a:r>
          <a:r>
            <a:rPr kumimoji="1" lang="ja-JP" altLang="ja-JP" sz="1200">
              <a:solidFill>
                <a:schemeClr val="dk1"/>
              </a:solidFill>
              <a:effectLst/>
              <a:latin typeface="+mn-lt"/>
              <a:ea typeface="+mn-ea"/>
              <a:cs typeface="+mn-cs"/>
            </a:rPr>
            <a:t>地方消費税交付金</a:t>
          </a:r>
          <a:r>
            <a:rPr kumimoji="1" lang="ja-JP" altLang="en-US" sz="1200">
              <a:solidFill>
                <a:schemeClr val="dk1"/>
              </a:solidFill>
              <a:effectLst/>
              <a:latin typeface="+mn-lt"/>
              <a:ea typeface="+mn-ea"/>
              <a:cs typeface="+mn-cs"/>
            </a:rPr>
            <a:t>が増加したことや</a:t>
          </a:r>
          <a:r>
            <a:rPr lang="ja-JP" altLang="ja-JP" sz="1200" b="0" i="0" baseline="0">
              <a:solidFill>
                <a:schemeClr val="dk1"/>
              </a:solidFill>
              <a:effectLst/>
              <a:latin typeface="+mn-lt"/>
              <a:ea typeface="+mn-ea"/>
              <a:cs typeface="+mn-cs"/>
            </a:rPr>
            <a:t>、行政改革大綱に基づく、集中改革プラン及び財政健全化計画による行財政改革に取り組ん</a:t>
          </a:r>
          <a:r>
            <a:rPr lang="ja-JP" altLang="en-US" sz="1200" b="0" i="0" baseline="0">
              <a:solidFill>
                <a:schemeClr val="dk1"/>
              </a:solidFill>
              <a:effectLst/>
              <a:latin typeface="+mn-lt"/>
              <a:ea typeface="+mn-ea"/>
              <a:cs typeface="+mn-cs"/>
            </a:rPr>
            <a:t>だ結果</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実質収支の黒字を確保できた。</a:t>
          </a:r>
          <a:r>
            <a:rPr lang="ja-JP" altLang="ja-JP" sz="1200" b="0" i="0" baseline="0">
              <a:solidFill>
                <a:schemeClr val="dk1"/>
              </a:solidFill>
              <a:effectLst/>
              <a:latin typeface="+mn-lt"/>
              <a:ea typeface="+mn-ea"/>
              <a:cs typeface="+mn-cs"/>
            </a:rPr>
            <a:t>今後も政策評価を踏まえ、重点事業に配分し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市民サービスの充実を図りながら、義務的経費の縮減を図り財政健全化に努める。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行政改革大綱に基づく、集中改革プラン及び財政健全化計画による行財政改革に取り組み、人件費の削減、繰上償還による公債費縮減などにより、黒字を確保している。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今後も政策評価を踏まえ、重点事業に配分し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市民サービスの充実を図り、財源確保については、過度な地方債依存とならない財政運営に努める。</a:t>
          </a:r>
          <a:endParaRPr lang="ja-JP" altLang="ja-JP" sz="1200">
            <a:effectLst/>
          </a:endParaRPr>
        </a:p>
        <a:p>
          <a:r>
            <a:rPr lang="ja-JP" altLang="ja-JP" sz="1200" b="0" i="0" baseline="0">
              <a:solidFill>
                <a:schemeClr val="dk1"/>
              </a:solidFill>
              <a:effectLst/>
              <a:latin typeface="+mn-lt"/>
              <a:ea typeface="+mn-ea"/>
              <a:cs typeface="+mn-cs"/>
            </a:rPr>
            <a:t>　また、公営企業会計については、自主財源の確保、経費節減などの取り組みを行い、独立採算による健全な企業経営に努める。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34394160</v>
      </c>
      <c r="BO4" s="379"/>
      <c r="BP4" s="379"/>
      <c r="BQ4" s="379"/>
      <c r="BR4" s="379"/>
      <c r="BS4" s="379"/>
      <c r="BT4" s="379"/>
      <c r="BU4" s="380"/>
      <c r="BV4" s="378">
        <v>33281520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10.199999999999999</v>
      </c>
      <c r="CU4" s="385"/>
      <c r="CV4" s="385"/>
      <c r="CW4" s="385"/>
      <c r="CX4" s="385"/>
      <c r="CY4" s="385"/>
      <c r="CZ4" s="385"/>
      <c r="DA4" s="386"/>
      <c r="DB4" s="384">
        <v>9.5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32192985</v>
      </c>
      <c r="BO5" s="416"/>
      <c r="BP5" s="416"/>
      <c r="BQ5" s="416"/>
      <c r="BR5" s="416"/>
      <c r="BS5" s="416"/>
      <c r="BT5" s="416"/>
      <c r="BU5" s="417"/>
      <c r="BV5" s="415">
        <v>31114569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85.4</v>
      </c>
      <c r="CU5" s="413"/>
      <c r="CV5" s="413"/>
      <c r="CW5" s="413"/>
      <c r="CX5" s="413"/>
      <c r="CY5" s="413"/>
      <c r="CZ5" s="413"/>
      <c r="DA5" s="414"/>
      <c r="DB5" s="412">
        <v>85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2201175</v>
      </c>
      <c r="BO6" s="416"/>
      <c r="BP6" s="416"/>
      <c r="BQ6" s="416"/>
      <c r="BR6" s="416"/>
      <c r="BS6" s="416"/>
      <c r="BT6" s="416"/>
      <c r="BU6" s="417"/>
      <c r="BV6" s="415">
        <v>2166951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89.8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229656</v>
      </c>
      <c r="BO7" s="416"/>
      <c r="BP7" s="416"/>
      <c r="BQ7" s="416"/>
      <c r="BR7" s="416"/>
      <c r="BS7" s="416"/>
      <c r="BT7" s="416"/>
      <c r="BU7" s="417"/>
      <c r="BV7" s="415">
        <v>336093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19249344</v>
      </c>
      <c r="CU7" s="416"/>
      <c r="CV7" s="416"/>
      <c r="CW7" s="416"/>
      <c r="CX7" s="416"/>
      <c r="CY7" s="416"/>
      <c r="CZ7" s="416"/>
      <c r="DA7" s="417"/>
      <c r="DB7" s="415">
        <v>19297903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1971519</v>
      </c>
      <c r="BO8" s="416"/>
      <c r="BP8" s="416"/>
      <c r="BQ8" s="416"/>
      <c r="BR8" s="416"/>
      <c r="BS8" s="416"/>
      <c r="BT8" s="416"/>
      <c r="BU8" s="417"/>
      <c r="BV8" s="415">
        <v>1830858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46535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140661</v>
      </c>
      <c r="BO9" s="416"/>
      <c r="BP9" s="416"/>
      <c r="BQ9" s="416"/>
      <c r="BR9" s="416"/>
      <c r="BS9" s="416"/>
      <c r="BT9" s="416"/>
      <c r="BU9" s="417"/>
      <c r="BV9" s="415">
        <v>-708782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23.5</v>
      </c>
      <c r="CU9" s="413"/>
      <c r="CV9" s="413"/>
      <c r="CW9" s="413"/>
      <c r="CX9" s="413"/>
      <c r="CY9" s="413"/>
      <c r="CZ9" s="413"/>
      <c r="DA9" s="414"/>
      <c r="DB9" s="412">
        <v>19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50363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8787</v>
      </c>
      <c r="BO10" s="416"/>
      <c r="BP10" s="416"/>
      <c r="BQ10" s="416"/>
      <c r="BR10" s="416"/>
      <c r="BS10" s="416"/>
      <c r="BT10" s="416"/>
      <c r="BU10" s="417"/>
      <c r="BV10" s="415">
        <v>3030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1501940</v>
      </c>
      <c r="BO11" s="416"/>
      <c r="BP11" s="416"/>
      <c r="BQ11" s="416"/>
      <c r="BR11" s="416"/>
      <c r="BS11" s="416"/>
      <c r="BT11" s="416"/>
      <c r="BU11" s="417"/>
      <c r="BV11" s="415">
        <v>12740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48773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48525</v>
      </c>
      <c r="S13" s="497"/>
      <c r="T13" s="497"/>
      <c r="U13" s="497"/>
      <c r="V13" s="498"/>
      <c r="W13" s="431" t="s">
        <v>121</v>
      </c>
      <c r="X13" s="432"/>
      <c r="Y13" s="432"/>
      <c r="Z13" s="432"/>
      <c r="AA13" s="432"/>
      <c r="AB13" s="422"/>
      <c r="AC13" s="466">
        <v>5986</v>
      </c>
      <c r="AD13" s="467"/>
      <c r="AE13" s="467"/>
      <c r="AF13" s="467"/>
      <c r="AG13" s="506"/>
      <c r="AH13" s="466">
        <v>6452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1651388</v>
      </c>
      <c r="BO13" s="416"/>
      <c r="BP13" s="416"/>
      <c r="BQ13" s="416"/>
      <c r="BR13" s="416"/>
      <c r="BS13" s="416"/>
      <c r="BT13" s="416"/>
      <c r="BU13" s="417"/>
      <c r="BV13" s="415">
        <v>-693012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10.1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49625</v>
      </c>
      <c r="S14" s="497"/>
      <c r="T14" s="497"/>
      <c r="U14" s="497"/>
      <c r="V14" s="498"/>
      <c r="W14" s="405"/>
      <c r="X14" s="406"/>
      <c r="Y14" s="406"/>
      <c r="Z14" s="406"/>
      <c r="AA14" s="406"/>
      <c r="AB14" s="395"/>
      <c r="AC14" s="499">
        <v>25</v>
      </c>
      <c r="AD14" s="500"/>
      <c r="AE14" s="500"/>
      <c r="AF14" s="500"/>
      <c r="AG14" s="501"/>
      <c r="AH14" s="499">
        <v>25.1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49381</v>
      </c>
      <c r="S15" s="497"/>
      <c r="T15" s="497"/>
      <c r="U15" s="497"/>
      <c r="V15" s="498"/>
      <c r="W15" s="431" t="s">
        <v>128</v>
      </c>
      <c r="X15" s="432"/>
      <c r="Y15" s="432"/>
      <c r="Z15" s="432"/>
      <c r="AA15" s="432"/>
      <c r="AB15" s="422"/>
      <c r="AC15" s="466">
        <v>4817</v>
      </c>
      <c r="AD15" s="467"/>
      <c r="AE15" s="467"/>
      <c r="AF15" s="467"/>
      <c r="AG15" s="506"/>
      <c r="AH15" s="466">
        <v>5517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3683745</v>
      </c>
      <c r="BO15" s="379"/>
      <c r="BP15" s="379"/>
      <c r="BQ15" s="379"/>
      <c r="BR15" s="379"/>
      <c r="BS15" s="379"/>
      <c r="BT15" s="379"/>
      <c r="BU15" s="380"/>
      <c r="BV15" s="378">
        <v>3469503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20.2</v>
      </c>
      <c r="AD16" s="500"/>
      <c r="AE16" s="500"/>
      <c r="AF16" s="500"/>
      <c r="AG16" s="501"/>
      <c r="AH16" s="499">
        <v>21.5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14227804</v>
      </c>
      <c r="BO16" s="416"/>
      <c r="BP16" s="416"/>
      <c r="BQ16" s="416"/>
      <c r="BR16" s="416"/>
      <c r="BS16" s="416"/>
      <c r="BT16" s="416"/>
      <c r="BU16" s="417"/>
      <c r="BV16" s="415">
        <v>13438431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13096</v>
      </c>
      <c r="AD17" s="467"/>
      <c r="AE17" s="467"/>
      <c r="AF17" s="467"/>
      <c r="AG17" s="506"/>
      <c r="AH17" s="466">
        <v>13665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4604196</v>
      </c>
      <c r="BO17" s="416"/>
      <c r="BP17" s="416"/>
      <c r="BQ17" s="416"/>
      <c r="BR17" s="416"/>
      <c r="BS17" s="416"/>
      <c r="BT17" s="416"/>
      <c r="BU17" s="417"/>
      <c r="BV17" s="415">
        <v>4405278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170.11</v>
      </c>
      <c r="M18" s="528"/>
      <c r="N18" s="528"/>
      <c r="O18" s="528"/>
      <c r="P18" s="528"/>
      <c r="Q18" s="528"/>
      <c r="R18" s="529"/>
      <c r="S18" s="529"/>
      <c r="T18" s="529"/>
      <c r="U18" s="529"/>
      <c r="V18" s="530"/>
      <c r="W18" s="433"/>
      <c r="X18" s="434"/>
      <c r="Y18" s="434"/>
      <c r="Z18" s="434"/>
      <c r="AA18" s="434"/>
      <c r="AB18" s="425"/>
      <c r="AC18" s="531">
        <v>54.8</v>
      </c>
      <c r="AD18" s="532"/>
      <c r="AE18" s="532"/>
      <c r="AF18" s="532"/>
      <c r="AG18" s="533"/>
      <c r="AH18" s="531">
        <v>53.3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16612281</v>
      </c>
      <c r="BO18" s="416"/>
      <c r="BP18" s="416"/>
      <c r="BQ18" s="416"/>
      <c r="BR18" s="416"/>
      <c r="BS18" s="416"/>
      <c r="BT18" s="416"/>
      <c r="BU18" s="417"/>
      <c r="BV18" s="415">
        <v>16514943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24373202</v>
      </c>
      <c r="BO19" s="416"/>
      <c r="BP19" s="416"/>
      <c r="BQ19" s="416"/>
      <c r="BR19" s="416"/>
      <c r="BS19" s="416"/>
      <c r="BT19" s="416"/>
      <c r="BU19" s="417"/>
      <c r="BV19" s="415">
        <v>23553117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16664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25287758</v>
      </c>
      <c r="BO23" s="416"/>
      <c r="BP23" s="416"/>
      <c r="BQ23" s="416"/>
      <c r="BR23" s="416"/>
      <c r="BS23" s="416"/>
      <c r="BT23" s="416"/>
      <c r="BU23" s="417"/>
      <c r="BV23" s="415">
        <v>26895686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8700</v>
      </c>
      <c r="R24" s="467"/>
      <c r="S24" s="467"/>
      <c r="T24" s="467"/>
      <c r="U24" s="467"/>
      <c r="V24" s="506"/>
      <c r="W24" s="561"/>
      <c r="X24" s="549"/>
      <c r="Y24" s="550"/>
      <c r="Z24" s="465" t="s">
        <v>151</v>
      </c>
      <c r="AA24" s="445"/>
      <c r="AB24" s="445"/>
      <c r="AC24" s="445"/>
      <c r="AD24" s="445"/>
      <c r="AE24" s="445"/>
      <c r="AF24" s="445"/>
      <c r="AG24" s="446"/>
      <c r="AH24" s="466">
        <v>410</v>
      </c>
      <c r="AI24" s="467"/>
      <c r="AJ24" s="467"/>
      <c r="AK24" s="467"/>
      <c r="AL24" s="506"/>
      <c r="AM24" s="466">
        <v>1360380</v>
      </c>
      <c r="AN24" s="467"/>
      <c r="AO24" s="467"/>
      <c r="AP24" s="467"/>
      <c r="AQ24" s="467"/>
      <c r="AR24" s="506"/>
      <c r="AS24" s="466">
        <v>3318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10466028</v>
      </c>
      <c r="BO24" s="416"/>
      <c r="BP24" s="416"/>
      <c r="BQ24" s="416"/>
      <c r="BR24" s="416"/>
      <c r="BS24" s="416"/>
      <c r="BT24" s="416"/>
      <c r="BU24" s="417"/>
      <c r="BV24" s="415">
        <v>11392218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6780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17809</v>
      </c>
      <c r="BO25" s="379"/>
      <c r="BP25" s="379"/>
      <c r="BQ25" s="379"/>
      <c r="BR25" s="379"/>
      <c r="BS25" s="379"/>
      <c r="BT25" s="379"/>
      <c r="BU25" s="380"/>
      <c r="BV25" s="378">
        <v>32107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6090</v>
      </c>
      <c r="R26" s="467"/>
      <c r="S26" s="467"/>
      <c r="T26" s="467"/>
      <c r="U26" s="467"/>
      <c r="V26" s="506"/>
      <c r="W26" s="561"/>
      <c r="X26" s="549"/>
      <c r="Y26" s="550"/>
      <c r="Z26" s="465" t="s">
        <v>157</v>
      </c>
      <c r="AA26" s="571"/>
      <c r="AB26" s="571"/>
      <c r="AC26" s="571"/>
      <c r="AD26" s="571"/>
      <c r="AE26" s="571"/>
      <c r="AF26" s="571"/>
      <c r="AG26" s="572"/>
      <c r="AH26" s="466">
        <v>30</v>
      </c>
      <c r="AI26" s="467"/>
      <c r="AJ26" s="467"/>
      <c r="AK26" s="467"/>
      <c r="AL26" s="506"/>
      <c r="AM26" s="466">
        <v>99960</v>
      </c>
      <c r="AN26" s="467"/>
      <c r="AO26" s="467"/>
      <c r="AP26" s="467"/>
      <c r="AQ26" s="467"/>
      <c r="AR26" s="506"/>
      <c r="AS26" s="466">
        <v>3332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4350</v>
      </c>
      <c r="R27" s="467"/>
      <c r="S27" s="467"/>
      <c r="T27" s="467"/>
      <c r="U27" s="467"/>
      <c r="V27" s="506"/>
      <c r="W27" s="561"/>
      <c r="X27" s="549"/>
      <c r="Y27" s="550"/>
      <c r="Z27" s="465" t="s">
        <v>160</v>
      </c>
      <c r="AA27" s="445"/>
      <c r="AB27" s="445"/>
      <c r="AC27" s="445"/>
      <c r="AD27" s="445"/>
      <c r="AE27" s="445"/>
      <c r="AF27" s="445"/>
      <c r="AG27" s="446"/>
      <c r="AH27" s="466">
        <v>10</v>
      </c>
      <c r="AI27" s="467"/>
      <c r="AJ27" s="467"/>
      <c r="AK27" s="467"/>
      <c r="AL27" s="506"/>
      <c r="AM27" s="466">
        <v>40861</v>
      </c>
      <c r="AN27" s="467"/>
      <c r="AO27" s="467"/>
      <c r="AP27" s="467"/>
      <c r="AQ27" s="467"/>
      <c r="AR27" s="506"/>
      <c r="AS27" s="466">
        <v>4086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584153</v>
      </c>
      <c r="BO27" s="585"/>
      <c r="BP27" s="585"/>
      <c r="BQ27" s="585"/>
      <c r="BR27" s="585"/>
      <c r="BS27" s="585"/>
      <c r="BT27" s="585"/>
      <c r="BU27" s="586"/>
      <c r="BV27" s="584">
        <v>583821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3650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4387992</v>
      </c>
      <c r="BO28" s="379"/>
      <c r="BP28" s="379"/>
      <c r="BQ28" s="379"/>
      <c r="BR28" s="379"/>
      <c r="BS28" s="379"/>
      <c r="BT28" s="379"/>
      <c r="BU28" s="380"/>
      <c r="BV28" s="378">
        <v>4379205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19</v>
      </c>
      <c r="M29" s="467"/>
      <c r="N29" s="467"/>
      <c r="O29" s="467"/>
      <c r="P29" s="506"/>
      <c r="Q29" s="466">
        <v>3480</v>
      </c>
      <c r="R29" s="467"/>
      <c r="S29" s="467"/>
      <c r="T29" s="467"/>
      <c r="U29" s="467"/>
      <c r="V29" s="506"/>
      <c r="W29" s="562"/>
      <c r="X29" s="563"/>
      <c r="Y29" s="564"/>
      <c r="Z29" s="465" t="s">
        <v>167</v>
      </c>
      <c r="AA29" s="445"/>
      <c r="AB29" s="445"/>
      <c r="AC29" s="445"/>
      <c r="AD29" s="445"/>
      <c r="AE29" s="445"/>
      <c r="AF29" s="445"/>
      <c r="AG29" s="446"/>
      <c r="AH29" s="466">
        <v>420</v>
      </c>
      <c r="AI29" s="467"/>
      <c r="AJ29" s="467"/>
      <c r="AK29" s="467"/>
      <c r="AL29" s="506"/>
      <c r="AM29" s="466">
        <v>1401241</v>
      </c>
      <c r="AN29" s="467"/>
      <c r="AO29" s="467"/>
      <c r="AP29" s="467"/>
      <c r="AQ29" s="467"/>
      <c r="AR29" s="506"/>
      <c r="AS29" s="466">
        <v>3336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11084616</v>
      </c>
      <c r="BO29" s="416"/>
      <c r="BP29" s="416"/>
      <c r="BQ29" s="416"/>
      <c r="BR29" s="416"/>
      <c r="BS29" s="416"/>
      <c r="BT29" s="416"/>
      <c r="BU29" s="417"/>
      <c r="BV29" s="415">
        <v>11593289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6883871</v>
      </c>
      <c r="BO30" s="585"/>
      <c r="BP30" s="585"/>
      <c r="BQ30" s="585"/>
      <c r="BR30" s="585"/>
      <c r="BS30" s="585"/>
      <c r="BT30" s="585"/>
      <c r="BU30" s="586"/>
      <c r="BV30" s="584">
        <v>6712475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県央県南広域環境組合（一般会計）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㈱みずなし本陣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島原地域広域市町村圏組合（一般会計）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㈱原城振興公社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島原地域広域市町村圏組合（介護保険事業特別会計）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雲仙・南島原保健組合（一般会計）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雲仙・南島原保健組合（介護老人保健施設事業特別会計）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雲仙・南島原保健組合（病院会計）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長崎県病院企業団：島原病院（長崎県病院企業団病院事業会計）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長崎県市町村総合事務組合（一般会計）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長崎県市町村総合事務組合（市町村会館管理事業特別会計）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長崎県市町村総合事務組合（市町村会館馬町別館管理事業特別会計）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election activeCell="BV8" sqref="BV8:CC8"/>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521</v>
      </c>
      <c r="D34" s="1181"/>
      <c r="E34" s="1182"/>
      <c r="F34" s="32">
        <v>2.78</v>
      </c>
      <c r="G34" s="33">
        <v>1.96</v>
      </c>
      <c r="H34" s="33">
        <v>12.99</v>
      </c>
      <c r="I34" s="33">
        <v>9.48</v>
      </c>
      <c r="J34" s="34">
        <v>10.24</v>
      </c>
      <c r="K34" s="22"/>
      <c r="L34" s="22"/>
      <c r="M34" s="22"/>
      <c r="N34" s="22"/>
      <c r="O34" s="22"/>
      <c r="P34" s="22"/>
    </row>
    <row r="35" spans="1:16" ht="39" customHeight="1">
      <c r="A35" s="22"/>
      <c r="B35" s="35"/>
      <c r="C35" s="1175" t="s">
        <v>522</v>
      </c>
      <c r="D35" s="1176"/>
      <c r="E35" s="1177"/>
      <c r="F35" s="36">
        <v>1.69</v>
      </c>
      <c r="G35" s="37">
        <v>1.92</v>
      </c>
      <c r="H35" s="37">
        <v>1.87</v>
      </c>
      <c r="I35" s="37">
        <v>1.98</v>
      </c>
      <c r="J35" s="38">
        <v>2.11</v>
      </c>
      <c r="K35" s="22"/>
      <c r="L35" s="22"/>
      <c r="M35" s="22"/>
      <c r="N35" s="22"/>
      <c r="O35" s="22"/>
      <c r="P35" s="22"/>
    </row>
    <row r="36" spans="1:16" ht="39" customHeight="1">
      <c r="A36" s="22"/>
      <c r="B36" s="35"/>
      <c r="C36" s="1175" t="s">
        <v>523</v>
      </c>
      <c r="D36" s="1176"/>
      <c r="E36" s="1177"/>
      <c r="F36" s="36">
        <v>2.69</v>
      </c>
      <c r="G36" s="37">
        <v>3.09</v>
      </c>
      <c r="H36" s="37">
        <v>2.11</v>
      </c>
      <c r="I36" s="37">
        <v>1.24</v>
      </c>
      <c r="J36" s="38">
        <v>0.84</v>
      </c>
      <c r="K36" s="22"/>
      <c r="L36" s="22"/>
      <c r="M36" s="22"/>
      <c r="N36" s="22"/>
      <c r="O36" s="22"/>
      <c r="P36" s="22"/>
    </row>
    <row r="37" spans="1:16" ht="39" customHeight="1">
      <c r="A37" s="22"/>
      <c r="B37" s="35"/>
      <c r="C37" s="1175" t="s">
        <v>524</v>
      </c>
      <c r="D37" s="1176"/>
      <c r="E37" s="1177"/>
      <c r="F37" s="36">
        <v>0</v>
      </c>
      <c r="G37" s="37">
        <v>0</v>
      </c>
      <c r="H37" s="37">
        <v>0</v>
      </c>
      <c r="I37" s="37">
        <v>0</v>
      </c>
      <c r="J37" s="38">
        <v>0</v>
      </c>
      <c r="K37" s="22"/>
      <c r="L37" s="22"/>
      <c r="M37" s="22"/>
      <c r="N37" s="22"/>
      <c r="O37" s="22"/>
      <c r="P37" s="22"/>
    </row>
    <row r="38" spans="1:16" ht="39" customHeight="1">
      <c r="A38" s="22"/>
      <c r="B38" s="35"/>
      <c r="C38" s="1175" t="s">
        <v>525</v>
      </c>
      <c r="D38" s="1176"/>
      <c r="E38" s="1177"/>
      <c r="F38" s="36">
        <v>0</v>
      </c>
      <c r="G38" s="37">
        <v>0</v>
      </c>
      <c r="H38" s="37">
        <v>0</v>
      </c>
      <c r="I38" s="37">
        <v>0</v>
      </c>
      <c r="J38" s="38">
        <v>0</v>
      </c>
      <c r="K38" s="22"/>
      <c r="L38" s="22"/>
      <c r="M38" s="22"/>
      <c r="N38" s="22"/>
      <c r="O38" s="22"/>
      <c r="P38" s="22"/>
    </row>
    <row r="39" spans="1:16" ht="39" customHeight="1">
      <c r="A39" s="22"/>
      <c r="B39" s="35"/>
      <c r="C39" s="1175" t="s">
        <v>526</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527</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528</v>
      </c>
      <c r="D43" s="1179"/>
      <c r="E43" s="1180"/>
      <c r="F43" s="41">
        <v>0.01</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2" zoomScaleNormal="100" zoomScaleSheetLayoutView="55" workbookViewId="0">
      <selection activeCell="T43" sqref="T43"/>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4820</v>
      </c>
      <c r="L45" s="60">
        <v>4736</v>
      </c>
      <c r="M45" s="60">
        <v>4619</v>
      </c>
      <c r="N45" s="60">
        <v>4507</v>
      </c>
      <c r="O45" s="61">
        <v>4285</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546</v>
      </c>
      <c r="L48" s="64">
        <v>589</v>
      </c>
      <c r="M48" s="64">
        <v>584</v>
      </c>
      <c r="N48" s="64">
        <v>609</v>
      </c>
      <c r="O48" s="65">
        <v>600</v>
      </c>
      <c r="P48" s="48"/>
      <c r="Q48" s="48"/>
      <c r="R48" s="48"/>
      <c r="S48" s="48"/>
      <c r="T48" s="48"/>
      <c r="U48" s="48"/>
    </row>
    <row r="49" spans="1:21" ht="30.75" customHeight="1">
      <c r="A49" s="48"/>
      <c r="B49" s="1193"/>
      <c r="C49" s="1194"/>
      <c r="D49" s="62"/>
      <c r="E49" s="1185" t="s">
        <v>16</v>
      </c>
      <c r="F49" s="1185"/>
      <c r="G49" s="1185"/>
      <c r="H49" s="1185"/>
      <c r="I49" s="1185"/>
      <c r="J49" s="1186"/>
      <c r="K49" s="63">
        <v>184</v>
      </c>
      <c r="L49" s="64">
        <v>196</v>
      </c>
      <c r="M49" s="64">
        <v>162</v>
      </c>
      <c r="N49" s="64">
        <v>166</v>
      </c>
      <c r="O49" s="65">
        <v>187</v>
      </c>
      <c r="P49" s="48"/>
      <c r="Q49" s="48"/>
      <c r="R49" s="48"/>
      <c r="S49" s="48"/>
      <c r="T49" s="48"/>
      <c r="U49" s="48"/>
    </row>
    <row r="50" spans="1:21" ht="30.75" customHeight="1">
      <c r="A50" s="48"/>
      <c r="B50" s="1193"/>
      <c r="C50" s="1194"/>
      <c r="D50" s="62"/>
      <c r="E50" s="1185" t="s">
        <v>17</v>
      </c>
      <c r="F50" s="1185"/>
      <c r="G50" s="1185"/>
      <c r="H50" s="1185"/>
      <c r="I50" s="1185"/>
      <c r="J50" s="1186"/>
      <c r="K50" s="63">
        <v>18</v>
      </c>
      <c r="L50" s="64">
        <v>6</v>
      </c>
      <c r="M50" s="64">
        <v>12</v>
      </c>
      <c r="N50" s="64">
        <v>11</v>
      </c>
      <c r="O50" s="65">
        <v>14</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1</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3727</v>
      </c>
      <c r="L52" s="64">
        <v>3771</v>
      </c>
      <c r="M52" s="64">
        <v>3794</v>
      </c>
      <c r="N52" s="64">
        <v>3860</v>
      </c>
      <c r="O52" s="65">
        <v>3761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1842</v>
      </c>
      <c r="L53" s="69">
        <v>1757</v>
      </c>
      <c r="M53" s="69">
        <v>1584</v>
      </c>
      <c r="N53" s="69">
        <v>1433</v>
      </c>
      <c r="O53" s="70">
        <v>1325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election activeCell="BV8" sqref="BV8:CC8"/>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99" t="s">
        <v>24</v>
      </c>
      <c r="C41" s="1200"/>
      <c r="D41" s="81"/>
      <c r="E41" s="1205" t="s">
        <v>25</v>
      </c>
      <c r="F41" s="1205"/>
      <c r="G41" s="1205"/>
      <c r="H41" s="1206"/>
      <c r="I41" s="82">
        <v>29393</v>
      </c>
      <c r="J41" s="83">
        <v>28375</v>
      </c>
      <c r="K41" s="83">
        <v>27727</v>
      </c>
      <c r="L41" s="83">
        <v>26896</v>
      </c>
      <c r="M41" s="84">
        <v>25288</v>
      </c>
    </row>
    <row r="42" spans="2:13" ht="27.75" customHeight="1">
      <c r="B42" s="1201"/>
      <c r="C42" s="1202"/>
      <c r="D42" s="85"/>
      <c r="E42" s="1207" t="s">
        <v>26</v>
      </c>
      <c r="F42" s="1207"/>
      <c r="G42" s="1207"/>
      <c r="H42" s="1208"/>
      <c r="I42" s="86">
        <v>1</v>
      </c>
      <c r="J42" s="87" t="s">
        <v>475</v>
      </c>
      <c r="K42" s="87" t="s">
        <v>475</v>
      </c>
      <c r="L42" s="87" t="s">
        <v>475</v>
      </c>
      <c r="M42" s="88" t="s">
        <v>475</v>
      </c>
    </row>
    <row r="43" spans="2:13" ht="27.75" customHeight="1">
      <c r="B43" s="1201"/>
      <c r="C43" s="1202"/>
      <c r="D43" s="85"/>
      <c r="E43" s="1207" t="s">
        <v>27</v>
      </c>
      <c r="F43" s="1207"/>
      <c r="G43" s="1207"/>
      <c r="H43" s="1208"/>
      <c r="I43" s="86">
        <v>6654</v>
      </c>
      <c r="J43" s="87">
        <v>6547</v>
      </c>
      <c r="K43" s="87">
        <v>6903</v>
      </c>
      <c r="L43" s="87">
        <v>7266</v>
      </c>
      <c r="M43" s="88">
        <v>6885</v>
      </c>
    </row>
    <row r="44" spans="2:13" ht="27.75" customHeight="1">
      <c r="B44" s="1201"/>
      <c r="C44" s="1202"/>
      <c r="D44" s="85"/>
      <c r="E44" s="1207" t="s">
        <v>28</v>
      </c>
      <c r="F44" s="1207"/>
      <c r="G44" s="1207"/>
      <c r="H44" s="1208"/>
      <c r="I44" s="86">
        <v>982</v>
      </c>
      <c r="J44" s="87">
        <v>666</v>
      </c>
      <c r="K44" s="87">
        <v>633</v>
      </c>
      <c r="L44" s="87">
        <v>586</v>
      </c>
      <c r="M44" s="88">
        <v>479</v>
      </c>
    </row>
    <row r="45" spans="2:13" ht="27.75" customHeight="1">
      <c r="B45" s="1201"/>
      <c r="C45" s="1202"/>
      <c r="D45" s="85"/>
      <c r="E45" s="1207" t="s">
        <v>29</v>
      </c>
      <c r="F45" s="1207"/>
      <c r="G45" s="1207"/>
      <c r="H45" s="1208"/>
      <c r="I45" s="86">
        <v>5692</v>
      </c>
      <c r="J45" s="87">
        <v>5419</v>
      </c>
      <c r="K45" s="87">
        <v>5111</v>
      </c>
      <c r="L45" s="87">
        <v>4524</v>
      </c>
      <c r="M45" s="88">
        <v>4233</v>
      </c>
    </row>
    <row r="46" spans="2:13" ht="27.75" customHeight="1">
      <c r="B46" s="1201"/>
      <c r="C46" s="1202"/>
      <c r="D46" s="85"/>
      <c r="E46" s="1207" t="s">
        <v>30</v>
      </c>
      <c r="F46" s="1207"/>
      <c r="G46" s="1207"/>
      <c r="H46" s="1208"/>
      <c r="I46" s="86" t="s">
        <v>475</v>
      </c>
      <c r="J46" s="87" t="s">
        <v>475</v>
      </c>
      <c r="K46" s="87" t="s">
        <v>475</v>
      </c>
      <c r="L46" s="87" t="s">
        <v>475</v>
      </c>
      <c r="M46" s="88" t="s">
        <v>475</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15727</v>
      </c>
      <c r="J49" s="87">
        <v>17097</v>
      </c>
      <c r="K49" s="87">
        <v>17120</v>
      </c>
      <c r="L49" s="87">
        <v>19486</v>
      </c>
      <c r="M49" s="88">
        <v>19084</v>
      </c>
    </row>
    <row r="50" spans="2:13" ht="27.75" customHeight="1">
      <c r="B50" s="1201"/>
      <c r="C50" s="1202"/>
      <c r="D50" s="85"/>
      <c r="E50" s="1207" t="s">
        <v>35</v>
      </c>
      <c r="F50" s="1207"/>
      <c r="G50" s="1207"/>
      <c r="H50" s="1208"/>
      <c r="I50" s="86">
        <v>547</v>
      </c>
      <c r="J50" s="87">
        <v>320</v>
      </c>
      <c r="K50" s="87">
        <v>286</v>
      </c>
      <c r="L50" s="87">
        <v>317</v>
      </c>
      <c r="M50" s="88">
        <v>335</v>
      </c>
    </row>
    <row r="51" spans="2:13" ht="27.75" customHeight="1">
      <c r="B51" s="1203"/>
      <c r="C51" s="1204"/>
      <c r="D51" s="85"/>
      <c r="E51" s="1207" t="s">
        <v>36</v>
      </c>
      <c r="F51" s="1207"/>
      <c r="G51" s="1207"/>
      <c r="H51" s="1208"/>
      <c r="I51" s="86">
        <v>30815</v>
      </c>
      <c r="J51" s="87">
        <v>30668</v>
      </c>
      <c r="K51" s="87">
        <v>30929</v>
      </c>
      <c r="L51" s="87">
        <v>30493</v>
      </c>
      <c r="M51" s="88">
        <v>29961</v>
      </c>
    </row>
    <row r="52" spans="2:13" ht="27.75" customHeight="1" thickBot="1">
      <c r="B52" s="1211" t="s">
        <v>37</v>
      </c>
      <c r="C52" s="1212"/>
      <c r="D52" s="90"/>
      <c r="E52" s="1213" t="s">
        <v>38</v>
      </c>
      <c r="F52" s="1213"/>
      <c r="G52" s="1213"/>
      <c r="H52" s="1214"/>
      <c r="I52" s="91">
        <v>-4367</v>
      </c>
      <c r="J52" s="92">
        <v>-7077</v>
      </c>
      <c r="K52" s="92">
        <v>-7960</v>
      </c>
      <c r="L52" s="92">
        <v>-11024</v>
      </c>
      <c r="M52" s="93">
        <v>-12496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3" zoomScaleNormal="100" zoomScaleSheetLayoutView="55" workbookViewId="0">
      <selection activeCell="G65" sqref="G65:O69"/>
    </sheetView>
  </sheetViews>
  <sheetFormatPr defaultColWidth="0" defaultRowHeight="13.5"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42"/>
      <c r="B1" s="343"/>
      <c r="P1" s="244"/>
      <c r="Q1" s="244"/>
    </row>
    <row r="2" spans="1:51" ht="25.8">
      <c r="A2" s="342"/>
      <c r="C2" s="344"/>
      <c r="P2" s="244"/>
      <c r="Q2" s="244"/>
    </row>
    <row r="3" spans="1:51" ht="25.8">
      <c r="A3" s="342"/>
      <c r="C3" s="344"/>
      <c r="P3" s="244"/>
      <c r="Q3" s="244"/>
    </row>
    <row r="4" spans="1:51" s="345" customFormat="1" ht="13.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ht="13.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ht="13.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2">
      <c r="P19" s="244"/>
      <c r="Q19" s="244"/>
    </row>
    <row r="20" spans="1:259" ht="13.2">
      <c r="P20" s="244"/>
      <c r="Q20" s="244"/>
    </row>
    <row r="21" spans="1:259" ht="16.2">
      <c r="B21" s="346"/>
      <c r="C21" s="246"/>
      <c r="D21" s="246"/>
      <c r="E21" s="246"/>
      <c r="F21" s="246"/>
      <c r="G21" s="246"/>
      <c r="H21" s="246"/>
      <c r="I21" s="246"/>
      <c r="J21" s="246"/>
      <c r="K21" s="246"/>
      <c r="L21" s="246"/>
      <c r="M21" s="246"/>
      <c r="N21" s="347"/>
      <c r="O21" s="246"/>
      <c r="P21" s="247"/>
      <c r="Q21" s="244"/>
      <c r="IY21" s="348"/>
    </row>
    <row r="22" spans="1:259" ht="16.2">
      <c r="B22" s="248"/>
      <c r="IY22" s="349"/>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0"/>
      <c r="C40" s="244"/>
      <c r="D40" s="244"/>
      <c r="E40" s="244"/>
      <c r="F40" s="244"/>
      <c r="G40" s="244"/>
      <c r="H40" s="244"/>
      <c r="I40" s="244"/>
      <c r="J40" s="244"/>
      <c r="K40" s="244"/>
      <c r="L40" s="244"/>
      <c r="M40" s="244"/>
      <c r="N40" s="244"/>
      <c r="O40" s="244"/>
      <c r="P40" s="350"/>
      <c r="Q40" s="244"/>
    </row>
    <row r="41" spans="2:17" ht="16.2">
      <c r="B41" s="245" t="s">
        <v>553</v>
      </c>
      <c r="C41" s="246"/>
      <c r="D41" s="246"/>
      <c r="E41" s="246"/>
      <c r="F41" s="246"/>
      <c r="G41" s="246"/>
      <c r="H41" s="246"/>
      <c r="I41" s="246"/>
      <c r="J41" s="246"/>
      <c r="K41" s="246"/>
      <c r="L41" s="246"/>
      <c r="M41" s="246"/>
      <c r="N41" s="246"/>
      <c r="O41" s="246"/>
      <c r="P41" s="247"/>
    </row>
    <row r="42" spans="2:17" ht="13.2">
      <c r="B42" s="248"/>
      <c r="C42" s="244"/>
      <c r="D42" s="244"/>
      <c r="E42" s="244"/>
      <c r="F42" s="244"/>
      <c r="G42" s="351" t="s">
        <v>554</v>
      </c>
      <c r="I42" s="352"/>
      <c r="J42" s="352"/>
      <c r="K42" s="352"/>
      <c r="L42" s="244"/>
      <c r="M42" s="244"/>
      <c r="N42" s="244"/>
      <c r="O42" s="244"/>
    </row>
    <row r="43" spans="2:17" ht="13.2">
      <c r="B43" s="248"/>
      <c r="C43" s="244"/>
      <c r="D43" s="244"/>
      <c r="E43" s="244"/>
      <c r="F43" s="244"/>
      <c r="G43" s="1215"/>
      <c r="H43" s="1216"/>
      <c r="I43" s="1216"/>
      <c r="J43" s="1216"/>
      <c r="K43" s="1216"/>
      <c r="L43" s="1216"/>
      <c r="M43" s="1216"/>
      <c r="N43" s="1216"/>
      <c r="O43" s="1217"/>
    </row>
    <row r="44" spans="2:17" ht="13.2">
      <c r="B44" s="248"/>
      <c r="C44" s="244"/>
      <c r="D44" s="244"/>
      <c r="E44" s="244"/>
      <c r="F44" s="244"/>
      <c r="G44" s="1218"/>
      <c r="H44" s="1219"/>
      <c r="I44" s="1219"/>
      <c r="J44" s="1219"/>
      <c r="K44" s="1219"/>
      <c r="L44" s="1219"/>
      <c r="M44" s="1219"/>
      <c r="N44" s="1219"/>
      <c r="O44" s="1220"/>
    </row>
    <row r="45" spans="2:17" ht="13.2">
      <c r="B45" s="248"/>
      <c r="C45" s="244"/>
      <c r="D45" s="244"/>
      <c r="E45" s="244"/>
      <c r="F45" s="244"/>
      <c r="G45" s="1218"/>
      <c r="H45" s="1219"/>
      <c r="I45" s="1219"/>
      <c r="J45" s="1219"/>
      <c r="K45" s="1219"/>
      <c r="L45" s="1219"/>
      <c r="M45" s="1219"/>
      <c r="N45" s="1219"/>
      <c r="O45" s="1220"/>
    </row>
    <row r="46" spans="2:17" ht="13.2">
      <c r="B46" s="248"/>
      <c r="C46" s="244"/>
      <c r="D46" s="244"/>
      <c r="E46" s="244"/>
      <c r="F46" s="244"/>
      <c r="G46" s="1218"/>
      <c r="H46" s="1219"/>
      <c r="I46" s="1219"/>
      <c r="J46" s="1219"/>
      <c r="K46" s="1219"/>
      <c r="L46" s="1219"/>
      <c r="M46" s="1219"/>
      <c r="N46" s="1219"/>
      <c r="O46" s="1220"/>
    </row>
    <row r="47" spans="2:17" ht="13.2">
      <c r="B47" s="248"/>
      <c r="C47" s="244"/>
      <c r="D47" s="244"/>
      <c r="E47" s="244"/>
      <c r="F47" s="244"/>
      <c r="G47" s="1221"/>
      <c r="H47" s="1222"/>
      <c r="I47" s="1222"/>
      <c r="J47" s="1222"/>
      <c r="K47" s="1222"/>
      <c r="L47" s="1222"/>
      <c r="M47" s="1222"/>
      <c r="N47" s="1222"/>
      <c r="O47" s="1223"/>
    </row>
    <row r="48" spans="2:17" ht="13.2">
      <c r="B48" s="248"/>
      <c r="C48" s="244"/>
      <c r="D48" s="244"/>
      <c r="E48" s="244"/>
      <c r="F48" s="244"/>
      <c r="G48" s="244"/>
      <c r="H48" s="353"/>
      <c r="I48" s="353"/>
      <c r="J48" s="353"/>
    </row>
    <row r="49" spans="1:17" ht="13.2">
      <c r="B49" s="248"/>
      <c r="C49" s="244"/>
      <c r="D49" s="244"/>
      <c r="E49" s="244"/>
      <c r="F49" s="244"/>
      <c r="G49" s="243" t="s">
        <v>555</v>
      </c>
    </row>
    <row r="50" spans="1:17" ht="13.2">
      <c r="B50" s="248"/>
      <c r="C50" s="244"/>
      <c r="D50" s="244"/>
      <c r="E50" s="244"/>
      <c r="F50" s="244"/>
      <c r="G50" s="1224"/>
      <c r="H50" s="1225"/>
      <c r="I50" s="1225"/>
      <c r="J50" s="1226"/>
      <c r="K50" s="354" t="s">
        <v>515</v>
      </c>
      <c r="L50" s="354" t="s">
        <v>516</v>
      </c>
      <c r="M50" s="354" t="s">
        <v>517</v>
      </c>
      <c r="N50" s="354" t="s">
        <v>518</v>
      </c>
      <c r="O50" s="354" t="s">
        <v>519</v>
      </c>
    </row>
    <row r="51" spans="1:17" ht="13.2">
      <c r="B51" s="248"/>
      <c r="C51" s="244"/>
      <c r="D51" s="244"/>
      <c r="E51" s="244"/>
      <c r="F51" s="244"/>
      <c r="G51" s="1227" t="s">
        <v>556</v>
      </c>
      <c r="H51" s="1228"/>
      <c r="I51" s="1233" t="s">
        <v>557</v>
      </c>
      <c r="J51" s="1233"/>
      <c r="K51" s="1235"/>
      <c r="L51" s="1235"/>
      <c r="M51" s="1235"/>
      <c r="N51" s="1235"/>
      <c r="O51" s="1235"/>
    </row>
    <row r="52" spans="1:17" ht="13.2">
      <c r="B52" s="248"/>
      <c r="C52" s="244"/>
      <c r="D52" s="244"/>
      <c r="E52" s="244"/>
      <c r="F52" s="244"/>
      <c r="G52" s="1229"/>
      <c r="H52" s="1230"/>
      <c r="I52" s="1234"/>
      <c r="J52" s="1234"/>
      <c r="K52" s="1236"/>
      <c r="L52" s="1236"/>
      <c r="M52" s="1236"/>
      <c r="N52" s="1236"/>
      <c r="O52" s="1236"/>
    </row>
    <row r="53" spans="1:17" ht="13.2">
      <c r="A53" s="355"/>
      <c r="B53" s="248"/>
      <c r="C53" s="244"/>
      <c r="D53" s="244"/>
      <c r="E53" s="244"/>
      <c r="F53" s="244"/>
      <c r="G53" s="1229"/>
      <c r="H53" s="1230"/>
      <c r="I53" s="1237" t="s">
        <v>558</v>
      </c>
      <c r="J53" s="1237"/>
      <c r="K53" s="1244"/>
      <c r="L53" s="1244"/>
      <c r="M53" s="1244"/>
      <c r="N53" s="1244"/>
      <c r="O53" s="1244"/>
    </row>
    <row r="54" spans="1:17" ht="13.2">
      <c r="A54" s="355"/>
      <c r="B54" s="248"/>
      <c r="C54" s="244"/>
      <c r="D54" s="244"/>
      <c r="E54" s="244"/>
      <c r="F54" s="244"/>
      <c r="G54" s="1231"/>
      <c r="H54" s="1232"/>
      <c r="I54" s="1237"/>
      <c r="J54" s="1237"/>
      <c r="K54" s="1245"/>
      <c r="L54" s="1245"/>
      <c r="M54" s="1245"/>
      <c r="N54" s="1245"/>
      <c r="O54" s="1245"/>
    </row>
    <row r="55" spans="1:17" ht="13.2">
      <c r="A55" s="355"/>
      <c r="B55" s="248"/>
      <c r="C55" s="244"/>
      <c r="D55" s="244"/>
      <c r="E55" s="244"/>
      <c r="F55" s="244"/>
      <c r="G55" s="1238" t="s">
        <v>559</v>
      </c>
      <c r="H55" s="1239"/>
      <c r="I55" s="1237" t="s">
        <v>557</v>
      </c>
      <c r="J55" s="1237"/>
      <c r="K55" s="1235"/>
      <c r="L55" s="1235"/>
      <c r="M55" s="1235"/>
      <c r="N55" s="1235"/>
      <c r="O55" s="1235"/>
    </row>
    <row r="56" spans="1:17" ht="13.2">
      <c r="A56" s="355"/>
      <c r="B56" s="248"/>
      <c r="C56" s="244"/>
      <c r="D56" s="244"/>
      <c r="E56" s="244"/>
      <c r="F56" s="244"/>
      <c r="G56" s="1240"/>
      <c r="H56" s="1241"/>
      <c r="I56" s="1237"/>
      <c r="J56" s="1237"/>
      <c r="K56" s="1236"/>
      <c r="L56" s="1236"/>
      <c r="M56" s="1236"/>
      <c r="N56" s="1236"/>
      <c r="O56" s="1236"/>
    </row>
    <row r="57" spans="1:17" s="355" customFormat="1" ht="13.2">
      <c r="B57" s="356"/>
      <c r="C57" s="352"/>
      <c r="D57" s="352"/>
      <c r="E57" s="352"/>
      <c r="F57" s="352"/>
      <c r="G57" s="1240"/>
      <c r="H57" s="1241"/>
      <c r="I57" s="1246" t="s">
        <v>558</v>
      </c>
      <c r="J57" s="1246"/>
      <c r="K57" s="1244"/>
      <c r="L57" s="1244"/>
      <c r="M57" s="1244"/>
      <c r="N57" s="1244"/>
      <c r="O57" s="1244"/>
      <c r="P57" s="357"/>
      <c r="Q57" s="356"/>
    </row>
    <row r="58" spans="1:17" s="355" customFormat="1" ht="13.2">
      <c r="A58" s="243"/>
      <c r="B58" s="356"/>
      <c r="C58" s="352"/>
      <c r="D58" s="352"/>
      <c r="E58" s="352"/>
      <c r="F58" s="352"/>
      <c r="G58" s="1242"/>
      <c r="H58" s="1243"/>
      <c r="I58" s="1246"/>
      <c r="J58" s="1246"/>
      <c r="K58" s="1245"/>
      <c r="L58" s="1245"/>
      <c r="M58" s="1245"/>
      <c r="N58" s="1245"/>
      <c r="O58" s="1245"/>
      <c r="P58" s="357"/>
      <c r="Q58" s="356"/>
    </row>
    <row r="59" spans="1:17" s="355" customFormat="1" ht="13.2">
      <c r="A59" s="243"/>
      <c r="B59" s="356"/>
      <c r="C59" s="352"/>
      <c r="D59" s="352"/>
      <c r="E59" s="352"/>
      <c r="F59" s="352"/>
      <c r="G59" s="352"/>
      <c r="H59" s="352"/>
      <c r="I59" s="352"/>
      <c r="J59" s="352"/>
      <c r="K59" s="358"/>
      <c r="L59" s="358"/>
      <c r="M59" s="358"/>
      <c r="N59" s="358"/>
      <c r="O59" s="358"/>
      <c r="P59" s="357"/>
      <c r="Q59" s="356"/>
    </row>
    <row r="60" spans="1:17" s="355" customFormat="1" ht="13.2">
      <c r="A60" s="243"/>
      <c r="B60" s="356"/>
      <c r="C60" s="352"/>
      <c r="D60" s="352"/>
      <c r="E60" s="352"/>
      <c r="F60" s="352"/>
      <c r="G60" s="352"/>
      <c r="H60" s="352"/>
      <c r="I60" s="352"/>
      <c r="J60" s="352"/>
      <c r="K60" s="358"/>
      <c r="L60" s="358"/>
      <c r="M60" s="358"/>
      <c r="N60" s="358"/>
      <c r="O60" s="358"/>
      <c r="P60" s="357"/>
      <c r="Q60" s="356"/>
    </row>
    <row r="61" spans="1:17" s="355" customFormat="1" ht="13.2">
      <c r="A61" s="243"/>
      <c r="B61" s="359"/>
      <c r="C61" s="360"/>
      <c r="D61" s="360"/>
      <c r="E61" s="360"/>
      <c r="F61" s="360"/>
      <c r="G61" s="360"/>
      <c r="H61" s="360"/>
      <c r="I61" s="360"/>
      <c r="J61" s="360"/>
      <c r="K61" s="360"/>
      <c r="L61" s="360"/>
      <c r="M61" s="361"/>
      <c r="N61" s="361"/>
      <c r="O61" s="361"/>
      <c r="P61" s="362"/>
      <c r="Q61" s="356"/>
    </row>
    <row r="62" spans="1:17" ht="13.2">
      <c r="B62" s="350"/>
      <c r="C62" s="350"/>
      <c r="D62" s="350"/>
      <c r="E62" s="350"/>
      <c r="F62" s="350"/>
      <c r="G62" s="350"/>
      <c r="H62" s="350"/>
      <c r="I62" s="350"/>
      <c r="J62" s="350"/>
      <c r="K62" s="350"/>
      <c r="L62" s="350"/>
      <c r="M62" s="350"/>
      <c r="N62" s="350"/>
      <c r="O62" s="350"/>
      <c r="P62" s="350"/>
      <c r="Q62" s="244"/>
    </row>
    <row r="63" spans="1:17" ht="16.2">
      <c r="B63" s="307" t="s">
        <v>560</v>
      </c>
      <c r="C63" s="244"/>
      <c r="D63" s="244"/>
      <c r="E63" s="244"/>
      <c r="F63" s="244"/>
      <c r="G63" s="244"/>
      <c r="H63" s="244"/>
      <c r="I63" s="244"/>
      <c r="J63" s="244"/>
      <c r="K63" s="244"/>
      <c r="L63" s="244"/>
      <c r="M63" s="244"/>
      <c r="N63" s="244"/>
      <c r="O63" s="244"/>
    </row>
    <row r="64" spans="1:17" ht="13.2">
      <c r="B64" s="248"/>
      <c r="C64" s="244"/>
      <c r="D64" s="244"/>
      <c r="E64" s="244"/>
      <c r="F64" s="244"/>
      <c r="G64" s="351" t="s">
        <v>554</v>
      </c>
      <c r="I64" s="352"/>
      <c r="J64" s="352"/>
      <c r="K64" s="352"/>
      <c r="L64" s="244"/>
      <c r="M64" s="244"/>
      <c r="N64" s="244"/>
      <c r="O64" s="244"/>
    </row>
    <row r="65" spans="2:30" ht="13.2">
      <c r="B65" s="248"/>
      <c r="C65" s="244"/>
      <c r="D65" s="244"/>
      <c r="E65" s="244"/>
      <c r="F65" s="244"/>
      <c r="G65" s="1247" t="s">
        <v>563</v>
      </c>
      <c r="H65" s="1216"/>
      <c r="I65" s="1216"/>
      <c r="J65" s="1216"/>
      <c r="K65" s="1216"/>
      <c r="L65" s="1216"/>
      <c r="M65" s="1216"/>
      <c r="N65" s="1216"/>
      <c r="O65" s="1217"/>
    </row>
    <row r="66" spans="2:30" ht="13.2">
      <c r="B66" s="248"/>
      <c r="C66" s="244"/>
      <c r="D66" s="244"/>
      <c r="E66" s="244"/>
      <c r="F66" s="244"/>
      <c r="G66" s="1218"/>
      <c r="H66" s="1219"/>
      <c r="I66" s="1219"/>
      <c r="J66" s="1219"/>
      <c r="K66" s="1219"/>
      <c r="L66" s="1219"/>
      <c r="M66" s="1219"/>
      <c r="N66" s="1219"/>
      <c r="O66" s="1220"/>
    </row>
    <row r="67" spans="2:30" ht="13.2">
      <c r="B67" s="248"/>
      <c r="C67" s="244"/>
      <c r="D67" s="244"/>
      <c r="E67" s="244"/>
      <c r="F67" s="244"/>
      <c r="G67" s="1218"/>
      <c r="H67" s="1219"/>
      <c r="I67" s="1219"/>
      <c r="J67" s="1219"/>
      <c r="K67" s="1219"/>
      <c r="L67" s="1219"/>
      <c r="M67" s="1219"/>
      <c r="N67" s="1219"/>
      <c r="O67" s="1220"/>
    </row>
    <row r="68" spans="2:30" ht="13.2">
      <c r="B68" s="248"/>
      <c r="C68" s="244"/>
      <c r="D68" s="244"/>
      <c r="E68" s="244"/>
      <c r="F68" s="244"/>
      <c r="G68" s="1218"/>
      <c r="H68" s="1219"/>
      <c r="I68" s="1219"/>
      <c r="J68" s="1219"/>
      <c r="K68" s="1219"/>
      <c r="L68" s="1219"/>
      <c r="M68" s="1219"/>
      <c r="N68" s="1219"/>
      <c r="O68" s="1220"/>
    </row>
    <row r="69" spans="2:30" ht="13.2">
      <c r="B69" s="248"/>
      <c r="C69" s="244"/>
      <c r="D69" s="244"/>
      <c r="E69" s="244"/>
      <c r="F69" s="244"/>
      <c r="G69" s="1221"/>
      <c r="H69" s="1222"/>
      <c r="I69" s="1222"/>
      <c r="J69" s="1222"/>
      <c r="K69" s="1222"/>
      <c r="L69" s="1222"/>
      <c r="M69" s="1222"/>
      <c r="N69" s="1222"/>
      <c r="O69" s="1223"/>
    </row>
    <row r="70" spans="2:30" ht="13.2">
      <c r="B70" s="248"/>
      <c r="C70" s="244"/>
      <c r="D70" s="244"/>
      <c r="E70" s="244"/>
      <c r="F70" s="244"/>
      <c r="G70" s="244"/>
      <c r="H70" s="363"/>
      <c r="I70" s="363"/>
      <c r="J70" s="364"/>
      <c r="K70" s="364"/>
      <c r="L70" s="365"/>
      <c r="M70" s="364"/>
      <c r="N70" s="365"/>
      <c r="O70" s="366"/>
    </row>
    <row r="71" spans="2:30" ht="13.2">
      <c r="B71" s="248"/>
      <c r="C71" s="244"/>
      <c r="D71" s="244"/>
      <c r="E71" s="244"/>
      <c r="F71" s="244"/>
      <c r="G71" s="367" t="s">
        <v>561</v>
      </c>
      <c r="I71" s="368"/>
      <c r="J71" s="364"/>
      <c r="K71" s="364"/>
      <c r="L71" s="365"/>
      <c r="M71" s="364"/>
      <c r="N71" s="365"/>
      <c r="O71" s="366"/>
    </row>
    <row r="72" spans="2:30" ht="13.2">
      <c r="B72" s="248"/>
      <c r="C72" s="244"/>
      <c r="D72" s="244"/>
      <c r="E72" s="244"/>
      <c r="F72" s="244"/>
      <c r="G72" s="1224"/>
      <c r="H72" s="1225"/>
      <c r="I72" s="1225"/>
      <c r="J72" s="1226"/>
      <c r="K72" s="354" t="s">
        <v>515</v>
      </c>
      <c r="L72" s="354" t="s">
        <v>516</v>
      </c>
      <c r="M72" s="354" t="s">
        <v>517</v>
      </c>
      <c r="N72" s="354" t="s">
        <v>518</v>
      </c>
      <c r="O72" s="354" t="s">
        <v>519</v>
      </c>
    </row>
    <row r="73" spans="2:30" ht="13.2">
      <c r="B73" s="248"/>
      <c r="C73" s="244"/>
      <c r="D73" s="244"/>
      <c r="E73" s="244"/>
      <c r="F73" s="244"/>
      <c r="G73" s="1227" t="s">
        <v>556</v>
      </c>
      <c r="H73" s="1228"/>
      <c r="I73" s="1233" t="s">
        <v>557</v>
      </c>
      <c r="J73" s="1233"/>
      <c r="K73" s="1248"/>
      <c r="L73" s="1248"/>
      <c r="M73" s="1236"/>
      <c r="N73" s="1236"/>
      <c r="O73" s="1236"/>
      <c r="S73" s="243">
        <v>9.9</v>
      </c>
    </row>
    <row r="74" spans="2:30" ht="13.2">
      <c r="B74" s="248"/>
      <c r="C74" s="244"/>
      <c r="D74" s="244"/>
      <c r="E74" s="244"/>
      <c r="F74" s="244"/>
      <c r="G74" s="1229"/>
      <c r="H74" s="1230"/>
      <c r="I74" s="1234"/>
      <c r="J74" s="1234"/>
      <c r="K74" s="1248"/>
      <c r="L74" s="1248"/>
      <c r="M74" s="1236"/>
      <c r="N74" s="1236"/>
      <c r="O74" s="1236"/>
    </row>
    <row r="75" spans="2:30" ht="13.2">
      <c r="B75" s="248"/>
      <c r="C75" s="244"/>
      <c r="D75" s="244"/>
      <c r="E75" s="244"/>
      <c r="F75" s="244"/>
      <c r="G75" s="1229"/>
      <c r="H75" s="1230"/>
      <c r="I75" s="1237" t="s">
        <v>562</v>
      </c>
      <c r="J75" s="1237"/>
      <c r="K75" s="1249">
        <v>11.2</v>
      </c>
      <c r="L75" s="1249">
        <v>11</v>
      </c>
      <c r="M75" s="1249">
        <v>10.8</v>
      </c>
      <c r="N75" s="1249">
        <v>10.1</v>
      </c>
      <c r="O75" s="1249">
        <v>9.1999999999999993</v>
      </c>
      <c r="U75" s="243">
        <v>81.2</v>
      </c>
      <c r="W75" s="243">
        <v>87.2</v>
      </c>
      <c r="Y75" s="243">
        <v>99.8</v>
      </c>
      <c r="AA75" s="243">
        <v>109.5</v>
      </c>
      <c r="AC75" s="243">
        <v>115.2</v>
      </c>
    </row>
    <row r="76" spans="2:30" ht="13.2">
      <c r="B76" s="248"/>
      <c r="C76" s="244"/>
      <c r="D76" s="244"/>
      <c r="E76" s="244"/>
      <c r="F76" s="244"/>
      <c r="G76" s="1231"/>
      <c r="H76" s="1232"/>
      <c r="I76" s="1237"/>
      <c r="J76" s="1237"/>
      <c r="K76" s="1245"/>
      <c r="L76" s="1245"/>
      <c r="M76" s="1245"/>
      <c r="N76" s="1245"/>
      <c r="O76" s="1245"/>
    </row>
    <row r="77" spans="2:30" ht="13.2">
      <c r="B77" s="248"/>
      <c r="C77" s="244"/>
      <c r="D77" s="244"/>
      <c r="E77" s="244"/>
      <c r="F77" s="244"/>
      <c r="G77" s="1238" t="s">
        <v>559</v>
      </c>
      <c r="H77" s="1239"/>
      <c r="I77" s="1237" t="s">
        <v>557</v>
      </c>
      <c r="J77" s="1237"/>
      <c r="K77" s="1248">
        <v>58.6</v>
      </c>
      <c r="L77" s="1248">
        <v>52.6</v>
      </c>
      <c r="M77" s="1236">
        <v>41.3</v>
      </c>
      <c r="N77" s="1236">
        <v>33</v>
      </c>
      <c r="O77" s="1236">
        <v>32.799999999999997</v>
      </c>
      <c r="R77" s="243">
        <v>12.3</v>
      </c>
      <c r="T77" s="243">
        <v>11.1</v>
      </c>
    </row>
    <row r="78" spans="2:30" ht="13.2">
      <c r="B78" s="248"/>
      <c r="C78" s="244"/>
      <c r="D78" s="244"/>
      <c r="E78" s="244"/>
      <c r="F78" s="244"/>
      <c r="G78" s="1240"/>
      <c r="H78" s="1241"/>
      <c r="I78" s="1237"/>
      <c r="J78" s="1237"/>
      <c r="K78" s="1248"/>
      <c r="L78" s="1248"/>
      <c r="M78" s="1236"/>
      <c r="N78" s="1236"/>
      <c r="O78" s="1236"/>
    </row>
    <row r="79" spans="2:30" ht="13.2">
      <c r="B79" s="248"/>
      <c r="C79" s="244"/>
      <c r="D79" s="244"/>
      <c r="E79" s="244"/>
      <c r="F79" s="244"/>
      <c r="G79" s="1240"/>
      <c r="H79" s="1241"/>
      <c r="I79" s="1250" t="s">
        <v>562</v>
      </c>
      <c r="J79" s="1246"/>
      <c r="K79" s="1251">
        <v>11.1</v>
      </c>
      <c r="L79" s="1251">
        <v>10.4</v>
      </c>
      <c r="M79" s="1251">
        <v>9.6</v>
      </c>
      <c r="N79" s="1251">
        <v>8.5</v>
      </c>
      <c r="O79" s="1251">
        <v>9.5</v>
      </c>
      <c r="V79" s="243">
        <v>53.5</v>
      </c>
      <c r="X79" s="243">
        <v>48.2</v>
      </c>
      <c r="Z79" s="243">
        <v>34.200000000000003</v>
      </c>
      <c r="AB79" s="243">
        <v>30.3</v>
      </c>
      <c r="AD79" s="243">
        <v>28.9</v>
      </c>
    </row>
    <row r="80" spans="2:30" ht="13.2">
      <c r="B80" s="248"/>
      <c r="C80" s="244"/>
      <c r="D80" s="244"/>
      <c r="E80" s="244"/>
      <c r="F80" s="244"/>
      <c r="G80" s="1242"/>
      <c r="H80" s="1243"/>
      <c r="I80" s="1246"/>
      <c r="J80" s="1246"/>
      <c r="K80" s="1251"/>
      <c r="L80" s="1251"/>
      <c r="M80" s="1251"/>
      <c r="N80" s="1251"/>
      <c r="O80" s="1251"/>
    </row>
    <row r="81" spans="2:17" ht="13.2">
      <c r="B81" s="248"/>
      <c r="C81" s="244"/>
      <c r="D81" s="244"/>
      <c r="E81" s="244"/>
      <c r="F81" s="244"/>
      <c r="G81" s="244"/>
      <c r="H81" s="244"/>
      <c r="I81" s="244"/>
      <c r="J81" s="244"/>
      <c r="K81" s="369"/>
      <c r="L81" s="244"/>
      <c r="M81" s="244"/>
      <c r="N81" s="244"/>
      <c r="O81" s="244"/>
    </row>
    <row r="82" spans="2:17" ht="16.2">
      <c r="B82" s="248"/>
      <c r="C82" s="244"/>
      <c r="D82" s="244"/>
      <c r="E82" s="244"/>
      <c r="F82" s="244"/>
      <c r="G82" s="244"/>
      <c r="H82" s="244"/>
      <c r="I82" s="244"/>
      <c r="J82" s="244"/>
      <c r="K82" s="370"/>
      <c r="L82" s="370"/>
      <c r="M82" s="370"/>
      <c r="N82" s="370"/>
      <c r="O82" s="370"/>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71"/>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82819</v>
      </c>
      <c r="E3" s="116"/>
      <c r="F3" s="117">
        <v>51704</v>
      </c>
      <c r="G3" s="118"/>
      <c r="H3" s="119"/>
    </row>
    <row r="4" spans="1:8">
      <c r="A4" s="120"/>
      <c r="B4" s="121"/>
      <c r="C4" s="122"/>
      <c r="D4" s="123">
        <v>52384</v>
      </c>
      <c r="E4" s="124"/>
      <c r="F4" s="125">
        <v>26896</v>
      </c>
      <c r="G4" s="126"/>
      <c r="H4" s="127"/>
    </row>
    <row r="5" spans="1:8">
      <c r="A5" s="108" t="s">
        <v>509</v>
      </c>
      <c r="B5" s="113"/>
      <c r="C5" s="114"/>
      <c r="D5" s="115">
        <v>81726</v>
      </c>
      <c r="E5" s="116"/>
      <c r="F5" s="117">
        <v>52678</v>
      </c>
      <c r="G5" s="118"/>
      <c r="H5" s="119"/>
    </row>
    <row r="6" spans="1:8">
      <c r="A6" s="120"/>
      <c r="B6" s="121"/>
      <c r="C6" s="122"/>
      <c r="D6" s="123">
        <v>51675</v>
      </c>
      <c r="E6" s="124"/>
      <c r="F6" s="125">
        <v>30185</v>
      </c>
      <c r="G6" s="126"/>
      <c r="H6" s="127"/>
    </row>
    <row r="7" spans="1:8">
      <c r="A7" s="108" t="s">
        <v>510</v>
      </c>
      <c r="B7" s="113"/>
      <c r="C7" s="114"/>
      <c r="D7" s="115">
        <v>93166</v>
      </c>
      <c r="E7" s="116"/>
      <c r="F7" s="117">
        <v>69560</v>
      </c>
      <c r="G7" s="118"/>
      <c r="H7" s="119"/>
    </row>
    <row r="8" spans="1:8">
      <c r="A8" s="120"/>
      <c r="B8" s="121"/>
      <c r="C8" s="122"/>
      <c r="D8" s="123">
        <v>56340</v>
      </c>
      <c r="E8" s="124"/>
      <c r="F8" s="125">
        <v>35305</v>
      </c>
      <c r="G8" s="126"/>
      <c r="H8" s="127"/>
    </row>
    <row r="9" spans="1:8">
      <c r="A9" s="108" t="s">
        <v>511</v>
      </c>
      <c r="B9" s="113"/>
      <c r="C9" s="114"/>
      <c r="D9" s="115">
        <v>93224</v>
      </c>
      <c r="E9" s="116"/>
      <c r="F9" s="117">
        <v>65988</v>
      </c>
      <c r="G9" s="118"/>
      <c r="H9" s="119"/>
    </row>
    <row r="10" spans="1:8">
      <c r="A10" s="120"/>
      <c r="B10" s="121"/>
      <c r="C10" s="122"/>
      <c r="D10" s="123">
        <v>52732</v>
      </c>
      <c r="E10" s="124"/>
      <c r="F10" s="125">
        <v>36473</v>
      </c>
      <c r="G10" s="126"/>
      <c r="H10" s="127"/>
    </row>
    <row r="11" spans="1:8">
      <c r="A11" s="108" t="s">
        <v>512</v>
      </c>
      <c r="B11" s="113"/>
      <c r="C11" s="114"/>
      <c r="D11" s="115">
        <v>85798</v>
      </c>
      <c r="E11" s="116"/>
      <c r="F11" s="117">
        <v>87974</v>
      </c>
      <c r="G11" s="118"/>
      <c r="H11" s="119"/>
    </row>
    <row r="12" spans="1:8">
      <c r="A12" s="120"/>
      <c r="B12" s="121"/>
      <c r="C12" s="128"/>
      <c r="D12" s="123">
        <v>61486</v>
      </c>
      <c r="E12" s="124"/>
      <c r="F12" s="125">
        <v>48183</v>
      </c>
      <c r="G12" s="126"/>
      <c r="H12" s="127"/>
    </row>
    <row r="13" spans="1:8">
      <c r="A13" s="108"/>
      <c r="B13" s="113"/>
      <c r="C13" s="129"/>
      <c r="D13" s="130">
        <v>87347</v>
      </c>
      <c r="E13" s="131"/>
      <c r="F13" s="132">
        <v>65581</v>
      </c>
      <c r="G13" s="133"/>
      <c r="H13" s="119"/>
    </row>
    <row r="14" spans="1:8">
      <c r="A14" s="120"/>
      <c r="B14" s="121"/>
      <c r="C14" s="122"/>
      <c r="D14" s="123">
        <v>54923</v>
      </c>
      <c r="E14" s="124"/>
      <c r="F14" s="125">
        <v>35408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2.78</v>
      </c>
      <c r="C19" s="134">
        <f>ROUND(VALUE(SUBSTITUTE(実質収支比率等に係る経年分析!G$48,"▲","-")),2)</f>
        <v>1.96</v>
      </c>
      <c r="D19" s="134">
        <f>ROUND(VALUE(SUBSTITUTE(実質収支比率等に係る経年分析!H$48,"▲","-")),2)</f>
        <v>12.99</v>
      </c>
      <c r="E19" s="134">
        <f>ROUND(VALUE(SUBSTITUTE(実質収支比率等に係る経年分析!I$48,"▲","-")),2)</f>
        <v>9.49</v>
      </c>
      <c r="F19" s="134">
        <f>ROUND(VALUE(SUBSTITUTE(実質収支比率等に係る経年分析!J$48,"▲","-")),2)</f>
        <v>10.24</v>
      </c>
    </row>
    <row r="20" spans="1:11">
      <c r="A20" s="134" t="s">
        <v>43</v>
      </c>
      <c r="B20" s="134">
        <f>ROUND(VALUE(SUBSTITUTE(実質収支比率等に係る経年分析!F$47,"▲","-")),2)</f>
        <v>22.11</v>
      </c>
      <c r="C20" s="134">
        <f>ROUND(VALUE(SUBSTITUTE(実質収支比率等に係る経年分析!G$47,"▲","-")),2)</f>
        <v>22.56</v>
      </c>
      <c r="D20" s="134">
        <f>ROUND(VALUE(SUBSTITUTE(実質収支比率等に係る経年分析!H$47,"▲","-")),2)</f>
        <v>22.39</v>
      </c>
      <c r="E20" s="134">
        <f>ROUND(VALUE(SUBSTITUTE(実質収支比率等に係る経年分析!I$47,"▲","-")),2)</f>
        <v>22.69</v>
      </c>
      <c r="F20" s="134">
        <f>ROUND(VALUE(SUBSTITUTE(実質収支比率等に係る経年分析!J$47,"▲","-")),2)</f>
        <v>22.8</v>
      </c>
    </row>
    <row r="21" spans="1:11">
      <c r="A21" s="134" t="s">
        <v>44</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1.2</v>
      </c>
      <c r="D21" s="134">
        <f>IF(ISNUMBER(VALUE(SUBSTITUTE(実質収支比率等に係る経年分析!H$49,"▲","-"))),ROUND(VALUE(SUBSTITUTE(実質収支比率等に係る経年分析!H$49,"▲","-")),2),NA())</f>
        <v>11.07</v>
      </c>
      <c r="E21" s="134">
        <f>IF(ISNUMBER(VALUE(SUBSTITUTE(実質収支比率等に係る経年分析!I$49,"▲","-"))),ROUND(VALUE(SUBSTITUTE(実質収支比率等に係る経年分析!I$49,"▲","-")),2),NA())</f>
        <v>-3.59</v>
      </c>
      <c r="F21" s="134">
        <f>IF(ISNUMBER(VALUE(SUBSTITUTE(実質収支比率等に係る経年分析!J$49,"▲","-"))),ROUND(VALUE(SUBSTITUTE(実質収支比率等に係る経年分析!J$49,"▲","-")),2),NA())</f>
        <v>8.58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3727</v>
      </c>
      <c r="E42" s="136"/>
      <c r="F42" s="136"/>
      <c r="G42" s="136">
        <f>'実質公債費比率（分子）の構造'!L$52</f>
        <v>3771</v>
      </c>
      <c r="H42" s="136"/>
      <c r="I42" s="136"/>
      <c r="J42" s="136">
        <f>'実質公債費比率（分子）の構造'!M$52</f>
        <v>3794</v>
      </c>
      <c r="K42" s="136"/>
      <c r="L42" s="136"/>
      <c r="M42" s="136">
        <f>'実質公債費比率（分子）の構造'!N$52</f>
        <v>3860</v>
      </c>
      <c r="N42" s="136"/>
      <c r="O42" s="136"/>
      <c r="P42" s="136">
        <f>'実質公債費比率（分子）の構造'!O$52</f>
        <v>3761</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18</v>
      </c>
      <c r="C44" s="136"/>
      <c r="D44" s="136"/>
      <c r="E44" s="136">
        <f>'実質公債費比率（分子）の構造'!L$50</f>
        <v>6</v>
      </c>
      <c r="F44" s="136"/>
      <c r="G44" s="136"/>
      <c r="H44" s="136">
        <f>'実質公債費比率（分子）の構造'!M$50</f>
        <v>12</v>
      </c>
      <c r="I44" s="136"/>
      <c r="J44" s="136"/>
      <c r="K44" s="136">
        <f>'実質公債費比率（分子）の構造'!N$50</f>
        <v>11</v>
      </c>
      <c r="L44" s="136"/>
      <c r="M44" s="136"/>
      <c r="N44" s="136">
        <f>'実質公債費比率（分子）の構造'!O$50</f>
        <v>14</v>
      </c>
      <c r="O44" s="136"/>
      <c r="P44" s="136"/>
    </row>
    <row r="45" spans="1:16">
      <c r="A45" s="136" t="s">
        <v>54</v>
      </c>
      <c r="B45" s="136">
        <f>'実質公債費比率（分子）の構造'!K$49</f>
        <v>184</v>
      </c>
      <c r="C45" s="136"/>
      <c r="D45" s="136"/>
      <c r="E45" s="136">
        <f>'実質公債費比率（分子）の構造'!L$49</f>
        <v>196</v>
      </c>
      <c r="F45" s="136"/>
      <c r="G45" s="136"/>
      <c r="H45" s="136">
        <f>'実質公債費比率（分子）の構造'!M$49</f>
        <v>162</v>
      </c>
      <c r="I45" s="136"/>
      <c r="J45" s="136"/>
      <c r="K45" s="136">
        <f>'実質公債費比率（分子）の構造'!N$49</f>
        <v>166</v>
      </c>
      <c r="L45" s="136"/>
      <c r="M45" s="136"/>
      <c r="N45" s="136">
        <f>'実質公債費比率（分子）の構造'!O$49</f>
        <v>187</v>
      </c>
      <c r="O45" s="136"/>
      <c r="P45" s="136"/>
    </row>
    <row r="46" spans="1:16">
      <c r="A46" s="136" t="s">
        <v>55</v>
      </c>
      <c r="B46" s="136">
        <f>'実質公債費比率（分子）の構造'!K$48</f>
        <v>546</v>
      </c>
      <c r="C46" s="136"/>
      <c r="D46" s="136"/>
      <c r="E46" s="136">
        <f>'実質公債費比率（分子）の構造'!L$48</f>
        <v>589</v>
      </c>
      <c r="F46" s="136"/>
      <c r="G46" s="136"/>
      <c r="H46" s="136">
        <f>'実質公債費比率（分子）の構造'!M$48</f>
        <v>584</v>
      </c>
      <c r="I46" s="136"/>
      <c r="J46" s="136"/>
      <c r="K46" s="136">
        <f>'実質公債費比率（分子）の構造'!N$48</f>
        <v>609</v>
      </c>
      <c r="L46" s="136"/>
      <c r="M46" s="136"/>
      <c r="N46" s="136">
        <f>'実質公債費比率（分子）の構造'!O$48</f>
        <v>600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4820</v>
      </c>
      <c r="C49" s="136"/>
      <c r="D49" s="136"/>
      <c r="E49" s="136">
        <f>'実質公債費比率（分子）の構造'!L$45</f>
        <v>4736</v>
      </c>
      <c r="F49" s="136"/>
      <c r="G49" s="136"/>
      <c r="H49" s="136">
        <f>'実質公債費比率（分子）の構造'!M$45</f>
        <v>4619</v>
      </c>
      <c r="I49" s="136"/>
      <c r="J49" s="136"/>
      <c r="K49" s="136">
        <f>'実質公債費比率（分子）の構造'!N$45</f>
        <v>4507</v>
      </c>
      <c r="L49" s="136"/>
      <c r="M49" s="136"/>
      <c r="N49" s="136">
        <f>'実質公債費比率（分子）の構造'!O$45</f>
        <v>4285</v>
      </c>
      <c r="O49" s="136"/>
      <c r="P49" s="136"/>
    </row>
    <row r="50" spans="1:16">
      <c r="A50" s="136" t="s">
        <v>59</v>
      </c>
      <c r="B50" s="136" t="e">
        <f>NA()</f>
        <v>#N/A</v>
      </c>
      <c r="C50" s="136">
        <f>IF(ISNUMBER('実質公債費比率（分子）の構造'!K$53),'実質公債費比率（分子）の構造'!K$53,NA())</f>
        <v>1842</v>
      </c>
      <c r="D50" s="136" t="e">
        <f>NA()</f>
        <v>#N/A</v>
      </c>
      <c r="E50" s="136" t="e">
        <f>NA()</f>
        <v>#N/A</v>
      </c>
      <c r="F50" s="136">
        <f>IF(ISNUMBER('実質公債費比率（分子）の構造'!L$53),'実質公債費比率（分子）の構造'!L$53,NA())</f>
        <v>1757</v>
      </c>
      <c r="G50" s="136" t="e">
        <f>NA()</f>
        <v>#N/A</v>
      </c>
      <c r="H50" s="136" t="e">
        <f>NA()</f>
        <v>#N/A</v>
      </c>
      <c r="I50" s="136">
        <f>IF(ISNUMBER('実質公債費比率（分子）の構造'!M$53),'実質公債費比率（分子）の構造'!M$53,NA())</f>
        <v>1584</v>
      </c>
      <c r="J50" s="136" t="e">
        <f>NA()</f>
        <v>#N/A</v>
      </c>
      <c r="K50" s="136" t="e">
        <f>NA()</f>
        <v>#N/A</v>
      </c>
      <c r="L50" s="136">
        <f>IF(ISNUMBER('実質公債費比率（分子）の構造'!N$53),'実質公債費比率（分子）の構造'!N$53,NA())</f>
        <v>1433</v>
      </c>
      <c r="M50" s="136" t="e">
        <f>NA()</f>
        <v>#N/A</v>
      </c>
      <c r="N50" s="136" t="e">
        <f>NA()</f>
        <v>#N/A</v>
      </c>
      <c r="O50" s="136">
        <f>IF(ISNUMBER('実質公債費比率（分子）の構造'!O$53),'実質公債費比率（分子）の構造'!O$53,NA())</f>
        <v>1325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30815</v>
      </c>
      <c r="E56" s="135"/>
      <c r="F56" s="135"/>
      <c r="G56" s="135">
        <f>'将来負担比率（分子）の構造'!J$51</f>
        <v>30668</v>
      </c>
      <c r="H56" s="135"/>
      <c r="I56" s="135"/>
      <c r="J56" s="135">
        <f>'将来負担比率（分子）の構造'!K$51</f>
        <v>30929</v>
      </c>
      <c r="K56" s="135"/>
      <c r="L56" s="135"/>
      <c r="M56" s="135">
        <f>'将来負担比率（分子）の構造'!L$51</f>
        <v>30493</v>
      </c>
      <c r="N56" s="135"/>
      <c r="O56" s="135"/>
      <c r="P56" s="135">
        <f>'将来負担比率（分子）の構造'!M$51</f>
        <v>29961</v>
      </c>
    </row>
    <row r="57" spans="1:16">
      <c r="A57" s="135" t="s">
        <v>35</v>
      </c>
      <c r="B57" s="135"/>
      <c r="C57" s="135"/>
      <c r="D57" s="135">
        <f>'将来負担比率（分子）の構造'!I$50</f>
        <v>547</v>
      </c>
      <c r="E57" s="135"/>
      <c r="F57" s="135"/>
      <c r="G57" s="135">
        <f>'将来負担比率（分子）の構造'!J$50</f>
        <v>320</v>
      </c>
      <c r="H57" s="135"/>
      <c r="I57" s="135"/>
      <c r="J57" s="135">
        <f>'将来負担比率（分子）の構造'!K$50</f>
        <v>286</v>
      </c>
      <c r="K57" s="135"/>
      <c r="L57" s="135"/>
      <c r="M57" s="135">
        <f>'将来負担比率（分子）の構造'!L$50</f>
        <v>317</v>
      </c>
      <c r="N57" s="135"/>
      <c r="O57" s="135"/>
      <c r="P57" s="135">
        <f>'将来負担比率（分子）の構造'!M$50</f>
        <v>335</v>
      </c>
    </row>
    <row r="58" spans="1:16">
      <c r="A58" s="135" t="s">
        <v>34</v>
      </c>
      <c r="B58" s="135"/>
      <c r="C58" s="135"/>
      <c r="D58" s="135">
        <f>'将来負担比率（分子）の構造'!I$49</f>
        <v>15727</v>
      </c>
      <c r="E58" s="135"/>
      <c r="F58" s="135"/>
      <c r="G58" s="135">
        <f>'将来負担比率（分子）の構造'!J$49</f>
        <v>17097</v>
      </c>
      <c r="H58" s="135"/>
      <c r="I58" s="135"/>
      <c r="J58" s="135">
        <f>'将来負担比率（分子）の構造'!K$49</f>
        <v>17120</v>
      </c>
      <c r="K58" s="135"/>
      <c r="L58" s="135"/>
      <c r="M58" s="135">
        <f>'将来負担比率（分子）の構造'!L$49</f>
        <v>19486</v>
      </c>
      <c r="N58" s="135"/>
      <c r="O58" s="135"/>
      <c r="P58" s="135">
        <f>'将来負担比率（分子）の構造'!M$49</f>
        <v>19084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5692</v>
      </c>
      <c r="C62" s="135"/>
      <c r="D62" s="135"/>
      <c r="E62" s="135">
        <f>'将来負担比率（分子）の構造'!J$45</f>
        <v>5419</v>
      </c>
      <c r="F62" s="135"/>
      <c r="G62" s="135"/>
      <c r="H62" s="135">
        <f>'将来負担比率（分子）の構造'!K$45</f>
        <v>5111</v>
      </c>
      <c r="I62" s="135"/>
      <c r="J62" s="135"/>
      <c r="K62" s="135">
        <f>'将来負担比率（分子）の構造'!L$45</f>
        <v>4524</v>
      </c>
      <c r="L62" s="135"/>
      <c r="M62" s="135"/>
      <c r="N62" s="135">
        <f>'将来負担比率（分子）の構造'!M$45</f>
        <v>4233</v>
      </c>
      <c r="O62" s="135"/>
      <c r="P62" s="135"/>
    </row>
    <row r="63" spans="1:16">
      <c r="A63" s="135" t="s">
        <v>28</v>
      </c>
      <c r="B63" s="135">
        <f>'将来負担比率（分子）の構造'!I$44</f>
        <v>982</v>
      </c>
      <c r="C63" s="135"/>
      <c r="D63" s="135"/>
      <c r="E63" s="135">
        <f>'将来負担比率（分子）の構造'!J$44</f>
        <v>666</v>
      </c>
      <c r="F63" s="135"/>
      <c r="G63" s="135"/>
      <c r="H63" s="135">
        <f>'将来負担比率（分子）の構造'!K$44</f>
        <v>633</v>
      </c>
      <c r="I63" s="135"/>
      <c r="J63" s="135"/>
      <c r="K63" s="135">
        <f>'将来負担比率（分子）の構造'!L$44</f>
        <v>586</v>
      </c>
      <c r="L63" s="135"/>
      <c r="M63" s="135"/>
      <c r="N63" s="135">
        <f>'将来負担比率（分子）の構造'!M$44</f>
        <v>479</v>
      </c>
      <c r="O63" s="135"/>
      <c r="P63" s="135"/>
    </row>
    <row r="64" spans="1:16">
      <c r="A64" s="135" t="s">
        <v>27</v>
      </c>
      <c r="B64" s="135">
        <f>'将来負担比率（分子）の構造'!I$43</f>
        <v>6654</v>
      </c>
      <c r="C64" s="135"/>
      <c r="D64" s="135"/>
      <c r="E64" s="135">
        <f>'将来負担比率（分子）の構造'!J$43</f>
        <v>6547</v>
      </c>
      <c r="F64" s="135"/>
      <c r="G64" s="135"/>
      <c r="H64" s="135">
        <f>'将来負担比率（分子）の構造'!K$43</f>
        <v>6903</v>
      </c>
      <c r="I64" s="135"/>
      <c r="J64" s="135"/>
      <c r="K64" s="135">
        <f>'将来負担比率（分子）の構造'!L$43</f>
        <v>7266</v>
      </c>
      <c r="L64" s="135"/>
      <c r="M64" s="135"/>
      <c r="N64" s="135">
        <f>'将来負担比率（分子）の構造'!M$43</f>
        <v>6885</v>
      </c>
      <c r="O64" s="135"/>
      <c r="P64" s="135"/>
    </row>
    <row r="65" spans="1:16">
      <c r="A65" s="135" t="s">
        <v>26</v>
      </c>
      <c r="B65" s="135">
        <f>'将来負担比率（分子）の構造'!I$42</f>
        <v>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29393</v>
      </c>
      <c r="C66" s="135"/>
      <c r="D66" s="135"/>
      <c r="E66" s="135">
        <f>'将来負担比率（分子）の構造'!J$41</f>
        <v>28375</v>
      </c>
      <c r="F66" s="135"/>
      <c r="G66" s="135"/>
      <c r="H66" s="135">
        <f>'将来負担比率（分子）の構造'!K$41</f>
        <v>27727</v>
      </c>
      <c r="I66" s="135"/>
      <c r="J66" s="135"/>
      <c r="K66" s="135">
        <f>'将来負担比率（分子）の構造'!L$41</f>
        <v>26896</v>
      </c>
      <c r="L66" s="135"/>
      <c r="M66" s="135"/>
      <c r="N66" s="135">
        <f>'将来負担比率（分子）の構造'!M$41</f>
        <v>25288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S8" sqref="BS8:CC8"/>
    </sheetView>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3566729</v>
      </c>
      <c r="S5" s="613"/>
      <c r="T5" s="613"/>
      <c r="U5" s="613"/>
      <c r="V5" s="613"/>
      <c r="W5" s="613"/>
      <c r="X5" s="613"/>
      <c r="Y5" s="614"/>
      <c r="Z5" s="615">
        <v>10.4</v>
      </c>
      <c r="AA5" s="615"/>
      <c r="AB5" s="615"/>
      <c r="AC5" s="615"/>
      <c r="AD5" s="616">
        <v>3566729</v>
      </c>
      <c r="AE5" s="616"/>
      <c r="AF5" s="616"/>
      <c r="AG5" s="616"/>
      <c r="AH5" s="616"/>
      <c r="AI5" s="616"/>
      <c r="AJ5" s="616"/>
      <c r="AK5" s="616"/>
      <c r="AL5" s="617">
        <v>19.3</v>
      </c>
      <c r="AM5" s="618"/>
      <c r="AN5" s="618"/>
      <c r="AO5" s="619"/>
      <c r="AP5" s="609" t="s">
        <v>206</v>
      </c>
      <c r="AQ5" s="610"/>
      <c r="AR5" s="610"/>
      <c r="AS5" s="610"/>
      <c r="AT5" s="610"/>
      <c r="AU5" s="610"/>
      <c r="AV5" s="610"/>
      <c r="AW5" s="610"/>
      <c r="AX5" s="610"/>
      <c r="AY5" s="610"/>
      <c r="AZ5" s="610"/>
      <c r="BA5" s="610"/>
      <c r="BB5" s="610"/>
      <c r="BC5" s="610"/>
      <c r="BD5" s="610"/>
      <c r="BE5" s="610"/>
      <c r="BF5" s="611"/>
      <c r="BG5" s="623">
        <v>3542074</v>
      </c>
      <c r="BH5" s="624"/>
      <c r="BI5" s="624"/>
      <c r="BJ5" s="624"/>
      <c r="BK5" s="624"/>
      <c r="BL5" s="624"/>
      <c r="BM5" s="624"/>
      <c r="BN5" s="625"/>
      <c r="BO5" s="626">
        <v>99.3</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284454</v>
      </c>
      <c r="S6" s="624"/>
      <c r="T6" s="624"/>
      <c r="U6" s="624"/>
      <c r="V6" s="624"/>
      <c r="W6" s="624"/>
      <c r="X6" s="624"/>
      <c r="Y6" s="625"/>
      <c r="Z6" s="626">
        <v>0.8</v>
      </c>
      <c r="AA6" s="626"/>
      <c r="AB6" s="626"/>
      <c r="AC6" s="626"/>
      <c r="AD6" s="627">
        <v>284454</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3542074</v>
      </c>
      <c r="BH6" s="624"/>
      <c r="BI6" s="624"/>
      <c r="BJ6" s="624"/>
      <c r="BK6" s="624"/>
      <c r="BL6" s="624"/>
      <c r="BM6" s="624"/>
      <c r="BN6" s="625"/>
      <c r="BO6" s="626">
        <v>99.3</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228154</v>
      </c>
      <c r="CS6" s="624"/>
      <c r="CT6" s="624"/>
      <c r="CU6" s="624"/>
      <c r="CV6" s="624"/>
      <c r="CW6" s="624"/>
      <c r="CX6" s="624"/>
      <c r="CY6" s="625"/>
      <c r="CZ6" s="626">
        <v>0.7</v>
      </c>
      <c r="DA6" s="626"/>
      <c r="DB6" s="626"/>
      <c r="DC6" s="626"/>
      <c r="DD6" s="632" t="s">
        <v>207</v>
      </c>
      <c r="DE6" s="624"/>
      <c r="DF6" s="624"/>
      <c r="DG6" s="624"/>
      <c r="DH6" s="624"/>
      <c r="DI6" s="624"/>
      <c r="DJ6" s="624"/>
      <c r="DK6" s="624"/>
      <c r="DL6" s="624"/>
      <c r="DM6" s="624"/>
      <c r="DN6" s="624"/>
      <c r="DO6" s="624"/>
      <c r="DP6" s="625"/>
      <c r="DQ6" s="632">
        <v>228145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4942</v>
      </c>
      <c r="S7" s="624"/>
      <c r="T7" s="624"/>
      <c r="U7" s="624"/>
      <c r="V7" s="624"/>
      <c r="W7" s="624"/>
      <c r="X7" s="624"/>
      <c r="Y7" s="625"/>
      <c r="Z7" s="626">
        <v>0</v>
      </c>
      <c r="AA7" s="626"/>
      <c r="AB7" s="626"/>
      <c r="AC7" s="626"/>
      <c r="AD7" s="627">
        <v>4942</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1319750</v>
      </c>
      <c r="BH7" s="624"/>
      <c r="BI7" s="624"/>
      <c r="BJ7" s="624"/>
      <c r="BK7" s="624"/>
      <c r="BL7" s="624"/>
      <c r="BM7" s="624"/>
      <c r="BN7" s="625"/>
      <c r="BO7" s="626">
        <v>37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4126666</v>
      </c>
      <c r="CS7" s="624"/>
      <c r="CT7" s="624"/>
      <c r="CU7" s="624"/>
      <c r="CV7" s="624"/>
      <c r="CW7" s="624"/>
      <c r="CX7" s="624"/>
      <c r="CY7" s="625"/>
      <c r="CZ7" s="626">
        <v>12.8</v>
      </c>
      <c r="DA7" s="626"/>
      <c r="DB7" s="626"/>
      <c r="DC7" s="626"/>
      <c r="DD7" s="632">
        <v>43426</v>
      </c>
      <c r="DE7" s="624"/>
      <c r="DF7" s="624"/>
      <c r="DG7" s="624"/>
      <c r="DH7" s="624"/>
      <c r="DI7" s="624"/>
      <c r="DJ7" s="624"/>
      <c r="DK7" s="624"/>
      <c r="DL7" s="624"/>
      <c r="DM7" s="624"/>
      <c r="DN7" s="624"/>
      <c r="DO7" s="624"/>
      <c r="DP7" s="625"/>
      <c r="DQ7" s="632">
        <v>3464334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13681</v>
      </c>
      <c r="S8" s="624"/>
      <c r="T8" s="624"/>
      <c r="U8" s="624"/>
      <c r="V8" s="624"/>
      <c r="W8" s="624"/>
      <c r="X8" s="624"/>
      <c r="Y8" s="625"/>
      <c r="Z8" s="626">
        <v>0</v>
      </c>
      <c r="AA8" s="626"/>
      <c r="AB8" s="626"/>
      <c r="AC8" s="626"/>
      <c r="AD8" s="627">
        <v>13681</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69946</v>
      </c>
      <c r="BH8" s="624"/>
      <c r="BI8" s="624"/>
      <c r="BJ8" s="624"/>
      <c r="BK8" s="624"/>
      <c r="BL8" s="624"/>
      <c r="BM8" s="624"/>
      <c r="BN8" s="625"/>
      <c r="BO8" s="626">
        <v>2</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9814879</v>
      </c>
      <c r="CS8" s="624"/>
      <c r="CT8" s="624"/>
      <c r="CU8" s="624"/>
      <c r="CV8" s="624"/>
      <c r="CW8" s="624"/>
      <c r="CX8" s="624"/>
      <c r="CY8" s="625"/>
      <c r="CZ8" s="626">
        <v>30.5</v>
      </c>
      <c r="DA8" s="626"/>
      <c r="DB8" s="626"/>
      <c r="DC8" s="626"/>
      <c r="DD8" s="632">
        <v>147490</v>
      </c>
      <c r="DE8" s="624"/>
      <c r="DF8" s="624"/>
      <c r="DG8" s="624"/>
      <c r="DH8" s="624"/>
      <c r="DI8" s="624"/>
      <c r="DJ8" s="624"/>
      <c r="DK8" s="624"/>
      <c r="DL8" s="624"/>
      <c r="DM8" s="624"/>
      <c r="DN8" s="624"/>
      <c r="DO8" s="624"/>
      <c r="DP8" s="625"/>
      <c r="DQ8" s="632">
        <v>5155914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11388</v>
      </c>
      <c r="S9" s="624"/>
      <c r="T9" s="624"/>
      <c r="U9" s="624"/>
      <c r="V9" s="624"/>
      <c r="W9" s="624"/>
      <c r="X9" s="624"/>
      <c r="Y9" s="625"/>
      <c r="Z9" s="626">
        <v>0</v>
      </c>
      <c r="AA9" s="626"/>
      <c r="AB9" s="626"/>
      <c r="AC9" s="626"/>
      <c r="AD9" s="627">
        <v>11388</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1128205</v>
      </c>
      <c r="BH9" s="624"/>
      <c r="BI9" s="624"/>
      <c r="BJ9" s="624"/>
      <c r="BK9" s="624"/>
      <c r="BL9" s="624"/>
      <c r="BM9" s="624"/>
      <c r="BN9" s="625"/>
      <c r="BO9" s="626">
        <v>31.6</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2955106</v>
      </c>
      <c r="CS9" s="624"/>
      <c r="CT9" s="624"/>
      <c r="CU9" s="624"/>
      <c r="CV9" s="624"/>
      <c r="CW9" s="624"/>
      <c r="CX9" s="624"/>
      <c r="CY9" s="625"/>
      <c r="CZ9" s="626">
        <v>9.1999999999999993</v>
      </c>
      <c r="DA9" s="626"/>
      <c r="DB9" s="626"/>
      <c r="DC9" s="626"/>
      <c r="DD9" s="632">
        <v>332343</v>
      </c>
      <c r="DE9" s="624"/>
      <c r="DF9" s="624"/>
      <c r="DG9" s="624"/>
      <c r="DH9" s="624"/>
      <c r="DI9" s="624"/>
      <c r="DJ9" s="624"/>
      <c r="DK9" s="624"/>
      <c r="DL9" s="624"/>
      <c r="DM9" s="624"/>
      <c r="DN9" s="624"/>
      <c r="DO9" s="624"/>
      <c r="DP9" s="625"/>
      <c r="DQ9" s="632">
        <v>2738146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871725</v>
      </c>
      <c r="S10" s="624"/>
      <c r="T10" s="624"/>
      <c r="U10" s="624"/>
      <c r="V10" s="624"/>
      <c r="W10" s="624"/>
      <c r="X10" s="624"/>
      <c r="Y10" s="625"/>
      <c r="Z10" s="626">
        <v>2.5</v>
      </c>
      <c r="AA10" s="626"/>
      <c r="AB10" s="626"/>
      <c r="AC10" s="626"/>
      <c r="AD10" s="627">
        <v>871725</v>
      </c>
      <c r="AE10" s="627"/>
      <c r="AF10" s="627"/>
      <c r="AG10" s="627"/>
      <c r="AH10" s="627"/>
      <c r="AI10" s="627"/>
      <c r="AJ10" s="627"/>
      <c r="AK10" s="627"/>
      <c r="AL10" s="628">
        <v>4.7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64106</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42852</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371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6872</v>
      </c>
      <c r="S11" s="624"/>
      <c r="T11" s="624"/>
      <c r="U11" s="624"/>
      <c r="V11" s="624"/>
      <c r="W11" s="624"/>
      <c r="X11" s="624"/>
      <c r="Y11" s="625"/>
      <c r="Z11" s="626">
        <v>0</v>
      </c>
      <c r="AA11" s="626"/>
      <c r="AB11" s="626"/>
      <c r="AC11" s="626"/>
      <c r="AD11" s="627">
        <v>6872</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57493</v>
      </c>
      <c r="BH11" s="624"/>
      <c r="BI11" s="624"/>
      <c r="BJ11" s="624"/>
      <c r="BK11" s="624"/>
      <c r="BL11" s="624"/>
      <c r="BM11" s="624"/>
      <c r="BN11" s="625"/>
      <c r="BO11" s="626">
        <v>1.6</v>
      </c>
      <c r="BP11" s="626"/>
      <c r="BQ11" s="626"/>
      <c r="BR11" s="626"/>
      <c r="BS11" s="632" t="s">
        <v>110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1446768</v>
      </c>
      <c r="CS11" s="624"/>
      <c r="CT11" s="624"/>
      <c r="CU11" s="624"/>
      <c r="CV11" s="624"/>
      <c r="CW11" s="624"/>
      <c r="CX11" s="624"/>
      <c r="CY11" s="625"/>
      <c r="CZ11" s="626">
        <v>4.5</v>
      </c>
      <c r="DA11" s="626"/>
      <c r="DB11" s="626"/>
      <c r="DC11" s="626"/>
      <c r="DD11" s="632">
        <v>546818</v>
      </c>
      <c r="DE11" s="624"/>
      <c r="DF11" s="624"/>
      <c r="DG11" s="624"/>
      <c r="DH11" s="624"/>
      <c r="DI11" s="624"/>
      <c r="DJ11" s="624"/>
      <c r="DK11" s="624"/>
      <c r="DL11" s="624"/>
      <c r="DM11" s="624"/>
      <c r="DN11" s="624"/>
      <c r="DO11" s="624"/>
      <c r="DP11" s="625"/>
      <c r="DQ11" s="632">
        <v>606402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1787368</v>
      </c>
      <c r="BH12" s="624"/>
      <c r="BI12" s="624"/>
      <c r="BJ12" s="624"/>
      <c r="BK12" s="624"/>
      <c r="BL12" s="624"/>
      <c r="BM12" s="624"/>
      <c r="BN12" s="625"/>
      <c r="BO12" s="626">
        <v>50.1</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557654</v>
      </c>
      <c r="CS12" s="624"/>
      <c r="CT12" s="624"/>
      <c r="CU12" s="624"/>
      <c r="CV12" s="624"/>
      <c r="CW12" s="624"/>
      <c r="CX12" s="624"/>
      <c r="CY12" s="625"/>
      <c r="CZ12" s="626">
        <v>1.7</v>
      </c>
      <c r="DA12" s="626"/>
      <c r="DB12" s="626"/>
      <c r="DC12" s="626"/>
      <c r="DD12" s="632">
        <v>83023</v>
      </c>
      <c r="DE12" s="624"/>
      <c r="DF12" s="624"/>
      <c r="DG12" s="624"/>
      <c r="DH12" s="624"/>
      <c r="DI12" s="624"/>
      <c r="DJ12" s="624"/>
      <c r="DK12" s="624"/>
      <c r="DL12" s="624"/>
      <c r="DM12" s="624"/>
      <c r="DN12" s="624"/>
      <c r="DO12" s="624"/>
      <c r="DP12" s="625"/>
      <c r="DQ12" s="632">
        <v>445859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34840</v>
      </c>
      <c r="S13" s="624"/>
      <c r="T13" s="624"/>
      <c r="U13" s="624"/>
      <c r="V13" s="624"/>
      <c r="W13" s="624"/>
      <c r="X13" s="624"/>
      <c r="Y13" s="625"/>
      <c r="Z13" s="626">
        <v>0.1</v>
      </c>
      <c r="AA13" s="626"/>
      <c r="AB13" s="626"/>
      <c r="AC13" s="626"/>
      <c r="AD13" s="627">
        <v>34840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1784742</v>
      </c>
      <c r="BH13" s="624"/>
      <c r="BI13" s="624"/>
      <c r="BJ13" s="624"/>
      <c r="BK13" s="624"/>
      <c r="BL13" s="624"/>
      <c r="BM13" s="624"/>
      <c r="BN13" s="625"/>
      <c r="BO13" s="626">
        <v>50</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2905185</v>
      </c>
      <c r="CS13" s="624"/>
      <c r="CT13" s="624"/>
      <c r="CU13" s="624"/>
      <c r="CV13" s="624"/>
      <c r="CW13" s="624"/>
      <c r="CX13" s="624"/>
      <c r="CY13" s="625"/>
      <c r="CZ13" s="626">
        <v>9</v>
      </c>
      <c r="DA13" s="626"/>
      <c r="DB13" s="626"/>
      <c r="DC13" s="626"/>
      <c r="DD13" s="632">
        <v>2039887</v>
      </c>
      <c r="DE13" s="624"/>
      <c r="DF13" s="624"/>
      <c r="DG13" s="624"/>
      <c r="DH13" s="624"/>
      <c r="DI13" s="624"/>
      <c r="DJ13" s="624"/>
      <c r="DK13" s="624"/>
      <c r="DL13" s="624"/>
      <c r="DM13" s="624"/>
      <c r="DN13" s="624"/>
      <c r="DO13" s="624"/>
      <c r="DP13" s="625"/>
      <c r="DQ13" s="632">
        <v>957613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148481</v>
      </c>
      <c r="BH14" s="624"/>
      <c r="BI14" s="624"/>
      <c r="BJ14" s="624"/>
      <c r="BK14" s="624"/>
      <c r="BL14" s="624"/>
      <c r="BM14" s="624"/>
      <c r="BN14" s="625"/>
      <c r="BO14" s="626">
        <v>4.2</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1177136</v>
      </c>
      <c r="CS14" s="624"/>
      <c r="CT14" s="624"/>
      <c r="CU14" s="624"/>
      <c r="CV14" s="624"/>
      <c r="CW14" s="624"/>
      <c r="CX14" s="624"/>
      <c r="CY14" s="625"/>
      <c r="CZ14" s="626">
        <v>3.7</v>
      </c>
      <c r="DA14" s="626"/>
      <c r="DB14" s="626"/>
      <c r="DC14" s="626"/>
      <c r="DD14" s="632">
        <v>117340</v>
      </c>
      <c r="DE14" s="624"/>
      <c r="DF14" s="624"/>
      <c r="DG14" s="624"/>
      <c r="DH14" s="624"/>
      <c r="DI14" s="624"/>
      <c r="DJ14" s="624"/>
      <c r="DK14" s="624"/>
      <c r="DL14" s="624"/>
      <c r="DM14" s="624"/>
      <c r="DN14" s="624"/>
      <c r="DO14" s="624"/>
      <c r="DP14" s="625"/>
      <c r="DQ14" s="632">
        <v>917218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4939</v>
      </c>
      <c r="S15" s="624"/>
      <c r="T15" s="624"/>
      <c r="U15" s="624"/>
      <c r="V15" s="624"/>
      <c r="W15" s="624"/>
      <c r="X15" s="624"/>
      <c r="Y15" s="625"/>
      <c r="Z15" s="626">
        <v>0</v>
      </c>
      <c r="AA15" s="626"/>
      <c r="AB15" s="626"/>
      <c r="AC15" s="626"/>
      <c r="AD15" s="627">
        <v>4939</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286475</v>
      </c>
      <c r="BH15" s="624"/>
      <c r="BI15" s="624"/>
      <c r="BJ15" s="624"/>
      <c r="BK15" s="624"/>
      <c r="BL15" s="624"/>
      <c r="BM15" s="624"/>
      <c r="BN15" s="625"/>
      <c r="BO15" s="626">
        <v>8</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2846271</v>
      </c>
      <c r="CS15" s="624"/>
      <c r="CT15" s="624"/>
      <c r="CU15" s="624"/>
      <c r="CV15" s="624"/>
      <c r="CW15" s="624"/>
      <c r="CX15" s="624"/>
      <c r="CY15" s="625"/>
      <c r="CZ15" s="626">
        <v>8.8000000000000007</v>
      </c>
      <c r="DA15" s="626"/>
      <c r="DB15" s="626"/>
      <c r="DC15" s="626"/>
      <c r="DD15" s="632">
        <v>874300</v>
      </c>
      <c r="DE15" s="624"/>
      <c r="DF15" s="624"/>
      <c r="DG15" s="624"/>
      <c r="DH15" s="624"/>
      <c r="DI15" s="624"/>
      <c r="DJ15" s="624"/>
      <c r="DK15" s="624"/>
      <c r="DL15" s="624"/>
      <c r="DM15" s="624"/>
      <c r="DN15" s="624"/>
      <c r="DO15" s="624"/>
      <c r="DP15" s="625"/>
      <c r="DQ15" s="632">
        <v>1847910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14664116</v>
      </c>
      <c r="S16" s="624"/>
      <c r="T16" s="624"/>
      <c r="U16" s="624"/>
      <c r="V16" s="624"/>
      <c r="W16" s="624"/>
      <c r="X16" s="624"/>
      <c r="Y16" s="625"/>
      <c r="Z16" s="626">
        <v>42.6</v>
      </c>
      <c r="AA16" s="626"/>
      <c r="AB16" s="626"/>
      <c r="AC16" s="626"/>
      <c r="AD16" s="627">
        <v>13690668</v>
      </c>
      <c r="AE16" s="627"/>
      <c r="AF16" s="627"/>
      <c r="AG16" s="627"/>
      <c r="AH16" s="627"/>
      <c r="AI16" s="627"/>
      <c r="AJ16" s="627"/>
      <c r="AK16" s="627"/>
      <c r="AL16" s="628">
        <v>74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305284</v>
      </c>
      <c r="CS16" s="624"/>
      <c r="CT16" s="624"/>
      <c r="CU16" s="624"/>
      <c r="CV16" s="624"/>
      <c r="CW16" s="624"/>
      <c r="CX16" s="624"/>
      <c r="CY16" s="625"/>
      <c r="CZ16" s="626">
        <v>0.9</v>
      </c>
      <c r="DA16" s="626"/>
      <c r="DB16" s="626"/>
      <c r="DC16" s="626"/>
      <c r="DD16" s="632" t="s">
        <v>110</v>
      </c>
      <c r="DE16" s="624"/>
      <c r="DF16" s="624"/>
      <c r="DG16" s="624"/>
      <c r="DH16" s="624"/>
      <c r="DI16" s="624"/>
      <c r="DJ16" s="624"/>
      <c r="DK16" s="624"/>
      <c r="DL16" s="624"/>
      <c r="DM16" s="624"/>
      <c r="DN16" s="624"/>
      <c r="DO16" s="624"/>
      <c r="DP16" s="625"/>
      <c r="DQ16" s="632">
        <v>78593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13690668</v>
      </c>
      <c r="S17" s="624"/>
      <c r="T17" s="624"/>
      <c r="U17" s="624"/>
      <c r="V17" s="624"/>
      <c r="W17" s="624"/>
      <c r="X17" s="624"/>
      <c r="Y17" s="625"/>
      <c r="Z17" s="626">
        <v>39.799999999999997</v>
      </c>
      <c r="AA17" s="626"/>
      <c r="AB17" s="626"/>
      <c r="AC17" s="626"/>
      <c r="AD17" s="627">
        <v>13690668</v>
      </c>
      <c r="AE17" s="627"/>
      <c r="AF17" s="627"/>
      <c r="AG17" s="627"/>
      <c r="AH17" s="627"/>
      <c r="AI17" s="627"/>
      <c r="AJ17" s="627"/>
      <c r="AK17" s="627"/>
      <c r="AL17" s="628">
        <v>74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5787030</v>
      </c>
      <c r="CS17" s="624"/>
      <c r="CT17" s="624"/>
      <c r="CU17" s="624"/>
      <c r="CV17" s="624"/>
      <c r="CW17" s="624"/>
      <c r="CX17" s="624"/>
      <c r="CY17" s="625"/>
      <c r="CZ17" s="626">
        <v>18</v>
      </c>
      <c r="DA17" s="626"/>
      <c r="DB17" s="626"/>
      <c r="DC17" s="626"/>
      <c r="DD17" s="632" t="s">
        <v>110</v>
      </c>
      <c r="DE17" s="624"/>
      <c r="DF17" s="624"/>
      <c r="DG17" s="624"/>
      <c r="DH17" s="624"/>
      <c r="DI17" s="624"/>
      <c r="DJ17" s="624"/>
      <c r="DK17" s="624"/>
      <c r="DL17" s="624"/>
      <c r="DM17" s="624"/>
      <c r="DN17" s="624"/>
      <c r="DO17" s="624"/>
      <c r="DP17" s="625"/>
      <c r="DQ17" s="632">
        <v>5731522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973448</v>
      </c>
      <c r="S18" s="624"/>
      <c r="T18" s="624"/>
      <c r="U18" s="624"/>
      <c r="V18" s="624"/>
      <c r="W18" s="624"/>
      <c r="X18" s="624"/>
      <c r="Y18" s="625"/>
      <c r="Z18" s="626">
        <v>2.8</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24655</v>
      </c>
      <c r="BH19" s="624"/>
      <c r="BI19" s="624"/>
      <c r="BJ19" s="624"/>
      <c r="BK19" s="624"/>
      <c r="BL19" s="624"/>
      <c r="BM19" s="624"/>
      <c r="BN19" s="625"/>
      <c r="BO19" s="626">
        <v>0.7</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19463686</v>
      </c>
      <c r="S20" s="624"/>
      <c r="T20" s="624"/>
      <c r="U20" s="624"/>
      <c r="V20" s="624"/>
      <c r="W20" s="624"/>
      <c r="X20" s="624"/>
      <c r="Y20" s="625"/>
      <c r="Z20" s="626">
        <v>56.6</v>
      </c>
      <c r="AA20" s="626"/>
      <c r="AB20" s="626"/>
      <c r="AC20" s="626"/>
      <c r="AD20" s="627">
        <v>18490238</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24655</v>
      </c>
      <c r="BH20" s="624"/>
      <c r="BI20" s="624"/>
      <c r="BJ20" s="624"/>
      <c r="BK20" s="624"/>
      <c r="BL20" s="624"/>
      <c r="BM20" s="624"/>
      <c r="BN20" s="625"/>
      <c r="BO20" s="626">
        <v>0.7</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32192985</v>
      </c>
      <c r="CS20" s="624"/>
      <c r="CT20" s="624"/>
      <c r="CU20" s="624"/>
      <c r="CV20" s="624"/>
      <c r="CW20" s="624"/>
      <c r="CX20" s="624"/>
      <c r="CY20" s="625"/>
      <c r="CZ20" s="626">
        <v>100</v>
      </c>
      <c r="DA20" s="626"/>
      <c r="DB20" s="626"/>
      <c r="DC20" s="626"/>
      <c r="DD20" s="632">
        <v>4184627</v>
      </c>
      <c r="DE20" s="624"/>
      <c r="DF20" s="624"/>
      <c r="DG20" s="624"/>
      <c r="DH20" s="624"/>
      <c r="DI20" s="624"/>
      <c r="DJ20" s="624"/>
      <c r="DK20" s="624"/>
      <c r="DL20" s="624"/>
      <c r="DM20" s="624"/>
      <c r="DN20" s="624"/>
      <c r="DO20" s="624"/>
      <c r="DP20" s="625"/>
      <c r="DQ20" s="632">
        <v>22172027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6075</v>
      </c>
      <c r="S21" s="624"/>
      <c r="T21" s="624"/>
      <c r="U21" s="624"/>
      <c r="V21" s="624"/>
      <c r="W21" s="624"/>
      <c r="X21" s="624"/>
      <c r="Y21" s="625"/>
      <c r="Z21" s="626">
        <v>0</v>
      </c>
      <c r="AA21" s="626"/>
      <c r="AB21" s="626"/>
      <c r="AC21" s="626"/>
      <c r="AD21" s="627">
        <v>6075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24655</v>
      </c>
      <c r="BH21" s="624"/>
      <c r="BI21" s="624"/>
      <c r="BJ21" s="624"/>
      <c r="BK21" s="624"/>
      <c r="BL21" s="624"/>
      <c r="BM21" s="624"/>
      <c r="BN21" s="625"/>
      <c r="BO21" s="626">
        <v>0.7</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195361</v>
      </c>
      <c r="S22" s="624"/>
      <c r="T22" s="624"/>
      <c r="U22" s="624"/>
      <c r="V22" s="624"/>
      <c r="W22" s="624"/>
      <c r="X22" s="624"/>
      <c r="Y22" s="625"/>
      <c r="Z22" s="626">
        <v>0.6</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240214</v>
      </c>
      <c r="S23" s="624"/>
      <c r="T23" s="624"/>
      <c r="U23" s="624"/>
      <c r="V23" s="624"/>
      <c r="W23" s="624"/>
      <c r="X23" s="624"/>
      <c r="Y23" s="625"/>
      <c r="Z23" s="626">
        <v>0.7</v>
      </c>
      <c r="AA23" s="626"/>
      <c r="AB23" s="626"/>
      <c r="AC23" s="626"/>
      <c r="AD23" s="627">
        <v>3334</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280423</v>
      </c>
      <c r="S24" s="624"/>
      <c r="T24" s="624"/>
      <c r="U24" s="624"/>
      <c r="V24" s="624"/>
      <c r="W24" s="624"/>
      <c r="X24" s="624"/>
      <c r="Y24" s="625"/>
      <c r="Z24" s="626">
        <v>0.8</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15899627</v>
      </c>
      <c r="CS24" s="613"/>
      <c r="CT24" s="613"/>
      <c r="CU24" s="613"/>
      <c r="CV24" s="613"/>
      <c r="CW24" s="613"/>
      <c r="CX24" s="613"/>
      <c r="CY24" s="614"/>
      <c r="CZ24" s="650">
        <v>49.4</v>
      </c>
      <c r="DA24" s="651"/>
      <c r="DB24" s="651"/>
      <c r="DC24" s="652"/>
      <c r="DD24" s="649">
        <v>11774698</v>
      </c>
      <c r="DE24" s="613"/>
      <c r="DF24" s="613"/>
      <c r="DG24" s="613"/>
      <c r="DH24" s="613"/>
      <c r="DI24" s="613"/>
      <c r="DJ24" s="613"/>
      <c r="DK24" s="614"/>
      <c r="DL24" s="649">
        <v>10175575</v>
      </c>
      <c r="DM24" s="613"/>
      <c r="DN24" s="613"/>
      <c r="DO24" s="613"/>
      <c r="DP24" s="613"/>
      <c r="DQ24" s="613"/>
      <c r="DR24" s="613"/>
      <c r="DS24" s="613"/>
      <c r="DT24" s="613"/>
      <c r="DU24" s="613"/>
      <c r="DV24" s="614"/>
      <c r="DW24" s="617">
        <v>52.3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3476493</v>
      </c>
      <c r="S25" s="624"/>
      <c r="T25" s="624"/>
      <c r="U25" s="624"/>
      <c r="V25" s="624"/>
      <c r="W25" s="624"/>
      <c r="X25" s="624"/>
      <c r="Y25" s="625"/>
      <c r="Z25" s="626">
        <v>10.1</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4541491</v>
      </c>
      <c r="CS25" s="655"/>
      <c r="CT25" s="655"/>
      <c r="CU25" s="655"/>
      <c r="CV25" s="655"/>
      <c r="CW25" s="655"/>
      <c r="CX25" s="655"/>
      <c r="CY25" s="656"/>
      <c r="CZ25" s="657">
        <v>14.1</v>
      </c>
      <c r="DA25" s="658"/>
      <c r="DB25" s="658"/>
      <c r="DC25" s="659"/>
      <c r="DD25" s="632">
        <v>4370736</v>
      </c>
      <c r="DE25" s="655"/>
      <c r="DF25" s="655"/>
      <c r="DG25" s="655"/>
      <c r="DH25" s="655"/>
      <c r="DI25" s="655"/>
      <c r="DJ25" s="655"/>
      <c r="DK25" s="656"/>
      <c r="DL25" s="632">
        <v>4278164</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2745207</v>
      </c>
      <c r="CS26" s="624"/>
      <c r="CT26" s="624"/>
      <c r="CU26" s="624"/>
      <c r="CV26" s="624"/>
      <c r="CW26" s="624"/>
      <c r="CX26" s="624"/>
      <c r="CY26" s="625"/>
      <c r="CZ26" s="657">
        <v>8.5</v>
      </c>
      <c r="DA26" s="658"/>
      <c r="DB26" s="658"/>
      <c r="DC26" s="659"/>
      <c r="DD26" s="632">
        <v>2656655</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2681370</v>
      </c>
      <c r="S27" s="624"/>
      <c r="T27" s="624"/>
      <c r="U27" s="624"/>
      <c r="V27" s="624"/>
      <c r="W27" s="624"/>
      <c r="X27" s="624"/>
      <c r="Y27" s="625"/>
      <c r="Z27" s="626">
        <v>7.8</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3566729</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5571106</v>
      </c>
      <c r="CS27" s="655"/>
      <c r="CT27" s="655"/>
      <c r="CU27" s="655"/>
      <c r="CV27" s="655"/>
      <c r="CW27" s="655"/>
      <c r="CX27" s="655"/>
      <c r="CY27" s="656"/>
      <c r="CZ27" s="657">
        <v>17.3</v>
      </c>
      <c r="DA27" s="658"/>
      <c r="DB27" s="658"/>
      <c r="DC27" s="659"/>
      <c r="DD27" s="632">
        <v>1672440</v>
      </c>
      <c r="DE27" s="655"/>
      <c r="DF27" s="655"/>
      <c r="DG27" s="655"/>
      <c r="DH27" s="655"/>
      <c r="DI27" s="655"/>
      <c r="DJ27" s="655"/>
      <c r="DK27" s="656"/>
      <c r="DL27" s="632">
        <v>1667829</v>
      </c>
      <c r="DM27" s="655"/>
      <c r="DN27" s="655"/>
      <c r="DO27" s="655"/>
      <c r="DP27" s="655"/>
      <c r="DQ27" s="655"/>
      <c r="DR27" s="655"/>
      <c r="DS27" s="655"/>
      <c r="DT27" s="655"/>
      <c r="DU27" s="655"/>
      <c r="DV27" s="656"/>
      <c r="DW27" s="628">
        <v>8.6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56568</v>
      </c>
      <c r="S28" s="624"/>
      <c r="T28" s="624"/>
      <c r="U28" s="624"/>
      <c r="V28" s="624"/>
      <c r="W28" s="624"/>
      <c r="X28" s="624"/>
      <c r="Y28" s="625"/>
      <c r="Z28" s="626">
        <v>0.2</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5787030</v>
      </c>
      <c r="CS28" s="624"/>
      <c r="CT28" s="624"/>
      <c r="CU28" s="624"/>
      <c r="CV28" s="624"/>
      <c r="CW28" s="624"/>
      <c r="CX28" s="624"/>
      <c r="CY28" s="625"/>
      <c r="CZ28" s="657">
        <v>18</v>
      </c>
      <c r="DA28" s="658"/>
      <c r="DB28" s="658"/>
      <c r="DC28" s="659"/>
      <c r="DD28" s="632">
        <v>5731522</v>
      </c>
      <c r="DE28" s="624"/>
      <c r="DF28" s="624"/>
      <c r="DG28" s="624"/>
      <c r="DH28" s="624"/>
      <c r="DI28" s="624"/>
      <c r="DJ28" s="624"/>
      <c r="DK28" s="625"/>
      <c r="DL28" s="632">
        <v>4229582</v>
      </c>
      <c r="DM28" s="624"/>
      <c r="DN28" s="624"/>
      <c r="DO28" s="624"/>
      <c r="DP28" s="624"/>
      <c r="DQ28" s="624"/>
      <c r="DR28" s="624"/>
      <c r="DS28" s="624"/>
      <c r="DT28" s="624"/>
      <c r="DU28" s="624"/>
      <c r="DV28" s="625"/>
      <c r="DW28" s="628">
        <v>21.7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203927</v>
      </c>
      <c r="S29" s="624"/>
      <c r="T29" s="624"/>
      <c r="U29" s="624"/>
      <c r="V29" s="624"/>
      <c r="W29" s="624"/>
      <c r="X29" s="624"/>
      <c r="Y29" s="625"/>
      <c r="Z29" s="626">
        <v>0.6</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5786998</v>
      </c>
      <c r="CS29" s="655"/>
      <c r="CT29" s="655"/>
      <c r="CU29" s="655"/>
      <c r="CV29" s="655"/>
      <c r="CW29" s="655"/>
      <c r="CX29" s="655"/>
      <c r="CY29" s="656"/>
      <c r="CZ29" s="657">
        <v>18</v>
      </c>
      <c r="DA29" s="658"/>
      <c r="DB29" s="658"/>
      <c r="DC29" s="659"/>
      <c r="DD29" s="632">
        <v>5731490</v>
      </c>
      <c r="DE29" s="655"/>
      <c r="DF29" s="655"/>
      <c r="DG29" s="655"/>
      <c r="DH29" s="655"/>
      <c r="DI29" s="655"/>
      <c r="DJ29" s="655"/>
      <c r="DK29" s="656"/>
      <c r="DL29" s="632">
        <v>4229550</v>
      </c>
      <c r="DM29" s="655"/>
      <c r="DN29" s="655"/>
      <c r="DO29" s="655"/>
      <c r="DP29" s="655"/>
      <c r="DQ29" s="655"/>
      <c r="DR29" s="655"/>
      <c r="DS29" s="655"/>
      <c r="DT29" s="655"/>
      <c r="DU29" s="655"/>
      <c r="DV29" s="656"/>
      <c r="DW29" s="628">
        <v>21.7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1480373</v>
      </c>
      <c r="S30" s="624"/>
      <c r="T30" s="624"/>
      <c r="U30" s="624"/>
      <c r="V30" s="624"/>
      <c r="W30" s="624"/>
      <c r="X30" s="624"/>
      <c r="Y30" s="625"/>
      <c r="Z30" s="626">
        <v>4.3</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89.9</v>
      </c>
      <c r="BN30" s="682"/>
      <c r="BO30" s="682"/>
      <c r="BP30" s="682"/>
      <c r="BQ30" s="683"/>
      <c r="BR30" s="681">
        <v>98.1</v>
      </c>
      <c r="BS30" s="682"/>
      <c r="BT30" s="682"/>
      <c r="BU30" s="682"/>
      <c r="BV30" s="682"/>
      <c r="BW30" s="682"/>
      <c r="BX30" s="618">
        <v>88.5</v>
      </c>
      <c r="BY30" s="682"/>
      <c r="BZ30" s="682"/>
      <c r="CA30" s="682"/>
      <c r="CB30" s="683"/>
      <c r="CD30" s="686"/>
      <c r="CE30" s="687"/>
      <c r="CF30" s="637" t="s">
        <v>290</v>
      </c>
      <c r="CG30" s="638"/>
      <c r="CH30" s="638"/>
      <c r="CI30" s="638"/>
      <c r="CJ30" s="638"/>
      <c r="CK30" s="638"/>
      <c r="CL30" s="638"/>
      <c r="CM30" s="638"/>
      <c r="CN30" s="638"/>
      <c r="CO30" s="638"/>
      <c r="CP30" s="638"/>
      <c r="CQ30" s="639"/>
      <c r="CR30" s="623">
        <v>5548528</v>
      </c>
      <c r="CS30" s="624"/>
      <c r="CT30" s="624"/>
      <c r="CU30" s="624"/>
      <c r="CV30" s="624"/>
      <c r="CW30" s="624"/>
      <c r="CX30" s="624"/>
      <c r="CY30" s="625"/>
      <c r="CZ30" s="657">
        <v>17.2</v>
      </c>
      <c r="DA30" s="658"/>
      <c r="DB30" s="658"/>
      <c r="DC30" s="659"/>
      <c r="DD30" s="632">
        <v>5499406</v>
      </c>
      <c r="DE30" s="624"/>
      <c r="DF30" s="624"/>
      <c r="DG30" s="624"/>
      <c r="DH30" s="624"/>
      <c r="DI30" s="624"/>
      <c r="DJ30" s="624"/>
      <c r="DK30" s="625"/>
      <c r="DL30" s="632">
        <v>3997466</v>
      </c>
      <c r="DM30" s="624"/>
      <c r="DN30" s="624"/>
      <c r="DO30" s="624"/>
      <c r="DP30" s="624"/>
      <c r="DQ30" s="624"/>
      <c r="DR30" s="624"/>
      <c r="DS30" s="624"/>
      <c r="DT30" s="624"/>
      <c r="DU30" s="624"/>
      <c r="DV30" s="625"/>
      <c r="DW30" s="628">
        <v>20.5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2166951</v>
      </c>
      <c r="S31" s="624"/>
      <c r="T31" s="624"/>
      <c r="U31" s="624"/>
      <c r="V31" s="624"/>
      <c r="W31" s="624"/>
      <c r="X31" s="624"/>
      <c r="Y31" s="625"/>
      <c r="Z31" s="626">
        <v>6.3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92.5</v>
      </c>
      <c r="BN31" s="679"/>
      <c r="BO31" s="679"/>
      <c r="BP31" s="679"/>
      <c r="BQ31" s="680"/>
      <c r="BR31" s="678">
        <v>98.4</v>
      </c>
      <c r="BS31" s="655"/>
      <c r="BT31" s="655"/>
      <c r="BU31" s="655"/>
      <c r="BV31" s="655"/>
      <c r="BW31" s="655"/>
      <c r="BX31" s="629">
        <v>91.2</v>
      </c>
      <c r="BY31" s="679"/>
      <c r="BZ31" s="679"/>
      <c r="CA31" s="679"/>
      <c r="CB31" s="680"/>
      <c r="CD31" s="686"/>
      <c r="CE31" s="687"/>
      <c r="CF31" s="637" t="s">
        <v>294</v>
      </c>
      <c r="CG31" s="638"/>
      <c r="CH31" s="638"/>
      <c r="CI31" s="638"/>
      <c r="CJ31" s="638"/>
      <c r="CK31" s="638"/>
      <c r="CL31" s="638"/>
      <c r="CM31" s="638"/>
      <c r="CN31" s="638"/>
      <c r="CO31" s="638"/>
      <c r="CP31" s="638"/>
      <c r="CQ31" s="639"/>
      <c r="CR31" s="623">
        <v>238470</v>
      </c>
      <c r="CS31" s="655"/>
      <c r="CT31" s="655"/>
      <c r="CU31" s="655"/>
      <c r="CV31" s="655"/>
      <c r="CW31" s="655"/>
      <c r="CX31" s="655"/>
      <c r="CY31" s="656"/>
      <c r="CZ31" s="657">
        <v>0.7</v>
      </c>
      <c r="DA31" s="658"/>
      <c r="DB31" s="658"/>
      <c r="DC31" s="659"/>
      <c r="DD31" s="632">
        <v>232084</v>
      </c>
      <c r="DE31" s="655"/>
      <c r="DF31" s="655"/>
      <c r="DG31" s="655"/>
      <c r="DH31" s="655"/>
      <c r="DI31" s="655"/>
      <c r="DJ31" s="655"/>
      <c r="DK31" s="656"/>
      <c r="DL31" s="632">
        <v>232084</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202119</v>
      </c>
      <c r="S32" s="624"/>
      <c r="T32" s="624"/>
      <c r="U32" s="624"/>
      <c r="V32" s="624"/>
      <c r="W32" s="624"/>
      <c r="X32" s="624"/>
      <c r="Y32" s="625"/>
      <c r="Z32" s="626">
        <v>0.6</v>
      </c>
      <c r="AA32" s="626"/>
      <c r="AB32" s="626"/>
      <c r="AC32" s="626"/>
      <c r="AD32" s="627">
        <v>1938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97.8</v>
      </c>
      <c r="BH32" s="691"/>
      <c r="BI32" s="691"/>
      <c r="BJ32" s="691"/>
      <c r="BK32" s="691"/>
      <c r="BL32" s="691"/>
      <c r="BM32" s="692">
        <v>86.4</v>
      </c>
      <c r="BN32" s="691"/>
      <c r="BO32" s="691"/>
      <c r="BP32" s="691"/>
      <c r="BQ32" s="693"/>
      <c r="BR32" s="690">
        <v>97.5</v>
      </c>
      <c r="BS32" s="691"/>
      <c r="BT32" s="691"/>
      <c r="BU32" s="691"/>
      <c r="BV32" s="691"/>
      <c r="BW32" s="691"/>
      <c r="BX32" s="692">
        <v>84.3</v>
      </c>
      <c r="BY32" s="691"/>
      <c r="BZ32" s="691"/>
      <c r="CA32" s="691"/>
      <c r="CB32" s="693"/>
      <c r="CD32" s="688"/>
      <c r="CE32" s="689"/>
      <c r="CF32" s="637" t="s">
        <v>297</v>
      </c>
      <c r="CG32" s="638"/>
      <c r="CH32" s="638"/>
      <c r="CI32" s="638"/>
      <c r="CJ32" s="638"/>
      <c r="CK32" s="638"/>
      <c r="CL32" s="638"/>
      <c r="CM32" s="638"/>
      <c r="CN32" s="638"/>
      <c r="CO32" s="638"/>
      <c r="CP32" s="638"/>
      <c r="CQ32" s="639"/>
      <c r="CR32" s="623">
        <v>32</v>
      </c>
      <c r="CS32" s="624"/>
      <c r="CT32" s="624"/>
      <c r="CU32" s="624"/>
      <c r="CV32" s="624"/>
      <c r="CW32" s="624"/>
      <c r="CX32" s="624"/>
      <c r="CY32" s="625"/>
      <c r="CZ32" s="657">
        <v>0</v>
      </c>
      <c r="DA32" s="658"/>
      <c r="DB32" s="658"/>
      <c r="DC32" s="659"/>
      <c r="DD32" s="632">
        <v>32</v>
      </c>
      <c r="DE32" s="624"/>
      <c r="DF32" s="624"/>
      <c r="DG32" s="624"/>
      <c r="DH32" s="624"/>
      <c r="DI32" s="624"/>
      <c r="DJ32" s="624"/>
      <c r="DK32" s="625"/>
      <c r="DL32" s="632">
        <v>32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3940600</v>
      </c>
      <c r="S33" s="624"/>
      <c r="T33" s="624"/>
      <c r="U33" s="624"/>
      <c r="V33" s="624"/>
      <c r="W33" s="624"/>
      <c r="X33" s="624"/>
      <c r="Y33" s="625"/>
      <c r="Z33" s="626">
        <v>11.5</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11803447</v>
      </c>
      <c r="CS33" s="655"/>
      <c r="CT33" s="655"/>
      <c r="CU33" s="655"/>
      <c r="CV33" s="655"/>
      <c r="CW33" s="655"/>
      <c r="CX33" s="655"/>
      <c r="CY33" s="656"/>
      <c r="CZ33" s="657">
        <v>36.700000000000003</v>
      </c>
      <c r="DA33" s="658"/>
      <c r="DB33" s="658"/>
      <c r="DC33" s="659"/>
      <c r="DD33" s="632">
        <v>9507058</v>
      </c>
      <c r="DE33" s="655"/>
      <c r="DF33" s="655"/>
      <c r="DG33" s="655"/>
      <c r="DH33" s="655"/>
      <c r="DI33" s="655"/>
      <c r="DJ33" s="655"/>
      <c r="DK33" s="656"/>
      <c r="DL33" s="632">
        <v>6436706</v>
      </c>
      <c r="DM33" s="655"/>
      <c r="DN33" s="655"/>
      <c r="DO33" s="655"/>
      <c r="DP33" s="655"/>
      <c r="DQ33" s="655"/>
      <c r="DR33" s="655"/>
      <c r="DS33" s="655"/>
      <c r="DT33" s="655"/>
      <c r="DU33" s="655"/>
      <c r="DV33" s="656"/>
      <c r="DW33" s="628">
        <v>33.1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2979477</v>
      </c>
      <c r="CS34" s="624"/>
      <c r="CT34" s="624"/>
      <c r="CU34" s="624"/>
      <c r="CV34" s="624"/>
      <c r="CW34" s="624"/>
      <c r="CX34" s="624"/>
      <c r="CY34" s="625"/>
      <c r="CZ34" s="657">
        <v>9.3000000000000007</v>
      </c>
      <c r="DA34" s="658"/>
      <c r="DB34" s="658"/>
      <c r="DC34" s="659"/>
      <c r="DD34" s="632">
        <v>2335161</v>
      </c>
      <c r="DE34" s="624"/>
      <c r="DF34" s="624"/>
      <c r="DG34" s="624"/>
      <c r="DH34" s="624"/>
      <c r="DI34" s="624"/>
      <c r="DJ34" s="624"/>
      <c r="DK34" s="625"/>
      <c r="DL34" s="632">
        <v>2048912</v>
      </c>
      <c r="DM34" s="624"/>
      <c r="DN34" s="624"/>
      <c r="DO34" s="624"/>
      <c r="DP34" s="624"/>
      <c r="DQ34" s="624"/>
      <c r="DR34" s="624"/>
      <c r="DS34" s="624"/>
      <c r="DT34" s="624"/>
      <c r="DU34" s="624"/>
      <c r="DV34" s="625"/>
      <c r="DW34" s="628">
        <v>10.5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954400</v>
      </c>
      <c r="S35" s="624"/>
      <c r="T35" s="624"/>
      <c r="U35" s="624"/>
      <c r="V35" s="624"/>
      <c r="W35" s="624"/>
      <c r="X35" s="624"/>
      <c r="Y35" s="625"/>
      <c r="Z35" s="626">
        <v>2.8</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4317716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163574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128663</v>
      </c>
      <c r="CS35" s="655"/>
      <c r="CT35" s="655"/>
      <c r="CU35" s="655"/>
      <c r="CV35" s="655"/>
      <c r="CW35" s="655"/>
      <c r="CX35" s="655"/>
      <c r="CY35" s="656"/>
      <c r="CZ35" s="657">
        <v>0.4</v>
      </c>
      <c r="DA35" s="658"/>
      <c r="DB35" s="658"/>
      <c r="DC35" s="659"/>
      <c r="DD35" s="632">
        <v>99311</v>
      </c>
      <c r="DE35" s="655"/>
      <c r="DF35" s="655"/>
      <c r="DG35" s="655"/>
      <c r="DH35" s="655"/>
      <c r="DI35" s="655"/>
      <c r="DJ35" s="655"/>
      <c r="DK35" s="656"/>
      <c r="DL35" s="632">
        <v>98816</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34394160</v>
      </c>
      <c r="S36" s="696"/>
      <c r="T36" s="696"/>
      <c r="U36" s="696"/>
      <c r="V36" s="696"/>
      <c r="W36" s="696"/>
      <c r="X36" s="696"/>
      <c r="Y36" s="697"/>
      <c r="Z36" s="698">
        <v>100</v>
      </c>
      <c r="AA36" s="698"/>
      <c r="AB36" s="698"/>
      <c r="AC36" s="698"/>
      <c r="AD36" s="699">
        <v>18501585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1027929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49481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3243020</v>
      </c>
      <c r="CS36" s="624"/>
      <c r="CT36" s="624"/>
      <c r="CU36" s="624"/>
      <c r="CV36" s="624"/>
      <c r="CW36" s="624"/>
      <c r="CX36" s="624"/>
      <c r="CY36" s="625"/>
      <c r="CZ36" s="657">
        <v>10.1</v>
      </c>
      <c r="DA36" s="658"/>
      <c r="DB36" s="658"/>
      <c r="DC36" s="659"/>
      <c r="DD36" s="632">
        <v>2295923</v>
      </c>
      <c r="DE36" s="624"/>
      <c r="DF36" s="624"/>
      <c r="DG36" s="624"/>
      <c r="DH36" s="624"/>
      <c r="DI36" s="624"/>
      <c r="DJ36" s="624"/>
      <c r="DK36" s="625"/>
      <c r="DL36" s="632">
        <v>1955104</v>
      </c>
      <c r="DM36" s="624"/>
      <c r="DN36" s="624"/>
      <c r="DO36" s="624"/>
      <c r="DP36" s="624"/>
      <c r="DQ36" s="624"/>
      <c r="DR36" s="624"/>
      <c r="DS36" s="624"/>
      <c r="DT36" s="624"/>
      <c r="DU36" s="624"/>
      <c r="DV36" s="625"/>
      <c r="DW36" s="628">
        <v>10</v>
      </c>
      <c r="DX36" s="653"/>
      <c r="DY36" s="653"/>
      <c r="DZ36" s="653"/>
      <c r="EA36" s="653"/>
      <c r="EB36" s="653"/>
      <c r="EC36" s="654"/>
    </row>
    <row r="37" spans="2:133" ht="11.25" customHeight="1">
      <c r="AQ37" s="702" t="s">
        <v>312</v>
      </c>
      <c r="AR37" s="703"/>
      <c r="AS37" s="703"/>
      <c r="AT37" s="703"/>
      <c r="AU37" s="703"/>
      <c r="AV37" s="703"/>
      <c r="AW37" s="703"/>
      <c r="AX37" s="703"/>
      <c r="AY37" s="704"/>
      <c r="AZ37" s="623">
        <v>424847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9453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1434309</v>
      </c>
      <c r="CS37" s="655"/>
      <c r="CT37" s="655"/>
      <c r="CU37" s="655"/>
      <c r="CV37" s="655"/>
      <c r="CW37" s="655"/>
      <c r="CX37" s="655"/>
      <c r="CY37" s="656"/>
      <c r="CZ37" s="657">
        <v>4.5</v>
      </c>
      <c r="DA37" s="658"/>
      <c r="DB37" s="658"/>
      <c r="DC37" s="659"/>
      <c r="DD37" s="632">
        <v>1241118</v>
      </c>
      <c r="DE37" s="655"/>
      <c r="DF37" s="655"/>
      <c r="DG37" s="655"/>
      <c r="DH37" s="655"/>
      <c r="DI37" s="655"/>
      <c r="DJ37" s="655"/>
      <c r="DK37" s="656"/>
      <c r="DL37" s="632">
        <v>1164081</v>
      </c>
      <c r="DM37" s="655"/>
      <c r="DN37" s="655"/>
      <c r="DO37" s="655"/>
      <c r="DP37" s="655"/>
      <c r="DQ37" s="655"/>
      <c r="DR37" s="655"/>
      <c r="DS37" s="655"/>
      <c r="DT37" s="655"/>
      <c r="DU37" s="655"/>
      <c r="DV37" s="656"/>
      <c r="DW37" s="628">
        <v>6</v>
      </c>
      <c r="DX37" s="653"/>
      <c r="DY37" s="653"/>
      <c r="DZ37" s="653"/>
      <c r="EA37" s="653"/>
      <c r="EB37" s="653"/>
      <c r="EC37" s="654"/>
    </row>
    <row r="38" spans="2:133" ht="11.25" customHeight="1">
      <c r="AQ38" s="702" t="s">
        <v>315</v>
      </c>
      <c r="AR38" s="703"/>
      <c r="AS38" s="703"/>
      <c r="AT38" s="703"/>
      <c r="AU38" s="703"/>
      <c r="AV38" s="703"/>
      <c r="AW38" s="703"/>
      <c r="AX38" s="703"/>
      <c r="AY38" s="704"/>
      <c r="AZ38" s="623">
        <v>37541</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18989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4276204</v>
      </c>
      <c r="CS38" s="624"/>
      <c r="CT38" s="624"/>
      <c r="CU38" s="624"/>
      <c r="CV38" s="624"/>
      <c r="CW38" s="624"/>
      <c r="CX38" s="624"/>
      <c r="CY38" s="625"/>
      <c r="CZ38" s="657">
        <v>13.3</v>
      </c>
      <c r="DA38" s="658"/>
      <c r="DB38" s="658"/>
      <c r="DC38" s="659"/>
      <c r="DD38" s="632">
        <v>3837034</v>
      </c>
      <c r="DE38" s="624"/>
      <c r="DF38" s="624"/>
      <c r="DG38" s="624"/>
      <c r="DH38" s="624"/>
      <c r="DI38" s="624"/>
      <c r="DJ38" s="624"/>
      <c r="DK38" s="625"/>
      <c r="DL38" s="632">
        <v>2333874</v>
      </c>
      <c r="DM38" s="624"/>
      <c r="DN38" s="624"/>
      <c r="DO38" s="624"/>
      <c r="DP38" s="624"/>
      <c r="DQ38" s="624"/>
      <c r="DR38" s="624"/>
      <c r="DS38" s="624"/>
      <c r="DT38" s="624"/>
      <c r="DU38" s="624"/>
      <c r="DV38" s="625"/>
      <c r="DW38" s="628">
        <v>12</v>
      </c>
      <c r="DX38" s="653"/>
      <c r="DY38" s="653"/>
      <c r="DZ38" s="653"/>
      <c r="EA38" s="653"/>
      <c r="EB38" s="653"/>
      <c r="EC38" s="654"/>
    </row>
    <row r="39" spans="2:133" ht="11.25" customHeight="1">
      <c r="AQ39" s="702" t="s">
        <v>318</v>
      </c>
      <c r="AR39" s="703"/>
      <c r="AS39" s="703"/>
      <c r="AT39" s="703"/>
      <c r="AU39" s="703"/>
      <c r="AV39" s="703"/>
      <c r="AW39" s="703"/>
      <c r="AX39" s="703"/>
      <c r="AY39" s="704"/>
      <c r="AZ39" s="623">
        <v>3971</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1151883</v>
      </c>
      <c r="CS39" s="655"/>
      <c r="CT39" s="655"/>
      <c r="CU39" s="655"/>
      <c r="CV39" s="655"/>
      <c r="CW39" s="655"/>
      <c r="CX39" s="655"/>
      <c r="CY39" s="656"/>
      <c r="CZ39" s="657">
        <v>3.6</v>
      </c>
      <c r="DA39" s="658"/>
      <c r="DB39" s="658"/>
      <c r="DC39" s="659"/>
      <c r="DD39" s="632">
        <v>915429</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878429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24200</v>
      </c>
      <c r="CS40" s="624"/>
      <c r="CT40" s="624"/>
      <c r="CU40" s="624"/>
      <c r="CV40" s="624"/>
      <c r="CW40" s="624"/>
      <c r="CX40" s="624"/>
      <c r="CY40" s="625"/>
      <c r="CZ40" s="657">
        <v>0.1</v>
      </c>
      <c r="DA40" s="658"/>
      <c r="DB40" s="658"/>
      <c r="DC40" s="659"/>
      <c r="DD40" s="632">
        <v>24200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1944999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4489911</v>
      </c>
      <c r="CS42" s="624"/>
      <c r="CT42" s="624"/>
      <c r="CU42" s="624"/>
      <c r="CV42" s="624"/>
      <c r="CW42" s="624"/>
      <c r="CX42" s="624"/>
      <c r="CY42" s="625"/>
      <c r="CZ42" s="657">
        <v>13.9</v>
      </c>
      <c r="DA42" s="706"/>
      <c r="DB42" s="706"/>
      <c r="DC42" s="707"/>
      <c r="DD42" s="632">
        <v>890271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49464</v>
      </c>
      <c r="CS43" s="655"/>
      <c r="CT43" s="655"/>
      <c r="CU43" s="655"/>
      <c r="CV43" s="655"/>
      <c r="CW43" s="655"/>
      <c r="CX43" s="655"/>
      <c r="CY43" s="656"/>
      <c r="CZ43" s="657">
        <v>0.2</v>
      </c>
      <c r="DA43" s="658"/>
      <c r="DB43" s="658"/>
      <c r="DC43" s="659"/>
      <c r="DD43" s="632">
        <v>47970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4184627</v>
      </c>
      <c r="CS44" s="624"/>
      <c r="CT44" s="624"/>
      <c r="CU44" s="624"/>
      <c r="CV44" s="624"/>
      <c r="CW44" s="624"/>
      <c r="CX44" s="624"/>
      <c r="CY44" s="625"/>
      <c r="CZ44" s="657">
        <v>13</v>
      </c>
      <c r="DA44" s="706"/>
      <c r="DB44" s="706"/>
      <c r="DC44" s="707"/>
      <c r="DD44" s="632">
        <v>811678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1054631</v>
      </c>
      <c r="CS45" s="655"/>
      <c r="CT45" s="655"/>
      <c r="CU45" s="655"/>
      <c r="CV45" s="655"/>
      <c r="CW45" s="655"/>
      <c r="CX45" s="655"/>
      <c r="CY45" s="656"/>
      <c r="CZ45" s="657">
        <v>3.3</v>
      </c>
      <c r="DA45" s="658"/>
      <c r="DB45" s="658"/>
      <c r="DC45" s="659"/>
      <c r="DD45" s="632">
        <v>103207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2998877</v>
      </c>
      <c r="CS46" s="624"/>
      <c r="CT46" s="624"/>
      <c r="CU46" s="624"/>
      <c r="CV46" s="624"/>
      <c r="CW46" s="624"/>
      <c r="CX46" s="624"/>
      <c r="CY46" s="625"/>
      <c r="CZ46" s="657">
        <v>9.3000000000000007</v>
      </c>
      <c r="DA46" s="706"/>
      <c r="DB46" s="706"/>
      <c r="DC46" s="707"/>
      <c r="DD46" s="632">
        <v>683488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305284</v>
      </c>
      <c r="CS47" s="655"/>
      <c r="CT47" s="655"/>
      <c r="CU47" s="655"/>
      <c r="CV47" s="655"/>
      <c r="CW47" s="655"/>
      <c r="CX47" s="655"/>
      <c r="CY47" s="656"/>
      <c r="CZ47" s="657">
        <v>0.9</v>
      </c>
      <c r="DA47" s="658"/>
      <c r="DB47" s="658"/>
      <c r="DC47" s="659"/>
      <c r="DD47" s="632">
        <v>78593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32192985</v>
      </c>
      <c r="CS49" s="691"/>
      <c r="CT49" s="691"/>
      <c r="CU49" s="691"/>
      <c r="CV49" s="691"/>
      <c r="CW49" s="691"/>
      <c r="CX49" s="691"/>
      <c r="CY49" s="718"/>
      <c r="CZ49" s="719">
        <v>100</v>
      </c>
      <c r="DA49" s="720"/>
      <c r="DB49" s="720"/>
      <c r="DC49" s="721"/>
      <c r="DD49" s="722">
        <v>22172027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90" zoomScaleNormal="90" zoomScaleSheetLayoutView="70" workbookViewId="0">
      <selection activeCell="BI66" sqref="BI66"/>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34422</v>
      </c>
      <c r="R7" s="753"/>
      <c r="S7" s="753"/>
      <c r="T7" s="753"/>
      <c r="U7" s="753"/>
      <c r="V7" s="753">
        <v>32221</v>
      </c>
      <c r="W7" s="753"/>
      <c r="X7" s="753"/>
      <c r="Y7" s="753"/>
      <c r="Z7" s="753"/>
      <c r="AA7" s="753">
        <v>2201</v>
      </c>
      <c r="AB7" s="753"/>
      <c r="AC7" s="753"/>
      <c r="AD7" s="753"/>
      <c r="AE7" s="754"/>
      <c r="AF7" s="755">
        <v>1972</v>
      </c>
      <c r="AG7" s="756"/>
      <c r="AH7" s="756"/>
      <c r="AI7" s="756"/>
      <c r="AJ7" s="757"/>
      <c r="AK7" s="792" t="s">
        <v>475</v>
      </c>
      <c r="AL7" s="793"/>
      <c r="AM7" s="793"/>
      <c r="AN7" s="793"/>
      <c r="AO7" s="793"/>
      <c r="AP7" s="793">
        <v>25288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-19</v>
      </c>
      <c r="CI7" s="790"/>
      <c r="CJ7" s="790"/>
      <c r="CK7" s="790"/>
      <c r="CL7" s="791"/>
      <c r="CM7" s="789">
        <v>-13</v>
      </c>
      <c r="CN7" s="790"/>
      <c r="CO7" s="790"/>
      <c r="CP7" s="790"/>
      <c r="CQ7" s="791"/>
      <c r="CR7" s="789">
        <v>25</v>
      </c>
      <c r="CS7" s="790"/>
      <c r="CT7" s="790"/>
      <c r="CU7" s="790"/>
      <c r="CV7" s="791"/>
      <c r="CW7" s="789" t="s">
        <v>551</v>
      </c>
      <c r="CX7" s="790"/>
      <c r="CY7" s="790"/>
      <c r="CZ7" s="790"/>
      <c r="DA7" s="791"/>
      <c r="DB7" s="789" t="s">
        <v>546</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-3</v>
      </c>
      <c r="CI8" s="800"/>
      <c r="CJ8" s="800"/>
      <c r="CK8" s="800"/>
      <c r="CL8" s="801"/>
      <c r="CM8" s="799">
        <v>15</v>
      </c>
      <c r="CN8" s="800"/>
      <c r="CO8" s="800"/>
      <c r="CP8" s="800"/>
      <c r="CQ8" s="801"/>
      <c r="CR8" s="799">
        <v>20</v>
      </c>
      <c r="CS8" s="800"/>
      <c r="CT8" s="800"/>
      <c r="CU8" s="800"/>
      <c r="CV8" s="801"/>
      <c r="CW8" s="799" t="s">
        <v>546</v>
      </c>
      <c r="CX8" s="800"/>
      <c r="CY8" s="800"/>
      <c r="CZ8" s="800"/>
      <c r="DA8" s="801"/>
      <c r="DB8" s="799" t="s">
        <v>546</v>
      </c>
      <c r="DC8" s="800"/>
      <c r="DD8" s="800"/>
      <c r="DE8" s="800"/>
      <c r="DF8" s="801"/>
      <c r="DG8" s="799" t="s">
        <v>546</v>
      </c>
      <c r="DH8" s="800"/>
      <c r="DI8" s="800"/>
      <c r="DJ8" s="800"/>
      <c r="DK8" s="801"/>
      <c r="DL8" s="799" t="s">
        <v>546</v>
      </c>
      <c r="DM8" s="800"/>
      <c r="DN8" s="800"/>
      <c r="DO8" s="800"/>
      <c r="DP8" s="801"/>
      <c r="DQ8" s="799" t="s">
        <v>546</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1972</v>
      </c>
      <c r="AG23" s="812"/>
      <c r="AH23" s="812"/>
      <c r="AI23" s="812"/>
      <c r="AJ23" s="815"/>
      <c r="AK23" s="816"/>
      <c r="AL23" s="817"/>
      <c r="AM23" s="817"/>
      <c r="AN23" s="817"/>
      <c r="AO23" s="817"/>
      <c r="AP23" s="812"/>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10611</v>
      </c>
      <c r="R28" s="841"/>
      <c r="S28" s="841"/>
      <c r="T28" s="841"/>
      <c r="U28" s="841"/>
      <c r="V28" s="841">
        <v>10447</v>
      </c>
      <c r="W28" s="841"/>
      <c r="X28" s="841"/>
      <c r="Y28" s="841"/>
      <c r="Z28" s="841"/>
      <c r="AA28" s="841">
        <v>164</v>
      </c>
      <c r="AB28" s="841"/>
      <c r="AC28" s="841"/>
      <c r="AD28" s="841"/>
      <c r="AE28" s="842"/>
      <c r="AF28" s="843">
        <v>164</v>
      </c>
      <c r="AG28" s="841"/>
      <c r="AH28" s="841"/>
      <c r="AI28" s="841"/>
      <c r="AJ28" s="844"/>
      <c r="AK28" s="845">
        <v>902</v>
      </c>
      <c r="AL28" s="836"/>
      <c r="AM28" s="836"/>
      <c r="AN28" s="836"/>
      <c r="AO28" s="836"/>
      <c r="AP28" s="836" t="s">
        <v>475</v>
      </c>
      <c r="AQ28" s="836"/>
      <c r="AR28" s="836"/>
      <c r="AS28" s="836"/>
      <c r="AT28" s="836"/>
      <c r="AU28" s="836" t="s">
        <v>475</v>
      </c>
      <c r="AV28" s="836"/>
      <c r="AW28" s="836"/>
      <c r="AX28" s="836"/>
      <c r="AY28" s="836"/>
      <c r="AZ28" s="837" t="s">
        <v>475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629</v>
      </c>
      <c r="R29" s="777"/>
      <c r="S29" s="777"/>
      <c r="T29" s="777"/>
      <c r="U29" s="777"/>
      <c r="V29" s="777">
        <v>628</v>
      </c>
      <c r="W29" s="777"/>
      <c r="X29" s="777"/>
      <c r="Y29" s="777"/>
      <c r="Z29" s="777"/>
      <c r="AA29" s="777">
        <v>1</v>
      </c>
      <c r="AB29" s="777"/>
      <c r="AC29" s="777"/>
      <c r="AD29" s="777"/>
      <c r="AE29" s="778"/>
      <c r="AF29" s="779">
        <v>1</v>
      </c>
      <c r="AG29" s="780"/>
      <c r="AH29" s="780"/>
      <c r="AI29" s="780"/>
      <c r="AJ29" s="781"/>
      <c r="AK29" s="848">
        <v>227</v>
      </c>
      <c r="AL29" s="849"/>
      <c r="AM29" s="849"/>
      <c r="AN29" s="849"/>
      <c r="AO29" s="849"/>
      <c r="AP29" s="849" t="s">
        <v>475</v>
      </c>
      <c r="AQ29" s="849"/>
      <c r="AR29" s="849"/>
      <c r="AS29" s="849"/>
      <c r="AT29" s="849"/>
      <c r="AU29" s="849" t="s">
        <v>475</v>
      </c>
      <c r="AV29" s="849"/>
      <c r="AW29" s="849"/>
      <c r="AX29" s="849"/>
      <c r="AY29" s="849"/>
      <c r="AZ29" s="850" t="s">
        <v>475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152</v>
      </c>
      <c r="R30" s="777"/>
      <c r="S30" s="777"/>
      <c r="T30" s="777"/>
      <c r="U30" s="777"/>
      <c r="V30" s="777">
        <v>141</v>
      </c>
      <c r="W30" s="777"/>
      <c r="X30" s="777"/>
      <c r="Y30" s="777"/>
      <c r="Z30" s="777"/>
      <c r="AA30" s="777">
        <v>11</v>
      </c>
      <c r="AB30" s="777"/>
      <c r="AC30" s="777"/>
      <c r="AD30" s="777"/>
      <c r="AE30" s="778"/>
      <c r="AF30" s="779">
        <v>406</v>
      </c>
      <c r="AG30" s="780"/>
      <c r="AH30" s="780"/>
      <c r="AI30" s="780"/>
      <c r="AJ30" s="781"/>
      <c r="AK30" s="848">
        <v>4</v>
      </c>
      <c r="AL30" s="849"/>
      <c r="AM30" s="849"/>
      <c r="AN30" s="849"/>
      <c r="AO30" s="849"/>
      <c r="AP30" s="849">
        <v>431</v>
      </c>
      <c r="AQ30" s="849"/>
      <c r="AR30" s="849"/>
      <c r="AS30" s="849"/>
      <c r="AT30" s="849"/>
      <c r="AU30" s="849">
        <v>14</v>
      </c>
      <c r="AV30" s="849"/>
      <c r="AW30" s="849"/>
      <c r="AX30" s="849"/>
      <c r="AY30" s="849"/>
      <c r="AZ30" s="850" t="s">
        <v>475</v>
      </c>
      <c r="BA30" s="850"/>
      <c r="BB30" s="850"/>
      <c r="BC30" s="850"/>
      <c r="BD30" s="850"/>
      <c r="BE30" s="846" t="s">
        <v>529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2308</v>
      </c>
      <c r="R31" s="777"/>
      <c r="S31" s="777"/>
      <c r="T31" s="777"/>
      <c r="U31" s="777"/>
      <c r="V31" s="777">
        <v>2275</v>
      </c>
      <c r="W31" s="777"/>
      <c r="X31" s="777"/>
      <c r="Y31" s="777"/>
      <c r="Z31" s="777"/>
      <c r="AA31" s="777">
        <v>33</v>
      </c>
      <c r="AB31" s="777"/>
      <c r="AC31" s="777"/>
      <c r="AD31" s="777"/>
      <c r="AE31" s="778"/>
      <c r="AF31" s="779">
        <v>1</v>
      </c>
      <c r="AG31" s="780"/>
      <c r="AH31" s="780"/>
      <c r="AI31" s="780"/>
      <c r="AJ31" s="781"/>
      <c r="AK31" s="848">
        <v>1028</v>
      </c>
      <c r="AL31" s="849"/>
      <c r="AM31" s="849"/>
      <c r="AN31" s="849"/>
      <c r="AO31" s="849"/>
      <c r="AP31" s="849">
        <v>5550</v>
      </c>
      <c r="AQ31" s="849"/>
      <c r="AR31" s="849"/>
      <c r="AS31" s="849"/>
      <c r="AT31" s="849"/>
      <c r="AU31" s="849">
        <v>3652</v>
      </c>
      <c r="AV31" s="849"/>
      <c r="AW31" s="849"/>
      <c r="AX31" s="849"/>
      <c r="AY31" s="849"/>
      <c r="AZ31" s="850" t="s">
        <v>475</v>
      </c>
      <c r="BA31" s="850"/>
      <c r="BB31" s="850"/>
      <c r="BC31" s="850"/>
      <c r="BD31" s="850"/>
      <c r="BE31" s="846" t="s">
        <v>530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762</v>
      </c>
      <c r="R32" s="777"/>
      <c r="S32" s="777"/>
      <c r="T32" s="777"/>
      <c r="U32" s="777"/>
      <c r="V32" s="777">
        <v>743</v>
      </c>
      <c r="W32" s="777"/>
      <c r="X32" s="777"/>
      <c r="Y32" s="777"/>
      <c r="Z32" s="777"/>
      <c r="AA32" s="777">
        <v>19</v>
      </c>
      <c r="AB32" s="777"/>
      <c r="AC32" s="777"/>
      <c r="AD32" s="777"/>
      <c r="AE32" s="778"/>
      <c r="AF32" s="779">
        <v>0</v>
      </c>
      <c r="AG32" s="780"/>
      <c r="AH32" s="780"/>
      <c r="AI32" s="780"/>
      <c r="AJ32" s="781"/>
      <c r="AK32" s="848">
        <v>425</v>
      </c>
      <c r="AL32" s="849"/>
      <c r="AM32" s="849"/>
      <c r="AN32" s="849"/>
      <c r="AO32" s="849"/>
      <c r="AP32" s="849">
        <v>3364</v>
      </c>
      <c r="AQ32" s="849"/>
      <c r="AR32" s="849"/>
      <c r="AS32" s="849"/>
      <c r="AT32" s="849"/>
      <c r="AU32" s="849">
        <v>3219</v>
      </c>
      <c r="AV32" s="849"/>
      <c r="AW32" s="849"/>
      <c r="AX32" s="849"/>
      <c r="AY32" s="849"/>
      <c r="AZ32" s="850" t="s">
        <v>475</v>
      </c>
      <c r="BA32" s="850"/>
      <c r="BB32" s="850"/>
      <c r="BC32" s="850"/>
      <c r="BD32" s="850"/>
      <c r="BE32" s="846" t="s">
        <v>530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571</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3456</v>
      </c>
      <c r="R68" s="884"/>
      <c r="S68" s="884"/>
      <c r="T68" s="884"/>
      <c r="U68" s="884"/>
      <c r="V68" s="884">
        <v>3196</v>
      </c>
      <c r="W68" s="884"/>
      <c r="X68" s="884"/>
      <c r="Y68" s="884"/>
      <c r="Z68" s="884"/>
      <c r="AA68" s="884">
        <v>260</v>
      </c>
      <c r="AB68" s="884"/>
      <c r="AC68" s="884"/>
      <c r="AD68" s="884"/>
      <c r="AE68" s="884"/>
      <c r="AF68" s="884">
        <v>260</v>
      </c>
      <c r="AG68" s="884"/>
      <c r="AH68" s="884"/>
      <c r="AI68" s="884"/>
      <c r="AJ68" s="884"/>
      <c r="AK68" s="884" t="s">
        <v>546</v>
      </c>
      <c r="AL68" s="884"/>
      <c r="AM68" s="884"/>
      <c r="AN68" s="884"/>
      <c r="AO68" s="884"/>
      <c r="AP68" s="884">
        <v>3946</v>
      </c>
      <c r="AQ68" s="884"/>
      <c r="AR68" s="884"/>
      <c r="AS68" s="884"/>
      <c r="AT68" s="884"/>
      <c r="AU68" s="884">
        <v>222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2772</v>
      </c>
      <c r="R69" s="849"/>
      <c r="S69" s="849"/>
      <c r="T69" s="849"/>
      <c r="U69" s="849"/>
      <c r="V69" s="849">
        <v>2749</v>
      </c>
      <c r="W69" s="849"/>
      <c r="X69" s="849"/>
      <c r="Y69" s="849"/>
      <c r="Z69" s="849"/>
      <c r="AA69" s="849">
        <v>22</v>
      </c>
      <c r="AB69" s="849"/>
      <c r="AC69" s="849"/>
      <c r="AD69" s="849"/>
      <c r="AE69" s="849"/>
      <c r="AF69" s="849">
        <v>22</v>
      </c>
      <c r="AG69" s="849"/>
      <c r="AH69" s="849"/>
      <c r="AI69" s="849"/>
      <c r="AJ69" s="849"/>
      <c r="AK69" s="849">
        <v>102</v>
      </c>
      <c r="AL69" s="849"/>
      <c r="AM69" s="849"/>
      <c r="AN69" s="849"/>
      <c r="AO69" s="849"/>
      <c r="AP69" s="849">
        <v>604</v>
      </c>
      <c r="AQ69" s="849"/>
      <c r="AR69" s="849"/>
      <c r="AS69" s="849"/>
      <c r="AT69" s="849"/>
      <c r="AU69" s="849">
        <v>129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17264</v>
      </c>
      <c r="R70" s="849"/>
      <c r="S70" s="849"/>
      <c r="T70" s="849"/>
      <c r="U70" s="849"/>
      <c r="V70" s="849">
        <v>16908</v>
      </c>
      <c r="W70" s="849"/>
      <c r="X70" s="849"/>
      <c r="Y70" s="849"/>
      <c r="Z70" s="849"/>
      <c r="AA70" s="849">
        <v>356</v>
      </c>
      <c r="AB70" s="849"/>
      <c r="AC70" s="849"/>
      <c r="AD70" s="849"/>
      <c r="AE70" s="849"/>
      <c r="AF70" s="849">
        <v>352</v>
      </c>
      <c r="AG70" s="849"/>
      <c r="AH70" s="849"/>
      <c r="AI70" s="849"/>
      <c r="AJ70" s="849"/>
      <c r="AK70" s="849" t="s">
        <v>475</v>
      </c>
      <c r="AL70" s="849"/>
      <c r="AM70" s="849"/>
      <c r="AN70" s="849"/>
      <c r="AO70" s="849"/>
      <c r="AP70" s="849" t="s">
        <v>475</v>
      </c>
      <c r="AQ70" s="849"/>
      <c r="AR70" s="849"/>
      <c r="AS70" s="849"/>
      <c r="AT70" s="849"/>
      <c r="AU70" s="849" t="s">
        <v>475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381</v>
      </c>
      <c r="R71" s="849"/>
      <c r="S71" s="849"/>
      <c r="T71" s="849"/>
      <c r="U71" s="849"/>
      <c r="V71" s="849">
        <v>378</v>
      </c>
      <c r="W71" s="849"/>
      <c r="X71" s="849"/>
      <c r="Y71" s="849"/>
      <c r="Z71" s="849"/>
      <c r="AA71" s="849">
        <v>3</v>
      </c>
      <c r="AB71" s="849"/>
      <c r="AC71" s="849"/>
      <c r="AD71" s="849"/>
      <c r="AE71" s="849"/>
      <c r="AF71" s="849">
        <v>3</v>
      </c>
      <c r="AG71" s="849"/>
      <c r="AH71" s="849"/>
      <c r="AI71" s="849"/>
      <c r="AJ71" s="849"/>
      <c r="AK71" s="849" t="s">
        <v>475</v>
      </c>
      <c r="AL71" s="849"/>
      <c r="AM71" s="849"/>
      <c r="AN71" s="849"/>
      <c r="AO71" s="849"/>
      <c r="AP71" s="849" t="s">
        <v>475</v>
      </c>
      <c r="AQ71" s="849"/>
      <c r="AR71" s="849"/>
      <c r="AS71" s="849"/>
      <c r="AT71" s="849"/>
      <c r="AU71" s="849" t="s">
        <v>475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535</v>
      </c>
      <c r="C72" s="892"/>
      <c r="D72" s="892"/>
      <c r="E72" s="892"/>
      <c r="F72" s="892"/>
      <c r="G72" s="892"/>
      <c r="H72" s="892"/>
      <c r="I72" s="892"/>
      <c r="J72" s="892"/>
      <c r="K72" s="892"/>
      <c r="L72" s="892"/>
      <c r="M72" s="892"/>
      <c r="N72" s="892"/>
      <c r="O72" s="892"/>
      <c r="P72" s="893"/>
      <c r="Q72" s="894">
        <v>44</v>
      </c>
      <c r="R72" s="849"/>
      <c r="S72" s="849"/>
      <c r="T72" s="849"/>
      <c r="U72" s="849"/>
      <c r="V72" s="849">
        <v>43</v>
      </c>
      <c r="W72" s="849"/>
      <c r="X72" s="849"/>
      <c r="Y72" s="849"/>
      <c r="Z72" s="849"/>
      <c r="AA72" s="849">
        <v>1</v>
      </c>
      <c r="AB72" s="849"/>
      <c r="AC72" s="849"/>
      <c r="AD72" s="849"/>
      <c r="AE72" s="849"/>
      <c r="AF72" s="849">
        <v>1</v>
      </c>
      <c r="AG72" s="849"/>
      <c r="AH72" s="849"/>
      <c r="AI72" s="849"/>
      <c r="AJ72" s="849"/>
      <c r="AK72" s="849">
        <v>43</v>
      </c>
      <c r="AL72" s="849"/>
      <c r="AM72" s="849"/>
      <c r="AN72" s="849"/>
      <c r="AO72" s="849"/>
      <c r="AP72" s="849">
        <v>447</v>
      </c>
      <c r="AQ72" s="849"/>
      <c r="AR72" s="849"/>
      <c r="AS72" s="849"/>
      <c r="AT72" s="849"/>
      <c r="AU72" s="849" t="s">
        <v>475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536</v>
      </c>
      <c r="C73" s="892"/>
      <c r="D73" s="892"/>
      <c r="E73" s="892"/>
      <c r="F73" s="892"/>
      <c r="G73" s="892"/>
      <c r="H73" s="892"/>
      <c r="I73" s="892"/>
      <c r="J73" s="892"/>
      <c r="K73" s="892"/>
      <c r="L73" s="892"/>
      <c r="M73" s="892"/>
      <c r="N73" s="892"/>
      <c r="O73" s="892"/>
      <c r="P73" s="893"/>
      <c r="Q73" s="894">
        <v>266</v>
      </c>
      <c r="R73" s="849"/>
      <c r="S73" s="849"/>
      <c r="T73" s="849"/>
      <c r="U73" s="849"/>
      <c r="V73" s="849">
        <v>245</v>
      </c>
      <c r="W73" s="849"/>
      <c r="X73" s="849"/>
      <c r="Y73" s="849"/>
      <c r="Z73" s="849"/>
      <c r="AA73" s="849">
        <v>21</v>
      </c>
      <c r="AB73" s="849"/>
      <c r="AC73" s="849"/>
      <c r="AD73" s="849"/>
      <c r="AE73" s="849"/>
      <c r="AF73" s="849">
        <v>21</v>
      </c>
      <c r="AG73" s="849"/>
      <c r="AH73" s="849"/>
      <c r="AI73" s="849"/>
      <c r="AJ73" s="849"/>
      <c r="AK73" s="849">
        <v>252</v>
      </c>
      <c r="AL73" s="849"/>
      <c r="AM73" s="849"/>
      <c r="AN73" s="849"/>
      <c r="AO73" s="849"/>
      <c r="AP73" s="849">
        <v>913</v>
      </c>
      <c r="AQ73" s="849"/>
      <c r="AR73" s="849"/>
      <c r="AS73" s="849"/>
      <c r="AT73" s="849"/>
      <c r="AU73" s="849">
        <v>95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537</v>
      </c>
      <c r="C74" s="892"/>
      <c r="D74" s="892"/>
      <c r="E74" s="892"/>
      <c r="F74" s="892"/>
      <c r="G74" s="892"/>
      <c r="H74" s="892"/>
      <c r="I74" s="892"/>
      <c r="J74" s="892"/>
      <c r="K74" s="892"/>
      <c r="L74" s="892"/>
      <c r="M74" s="892"/>
      <c r="N74" s="892"/>
      <c r="O74" s="892"/>
      <c r="P74" s="893"/>
      <c r="Q74" s="894">
        <v>5387</v>
      </c>
      <c r="R74" s="849"/>
      <c r="S74" s="849"/>
      <c r="T74" s="849"/>
      <c r="U74" s="849"/>
      <c r="V74" s="849">
        <v>5596</v>
      </c>
      <c r="W74" s="849"/>
      <c r="X74" s="849"/>
      <c r="Y74" s="849"/>
      <c r="Z74" s="849"/>
      <c r="AA74" s="849">
        <v>-209</v>
      </c>
      <c r="AB74" s="849"/>
      <c r="AC74" s="849"/>
      <c r="AD74" s="849"/>
      <c r="AE74" s="849"/>
      <c r="AF74" s="849">
        <v>1463</v>
      </c>
      <c r="AG74" s="849"/>
      <c r="AH74" s="849"/>
      <c r="AI74" s="849"/>
      <c r="AJ74" s="849"/>
      <c r="AK74" s="849" t="s">
        <v>475</v>
      </c>
      <c r="AL74" s="849"/>
      <c r="AM74" s="849"/>
      <c r="AN74" s="849"/>
      <c r="AO74" s="849"/>
      <c r="AP74" s="849">
        <v>5963</v>
      </c>
      <c r="AQ74" s="849"/>
      <c r="AR74" s="849"/>
      <c r="AS74" s="849"/>
      <c r="AT74" s="849"/>
      <c r="AU74" s="849">
        <v>34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538</v>
      </c>
      <c r="C75" s="892"/>
      <c r="D75" s="892"/>
      <c r="E75" s="892"/>
      <c r="F75" s="892"/>
      <c r="G75" s="892"/>
      <c r="H75" s="892"/>
      <c r="I75" s="892"/>
      <c r="J75" s="892"/>
      <c r="K75" s="892"/>
      <c r="L75" s="892"/>
      <c r="M75" s="892"/>
      <c r="N75" s="892"/>
      <c r="O75" s="892"/>
      <c r="P75" s="893"/>
      <c r="Q75" s="897">
        <v>14266</v>
      </c>
      <c r="R75" s="898"/>
      <c r="S75" s="898"/>
      <c r="T75" s="898"/>
      <c r="U75" s="848"/>
      <c r="V75" s="899">
        <v>13003</v>
      </c>
      <c r="W75" s="898"/>
      <c r="X75" s="898"/>
      <c r="Y75" s="898"/>
      <c r="Z75" s="848"/>
      <c r="AA75" s="899">
        <v>1263</v>
      </c>
      <c r="AB75" s="898"/>
      <c r="AC75" s="898"/>
      <c r="AD75" s="898"/>
      <c r="AE75" s="848"/>
      <c r="AF75" s="899">
        <v>1263</v>
      </c>
      <c r="AG75" s="898"/>
      <c r="AH75" s="898"/>
      <c r="AI75" s="898"/>
      <c r="AJ75" s="848"/>
      <c r="AK75" s="899">
        <v>2125</v>
      </c>
      <c r="AL75" s="898"/>
      <c r="AM75" s="898"/>
      <c r="AN75" s="898"/>
      <c r="AO75" s="848"/>
      <c r="AP75" s="899" t="s">
        <v>545</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539</v>
      </c>
      <c r="C76" s="892"/>
      <c r="D76" s="892"/>
      <c r="E76" s="892"/>
      <c r="F76" s="892"/>
      <c r="G76" s="892"/>
      <c r="H76" s="892"/>
      <c r="I76" s="892"/>
      <c r="J76" s="892"/>
      <c r="K76" s="892"/>
      <c r="L76" s="892"/>
      <c r="M76" s="892"/>
      <c r="N76" s="892"/>
      <c r="O76" s="892"/>
      <c r="P76" s="893"/>
      <c r="Q76" s="897">
        <v>48</v>
      </c>
      <c r="R76" s="898"/>
      <c r="S76" s="898"/>
      <c r="T76" s="898"/>
      <c r="U76" s="848"/>
      <c r="V76" s="899">
        <v>40</v>
      </c>
      <c r="W76" s="898"/>
      <c r="X76" s="898"/>
      <c r="Y76" s="898"/>
      <c r="Z76" s="848"/>
      <c r="AA76" s="899">
        <v>9</v>
      </c>
      <c r="AB76" s="898"/>
      <c r="AC76" s="898"/>
      <c r="AD76" s="898"/>
      <c r="AE76" s="848"/>
      <c r="AF76" s="899">
        <v>9</v>
      </c>
      <c r="AG76" s="898"/>
      <c r="AH76" s="898"/>
      <c r="AI76" s="898"/>
      <c r="AJ76" s="848"/>
      <c r="AK76" s="899" t="s">
        <v>547</v>
      </c>
      <c r="AL76" s="898"/>
      <c r="AM76" s="898"/>
      <c r="AN76" s="898"/>
      <c r="AO76" s="848"/>
      <c r="AP76" s="899" t="s">
        <v>546</v>
      </c>
      <c r="AQ76" s="898"/>
      <c r="AR76" s="898"/>
      <c r="AS76" s="898"/>
      <c r="AT76" s="848"/>
      <c r="AU76" s="899" t="s">
        <v>547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540</v>
      </c>
      <c r="C77" s="892"/>
      <c r="D77" s="892"/>
      <c r="E77" s="892"/>
      <c r="F77" s="892"/>
      <c r="G77" s="892"/>
      <c r="H77" s="892"/>
      <c r="I77" s="892"/>
      <c r="J77" s="892"/>
      <c r="K77" s="892"/>
      <c r="L77" s="892"/>
      <c r="M77" s="892"/>
      <c r="N77" s="892"/>
      <c r="O77" s="892"/>
      <c r="P77" s="893"/>
      <c r="Q77" s="897">
        <v>12</v>
      </c>
      <c r="R77" s="898"/>
      <c r="S77" s="898"/>
      <c r="T77" s="898"/>
      <c r="U77" s="848"/>
      <c r="V77" s="899">
        <v>7</v>
      </c>
      <c r="W77" s="898"/>
      <c r="X77" s="898"/>
      <c r="Y77" s="898"/>
      <c r="Z77" s="848"/>
      <c r="AA77" s="899">
        <v>5</v>
      </c>
      <c r="AB77" s="898"/>
      <c r="AC77" s="898"/>
      <c r="AD77" s="898"/>
      <c r="AE77" s="848"/>
      <c r="AF77" s="899">
        <v>5</v>
      </c>
      <c r="AG77" s="898"/>
      <c r="AH77" s="898"/>
      <c r="AI77" s="898"/>
      <c r="AJ77" s="848"/>
      <c r="AK77" s="899" t="s">
        <v>546</v>
      </c>
      <c r="AL77" s="898"/>
      <c r="AM77" s="898"/>
      <c r="AN77" s="898"/>
      <c r="AO77" s="848"/>
      <c r="AP77" s="899" t="s">
        <v>547</v>
      </c>
      <c r="AQ77" s="898"/>
      <c r="AR77" s="898"/>
      <c r="AS77" s="898"/>
      <c r="AT77" s="848"/>
      <c r="AU77" s="899" t="s">
        <v>548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541</v>
      </c>
      <c r="C78" s="892"/>
      <c r="D78" s="892"/>
      <c r="E78" s="892"/>
      <c r="F78" s="892"/>
      <c r="G78" s="892"/>
      <c r="H78" s="892"/>
      <c r="I78" s="892"/>
      <c r="J78" s="892"/>
      <c r="K78" s="892"/>
      <c r="L78" s="892"/>
      <c r="M78" s="892"/>
      <c r="N78" s="892"/>
      <c r="O78" s="892"/>
      <c r="P78" s="893"/>
      <c r="Q78" s="894">
        <v>2</v>
      </c>
      <c r="R78" s="849"/>
      <c r="S78" s="849"/>
      <c r="T78" s="849"/>
      <c r="U78" s="849"/>
      <c r="V78" s="849">
        <v>1</v>
      </c>
      <c r="W78" s="849"/>
      <c r="X78" s="849"/>
      <c r="Y78" s="849"/>
      <c r="Z78" s="849"/>
      <c r="AA78" s="849">
        <v>1</v>
      </c>
      <c r="AB78" s="849"/>
      <c r="AC78" s="849"/>
      <c r="AD78" s="849"/>
      <c r="AE78" s="849"/>
      <c r="AF78" s="849">
        <v>1</v>
      </c>
      <c r="AG78" s="849"/>
      <c r="AH78" s="849"/>
      <c r="AI78" s="849"/>
      <c r="AJ78" s="849"/>
      <c r="AK78" s="849" t="s">
        <v>546</v>
      </c>
      <c r="AL78" s="849"/>
      <c r="AM78" s="849"/>
      <c r="AN78" s="849"/>
      <c r="AO78" s="849"/>
      <c r="AP78" s="849" t="s">
        <v>546</v>
      </c>
      <c r="AQ78" s="849"/>
      <c r="AR78" s="849"/>
      <c r="AS78" s="849"/>
      <c r="AT78" s="849"/>
      <c r="AU78" s="849" t="s">
        <v>546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542</v>
      </c>
      <c r="C79" s="892"/>
      <c r="D79" s="892"/>
      <c r="E79" s="892"/>
      <c r="F79" s="892"/>
      <c r="G79" s="892"/>
      <c r="H79" s="892"/>
      <c r="I79" s="892"/>
      <c r="J79" s="892"/>
      <c r="K79" s="892"/>
      <c r="L79" s="892"/>
      <c r="M79" s="892"/>
      <c r="N79" s="892"/>
      <c r="O79" s="892"/>
      <c r="P79" s="893"/>
      <c r="Q79" s="894">
        <v>45</v>
      </c>
      <c r="R79" s="849"/>
      <c r="S79" s="849"/>
      <c r="T79" s="849"/>
      <c r="U79" s="849"/>
      <c r="V79" s="849">
        <v>40</v>
      </c>
      <c r="W79" s="849"/>
      <c r="X79" s="849"/>
      <c r="Y79" s="849"/>
      <c r="Z79" s="849"/>
      <c r="AA79" s="849">
        <v>6</v>
      </c>
      <c r="AB79" s="849"/>
      <c r="AC79" s="849"/>
      <c r="AD79" s="849"/>
      <c r="AE79" s="849"/>
      <c r="AF79" s="849">
        <v>6</v>
      </c>
      <c r="AG79" s="849"/>
      <c r="AH79" s="849"/>
      <c r="AI79" s="849"/>
      <c r="AJ79" s="849"/>
      <c r="AK79" s="849" t="s">
        <v>546</v>
      </c>
      <c r="AL79" s="849"/>
      <c r="AM79" s="849"/>
      <c r="AN79" s="849"/>
      <c r="AO79" s="849"/>
      <c r="AP79" s="849" t="s">
        <v>546</v>
      </c>
      <c r="AQ79" s="849"/>
      <c r="AR79" s="849"/>
      <c r="AS79" s="849"/>
      <c r="AT79" s="849"/>
      <c r="AU79" s="849" t="s">
        <v>546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543</v>
      </c>
      <c r="C80" s="892"/>
      <c r="D80" s="892"/>
      <c r="E80" s="892"/>
      <c r="F80" s="892"/>
      <c r="G80" s="892"/>
      <c r="H80" s="892"/>
      <c r="I80" s="892"/>
      <c r="J80" s="892"/>
      <c r="K80" s="892"/>
      <c r="L80" s="892"/>
      <c r="M80" s="892"/>
      <c r="N80" s="892"/>
      <c r="O80" s="892"/>
      <c r="P80" s="893"/>
      <c r="Q80" s="894">
        <v>304</v>
      </c>
      <c r="R80" s="849"/>
      <c r="S80" s="849"/>
      <c r="T80" s="849"/>
      <c r="U80" s="849"/>
      <c r="V80" s="849">
        <v>289</v>
      </c>
      <c r="W80" s="849"/>
      <c r="X80" s="849"/>
      <c r="Y80" s="849"/>
      <c r="Z80" s="849"/>
      <c r="AA80" s="849">
        <v>15</v>
      </c>
      <c r="AB80" s="849"/>
      <c r="AC80" s="849"/>
      <c r="AD80" s="849"/>
      <c r="AE80" s="849"/>
      <c r="AF80" s="849">
        <v>15</v>
      </c>
      <c r="AG80" s="849"/>
      <c r="AH80" s="849"/>
      <c r="AI80" s="849"/>
      <c r="AJ80" s="849"/>
      <c r="AK80" s="849">
        <v>133</v>
      </c>
      <c r="AL80" s="849"/>
      <c r="AM80" s="849"/>
      <c r="AN80" s="849"/>
      <c r="AO80" s="849"/>
      <c r="AP80" s="849" t="s">
        <v>475</v>
      </c>
      <c r="AQ80" s="849"/>
      <c r="AR80" s="849"/>
      <c r="AS80" s="849"/>
      <c r="AT80" s="849"/>
      <c r="AU80" s="849" t="s">
        <v>475</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544</v>
      </c>
      <c r="C81" s="892"/>
      <c r="D81" s="892"/>
      <c r="E81" s="892"/>
      <c r="F81" s="892"/>
      <c r="G81" s="892"/>
      <c r="H81" s="892"/>
      <c r="I81" s="892"/>
      <c r="J81" s="892"/>
      <c r="K81" s="892"/>
      <c r="L81" s="892"/>
      <c r="M81" s="892"/>
      <c r="N81" s="892"/>
      <c r="O81" s="892"/>
      <c r="P81" s="893"/>
      <c r="Q81" s="894">
        <v>225771</v>
      </c>
      <c r="R81" s="849"/>
      <c r="S81" s="849"/>
      <c r="T81" s="849"/>
      <c r="U81" s="849"/>
      <c r="V81" s="849">
        <v>216473</v>
      </c>
      <c r="W81" s="849"/>
      <c r="X81" s="849"/>
      <c r="Y81" s="849"/>
      <c r="Z81" s="849"/>
      <c r="AA81" s="849">
        <v>9298</v>
      </c>
      <c r="AB81" s="849"/>
      <c r="AC81" s="849"/>
      <c r="AD81" s="849"/>
      <c r="AE81" s="849"/>
      <c r="AF81" s="849">
        <v>9298</v>
      </c>
      <c r="AG81" s="849"/>
      <c r="AH81" s="849"/>
      <c r="AI81" s="849"/>
      <c r="AJ81" s="849"/>
      <c r="AK81" s="849">
        <v>2279</v>
      </c>
      <c r="AL81" s="849"/>
      <c r="AM81" s="849"/>
      <c r="AN81" s="849"/>
      <c r="AO81" s="849"/>
      <c r="AP81" s="849" t="s">
        <v>475</v>
      </c>
      <c r="AQ81" s="849"/>
      <c r="AR81" s="849"/>
      <c r="AS81" s="849"/>
      <c r="AT81" s="849"/>
      <c r="AU81" s="849" t="s">
        <v>475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284</v>
      </c>
      <c r="AG109" s="913"/>
      <c r="AH109" s="913"/>
      <c r="AI109" s="913"/>
      <c r="AJ109" s="914"/>
      <c r="AK109" s="912" t="s">
        <v>283</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284</v>
      </c>
      <c r="BW109" s="913"/>
      <c r="BX109" s="913"/>
      <c r="BY109" s="913"/>
      <c r="BZ109" s="914"/>
      <c r="CA109" s="912" t="s">
        <v>283</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284</v>
      </c>
      <c r="DM109" s="913"/>
      <c r="DN109" s="913"/>
      <c r="DO109" s="913"/>
      <c r="DP109" s="914"/>
      <c r="DQ109" s="912" t="s">
        <v>283</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4618594</v>
      </c>
      <c r="AB110" s="920"/>
      <c r="AC110" s="920"/>
      <c r="AD110" s="920"/>
      <c r="AE110" s="921"/>
      <c r="AF110" s="922">
        <v>4507444</v>
      </c>
      <c r="AG110" s="920"/>
      <c r="AH110" s="920"/>
      <c r="AI110" s="920"/>
      <c r="AJ110" s="921"/>
      <c r="AK110" s="922">
        <v>4284675</v>
      </c>
      <c r="AL110" s="920"/>
      <c r="AM110" s="920"/>
      <c r="AN110" s="920"/>
      <c r="AO110" s="921"/>
      <c r="AP110" s="923">
        <v>27.6</v>
      </c>
      <c r="AQ110" s="924"/>
      <c r="AR110" s="924"/>
      <c r="AS110" s="924"/>
      <c r="AT110" s="925"/>
      <c r="AU110" s="926" t="s">
        <v>61</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27726537</v>
      </c>
      <c r="BR110" s="957"/>
      <c r="BS110" s="957"/>
      <c r="BT110" s="957"/>
      <c r="BU110" s="957"/>
      <c r="BV110" s="957">
        <v>26895686</v>
      </c>
      <c r="BW110" s="957"/>
      <c r="BX110" s="957"/>
      <c r="BY110" s="957"/>
      <c r="BZ110" s="957"/>
      <c r="CA110" s="957">
        <v>25287758</v>
      </c>
      <c r="CB110" s="957"/>
      <c r="CC110" s="957"/>
      <c r="CD110" s="957"/>
      <c r="CE110" s="957"/>
      <c r="CF110" s="971">
        <v>162.69999999999999</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401</v>
      </c>
      <c r="DH110" s="957"/>
      <c r="DI110" s="957"/>
      <c r="DJ110" s="957"/>
      <c r="DK110" s="957"/>
      <c r="DL110" s="957" t="s">
        <v>401</v>
      </c>
      <c r="DM110" s="957"/>
      <c r="DN110" s="957"/>
      <c r="DO110" s="957"/>
      <c r="DP110" s="957"/>
      <c r="DQ110" s="957" t="s">
        <v>401</v>
      </c>
      <c r="DR110" s="957"/>
      <c r="DS110" s="957"/>
      <c r="DT110" s="957"/>
      <c r="DU110" s="957"/>
      <c r="DV110" s="958" t="s">
        <v>401</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401</v>
      </c>
      <c r="AB111" s="964"/>
      <c r="AC111" s="964"/>
      <c r="AD111" s="964"/>
      <c r="AE111" s="965"/>
      <c r="AF111" s="966" t="s">
        <v>401</v>
      </c>
      <c r="AG111" s="964"/>
      <c r="AH111" s="964"/>
      <c r="AI111" s="964"/>
      <c r="AJ111" s="965"/>
      <c r="AK111" s="966" t="s">
        <v>401</v>
      </c>
      <c r="AL111" s="964"/>
      <c r="AM111" s="964"/>
      <c r="AN111" s="964"/>
      <c r="AO111" s="965"/>
      <c r="AP111" s="967" t="s">
        <v>401</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404</v>
      </c>
      <c r="AB112" s="989"/>
      <c r="AC112" s="989"/>
      <c r="AD112" s="989"/>
      <c r="AE112" s="990"/>
      <c r="AF112" s="991" t="s">
        <v>404</v>
      </c>
      <c r="AG112" s="989"/>
      <c r="AH112" s="989"/>
      <c r="AI112" s="989"/>
      <c r="AJ112" s="990"/>
      <c r="AK112" s="991" t="s">
        <v>404</v>
      </c>
      <c r="AL112" s="989"/>
      <c r="AM112" s="989"/>
      <c r="AN112" s="989"/>
      <c r="AO112" s="990"/>
      <c r="AP112" s="992" t="s">
        <v>404</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6902934</v>
      </c>
      <c r="BR112" s="950"/>
      <c r="BS112" s="950"/>
      <c r="BT112" s="950"/>
      <c r="BU112" s="950"/>
      <c r="BV112" s="950">
        <v>7265904</v>
      </c>
      <c r="BW112" s="950"/>
      <c r="BX112" s="950"/>
      <c r="BY112" s="950"/>
      <c r="BZ112" s="950"/>
      <c r="CA112" s="950">
        <v>6884550</v>
      </c>
      <c r="CB112" s="950"/>
      <c r="CC112" s="950"/>
      <c r="CD112" s="950"/>
      <c r="CE112" s="950"/>
      <c r="CF112" s="944">
        <v>44.3</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404</v>
      </c>
      <c r="DH112" s="950"/>
      <c r="DI112" s="950"/>
      <c r="DJ112" s="950"/>
      <c r="DK112" s="950"/>
      <c r="DL112" s="950" t="s">
        <v>404</v>
      </c>
      <c r="DM112" s="950"/>
      <c r="DN112" s="950"/>
      <c r="DO112" s="950"/>
      <c r="DP112" s="950"/>
      <c r="DQ112" s="950" t="s">
        <v>404</v>
      </c>
      <c r="DR112" s="950"/>
      <c r="DS112" s="950"/>
      <c r="DT112" s="950"/>
      <c r="DU112" s="950"/>
      <c r="DV112" s="951" t="s">
        <v>404</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583582</v>
      </c>
      <c r="AB113" s="964"/>
      <c r="AC113" s="964"/>
      <c r="AD113" s="964"/>
      <c r="AE113" s="965"/>
      <c r="AF113" s="966">
        <v>609019</v>
      </c>
      <c r="AG113" s="964"/>
      <c r="AH113" s="964"/>
      <c r="AI113" s="964"/>
      <c r="AJ113" s="965"/>
      <c r="AK113" s="966">
        <v>600230</v>
      </c>
      <c r="AL113" s="964"/>
      <c r="AM113" s="964"/>
      <c r="AN113" s="964"/>
      <c r="AO113" s="965"/>
      <c r="AP113" s="967">
        <v>3.9</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633416</v>
      </c>
      <c r="BR113" s="950"/>
      <c r="BS113" s="950"/>
      <c r="BT113" s="950"/>
      <c r="BU113" s="950"/>
      <c r="BV113" s="950">
        <v>586391</v>
      </c>
      <c r="BW113" s="950"/>
      <c r="BX113" s="950"/>
      <c r="BY113" s="950"/>
      <c r="BZ113" s="950"/>
      <c r="CA113" s="950">
        <v>479308</v>
      </c>
      <c r="CB113" s="950"/>
      <c r="CC113" s="950"/>
      <c r="CD113" s="950"/>
      <c r="CE113" s="950"/>
      <c r="CF113" s="944">
        <v>3.1</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404</v>
      </c>
      <c r="DH113" s="989"/>
      <c r="DI113" s="989"/>
      <c r="DJ113" s="989"/>
      <c r="DK113" s="990"/>
      <c r="DL113" s="991" t="s">
        <v>404</v>
      </c>
      <c r="DM113" s="989"/>
      <c r="DN113" s="989"/>
      <c r="DO113" s="989"/>
      <c r="DP113" s="990"/>
      <c r="DQ113" s="991" t="s">
        <v>404</v>
      </c>
      <c r="DR113" s="989"/>
      <c r="DS113" s="989"/>
      <c r="DT113" s="989"/>
      <c r="DU113" s="990"/>
      <c r="DV113" s="992" t="s">
        <v>404</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162141</v>
      </c>
      <c r="AB114" s="989"/>
      <c r="AC114" s="989"/>
      <c r="AD114" s="989"/>
      <c r="AE114" s="990"/>
      <c r="AF114" s="991">
        <v>165565</v>
      </c>
      <c r="AG114" s="989"/>
      <c r="AH114" s="989"/>
      <c r="AI114" s="989"/>
      <c r="AJ114" s="990"/>
      <c r="AK114" s="991">
        <v>186626</v>
      </c>
      <c r="AL114" s="989"/>
      <c r="AM114" s="989"/>
      <c r="AN114" s="989"/>
      <c r="AO114" s="990"/>
      <c r="AP114" s="992">
        <v>1.2</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5111215</v>
      </c>
      <c r="BR114" s="950"/>
      <c r="BS114" s="950"/>
      <c r="BT114" s="950"/>
      <c r="BU114" s="950"/>
      <c r="BV114" s="950">
        <v>4523807</v>
      </c>
      <c r="BW114" s="950"/>
      <c r="BX114" s="950"/>
      <c r="BY114" s="950"/>
      <c r="BZ114" s="950"/>
      <c r="CA114" s="950">
        <v>4232639</v>
      </c>
      <c r="CB114" s="950"/>
      <c r="CC114" s="950"/>
      <c r="CD114" s="950"/>
      <c r="CE114" s="950"/>
      <c r="CF114" s="944">
        <v>27.2</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404</v>
      </c>
      <c r="DH114" s="989"/>
      <c r="DI114" s="989"/>
      <c r="DJ114" s="989"/>
      <c r="DK114" s="990"/>
      <c r="DL114" s="991" t="s">
        <v>404</v>
      </c>
      <c r="DM114" s="989"/>
      <c r="DN114" s="989"/>
      <c r="DO114" s="989"/>
      <c r="DP114" s="990"/>
      <c r="DQ114" s="991" t="s">
        <v>404</v>
      </c>
      <c r="DR114" s="989"/>
      <c r="DS114" s="989"/>
      <c r="DT114" s="989"/>
      <c r="DU114" s="990"/>
      <c r="DV114" s="992" t="s">
        <v>404</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12037</v>
      </c>
      <c r="AB115" s="964"/>
      <c r="AC115" s="964"/>
      <c r="AD115" s="964"/>
      <c r="AE115" s="965"/>
      <c r="AF115" s="966">
        <v>10886</v>
      </c>
      <c r="AG115" s="964"/>
      <c r="AH115" s="964"/>
      <c r="AI115" s="964"/>
      <c r="AJ115" s="965"/>
      <c r="AK115" s="966">
        <v>14317</v>
      </c>
      <c r="AL115" s="964"/>
      <c r="AM115" s="964"/>
      <c r="AN115" s="964"/>
      <c r="AO115" s="965"/>
      <c r="AP115" s="967">
        <v>0.1</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404</v>
      </c>
      <c r="BR115" s="950"/>
      <c r="BS115" s="950"/>
      <c r="BT115" s="950"/>
      <c r="BU115" s="950"/>
      <c r="BV115" s="950" t="s">
        <v>404</v>
      </c>
      <c r="BW115" s="950"/>
      <c r="BX115" s="950"/>
      <c r="BY115" s="950"/>
      <c r="BZ115" s="950"/>
      <c r="CA115" s="950" t="s">
        <v>404</v>
      </c>
      <c r="CB115" s="950"/>
      <c r="CC115" s="950"/>
      <c r="CD115" s="950"/>
      <c r="CE115" s="950"/>
      <c r="CF115" s="944" t="s">
        <v>404</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404</v>
      </c>
      <c r="DH115" s="989"/>
      <c r="DI115" s="989"/>
      <c r="DJ115" s="989"/>
      <c r="DK115" s="990"/>
      <c r="DL115" s="991" t="s">
        <v>404</v>
      </c>
      <c r="DM115" s="989"/>
      <c r="DN115" s="989"/>
      <c r="DO115" s="989"/>
      <c r="DP115" s="990"/>
      <c r="DQ115" s="991" t="s">
        <v>404</v>
      </c>
      <c r="DR115" s="989"/>
      <c r="DS115" s="989"/>
      <c r="DT115" s="989"/>
      <c r="DU115" s="990"/>
      <c r="DV115" s="992" t="s">
        <v>404</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780</v>
      </c>
      <c r="AB116" s="989"/>
      <c r="AC116" s="989"/>
      <c r="AD116" s="989"/>
      <c r="AE116" s="990"/>
      <c r="AF116" s="991">
        <v>477</v>
      </c>
      <c r="AG116" s="989"/>
      <c r="AH116" s="989"/>
      <c r="AI116" s="989"/>
      <c r="AJ116" s="990"/>
      <c r="AK116" s="991">
        <v>415</v>
      </c>
      <c r="AL116" s="989"/>
      <c r="AM116" s="989"/>
      <c r="AN116" s="989"/>
      <c r="AO116" s="990"/>
      <c r="AP116" s="992">
        <v>0</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404</v>
      </c>
      <c r="BR116" s="950"/>
      <c r="BS116" s="950"/>
      <c r="BT116" s="950"/>
      <c r="BU116" s="950"/>
      <c r="BV116" s="950" t="s">
        <v>404</v>
      </c>
      <c r="BW116" s="950"/>
      <c r="BX116" s="950"/>
      <c r="BY116" s="950"/>
      <c r="BZ116" s="950"/>
      <c r="CA116" s="950" t="s">
        <v>404</v>
      </c>
      <c r="CB116" s="950"/>
      <c r="CC116" s="950"/>
      <c r="CD116" s="950"/>
      <c r="CE116" s="950"/>
      <c r="CF116" s="944" t="s">
        <v>404</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404</v>
      </c>
      <c r="DH116" s="989"/>
      <c r="DI116" s="989"/>
      <c r="DJ116" s="989"/>
      <c r="DK116" s="990"/>
      <c r="DL116" s="991" t="s">
        <v>404</v>
      </c>
      <c r="DM116" s="989"/>
      <c r="DN116" s="989"/>
      <c r="DO116" s="989"/>
      <c r="DP116" s="990"/>
      <c r="DQ116" s="991" t="s">
        <v>404</v>
      </c>
      <c r="DR116" s="989"/>
      <c r="DS116" s="989"/>
      <c r="DT116" s="989"/>
      <c r="DU116" s="990"/>
      <c r="DV116" s="992" t="s">
        <v>404</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5377134</v>
      </c>
      <c r="AB117" s="996"/>
      <c r="AC117" s="996"/>
      <c r="AD117" s="996"/>
      <c r="AE117" s="997"/>
      <c r="AF117" s="995">
        <v>5293391</v>
      </c>
      <c r="AG117" s="996"/>
      <c r="AH117" s="996"/>
      <c r="AI117" s="996"/>
      <c r="AJ117" s="997"/>
      <c r="AK117" s="995">
        <v>5086263</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284</v>
      </c>
      <c r="AG118" s="913"/>
      <c r="AH118" s="913"/>
      <c r="AI118" s="913"/>
      <c r="AJ118" s="914"/>
      <c r="AK118" s="912" t="s">
        <v>283</v>
      </c>
      <c r="AL118" s="913"/>
      <c r="AM118" s="913"/>
      <c r="AN118" s="913"/>
      <c r="AO118" s="914"/>
      <c r="AP118" s="1020" t="s">
        <v>395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425</v>
      </c>
      <c r="BP118" s="1024"/>
      <c r="BQ118" s="1015">
        <v>40374102</v>
      </c>
      <c r="BR118" s="1016"/>
      <c r="BS118" s="1016"/>
      <c r="BT118" s="1016"/>
      <c r="BU118" s="1016"/>
      <c r="BV118" s="1016">
        <v>39271788</v>
      </c>
      <c r="BW118" s="1016"/>
      <c r="BX118" s="1016"/>
      <c r="BY118" s="1016"/>
      <c r="BZ118" s="1016"/>
      <c r="CA118" s="1016">
        <v>36884255</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17119798</v>
      </c>
      <c r="BR119" s="957"/>
      <c r="BS119" s="957"/>
      <c r="BT119" s="957"/>
      <c r="BU119" s="957"/>
      <c r="BV119" s="957">
        <v>19486111</v>
      </c>
      <c r="BW119" s="957"/>
      <c r="BX119" s="957"/>
      <c r="BY119" s="957"/>
      <c r="BZ119" s="957"/>
      <c r="CA119" s="957">
        <v>19083755</v>
      </c>
      <c r="CB119" s="957"/>
      <c r="CC119" s="957"/>
      <c r="CD119" s="957"/>
      <c r="CE119" s="957"/>
      <c r="CF119" s="971">
        <v>122.8</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285593</v>
      </c>
      <c r="BR120" s="950"/>
      <c r="BS120" s="950"/>
      <c r="BT120" s="950"/>
      <c r="BU120" s="950"/>
      <c r="BV120" s="950">
        <v>316810</v>
      </c>
      <c r="BW120" s="950"/>
      <c r="BX120" s="950"/>
      <c r="BY120" s="950"/>
      <c r="BZ120" s="950"/>
      <c r="CA120" s="950">
        <v>335135</v>
      </c>
      <c r="CB120" s="950"/>
      <c r="CC120" s="950"/>
      <c r="CD120" s="950"/>
      <c r="CE120" s="950"/>
      <c r="CF120" s="944">
        <v>2.2000000000000002</v>
      </c>
      <c r="CG120" s="945"/>
      <c r="CH120" s="945"/>
      <c r="CI120" s="945"/>
      <c r="CJ120" s="945"/>
      <c r="CK120" s="1043" t="s">
        <v>431</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3219194</v>
      </c>
      <c r="DH120" s="957"/>
      <c r="DI120" s="957"/>
      <c r="DJ120" s="957"/>
      <c r="DK120" s="957"/>
      <c r="DL120" s="957">
        <v>3755932</v>
      </c>
      <c r="DM120" s="957"/>
      <c r="DN120" s="957"/>
      <c r="DO120" s="957"/>
      <c r="DP120" s="957"/>
      <c r="DQ120" s="957">
        <v>3651769</v>
      </c>
      <c r="DR120" s="957"/>
      <c r="DS120" s="957"/>
      <c r="DT120" s="957"/>
      <c r="DU120" s="957"/>
      <c r="DV120" s="958">
        <v>23.5</v>
      </c>
      <c r="DW120" s="958"/>
      <c r="DX120" s="958"/>
      <c r="DY120" s="958"/>
      <c r="DZ120" s="959"/>
    </row>
    <row r="121" spans="1:130" s="197" customFormat="1" ht="26.25" customHeight="1">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30928578</v>
      </c>
      <c r="BR121" s="1016"/>
      <c r="BS121" s="1016"/>
      <c r="BT121" s="1016"/>
      <c r="BU121" s="1016"/>
      <c r="BV121" s="1016">
        <v>30492510</v>
      </c>
      <c r="BW121" s="1016"/>
      <c r="BX121" s="1016"/>
      <c r="BY121" s="1016"/>
      <c r="BZ121" s="1016"/>
      <c r="CA121" s="1016">
        <v>29961373</v>
      </c>
      <c r="CB121" s="1016"/>
      <c r="CC121" s="1016"/>
      <c r="CD121" s="1016"/>
      <c r="CE121" s="1016"/>
      <c r="CF121" s="1054">
        <v>192.7</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3672328</v>
      </c>
      <c r="DH121" s="950"/>
      <c r="DI121" s="950"/>
      <c r="DJ121" s="950"/>
      <c r="DK121" s="950"/>
      <c r="DL121" s="950">
        <v>3498177</v>
      </c>
      <c r="DM121" s="950"/>
      <c r="DN121" s="950"/>
      <c r="DO121" s="950"/>
      <c r="DP121" s="950"/>
      <c r="DQ121" s="950">
        <v>3219000</v>
      </c>
      <c r="DR121" s="950"/>
      <c r="DS121" s="950"/>
      <c r="DT121" s="950"/>
      <c r="DU121" s="950"/>
      <c r="DV121" s="951">
        <v>20.7</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434</v>
      </c>
      <c r="BP122" s="1024"/>
      <c r="BQ122" s="1064">
        <v>48333969</v>
      </c>
      <c r="BR122" s="1065"/>
      <c r="BS122" s="1065"/>
      <c r="BT122" s="1065"/>
      <c r="BU122" s="1065"/>
      <c r="BV122" s="1065">
        <v>50295431</v>
      </c>
      <c r="BW122" s="1065"/>
      <c r="BX122" s="1065"/>
      <c r="BY122" s="1065"/>
      <c r="BZ122" s="1065"/>
      <c r="CA122" s="1065">
        <v>49380263</v>
      </c>
      <c r="CB122" s="1065"/>
      <c r="CC122" s="1065"/>
      <c r="CD122" s="1065"/>
      <c r="CE122" s="1065"/>
      <c r="CF122" s="1017"/>
      <c r="CG122" s="1018"/>
      <c r="CH122" s="1018"/>
      <c r="CI122" s="1018"/>
      <c r="CJ122" s="1019"/>
      <c r="CK122" s="1046"/>
      <c r="CL122" s="1047"/>
      <c r="CM122" s="1047"/>
      <c r="CN122" s="1047"/>
      <c r="CO122" s="1048"/>
      <c r="CP122" s="1037" t="s">
        <v>435</v>
      </c>
      <c r="CQ122" s="1038"/>
      <c r="CR122" s="1038"/>
      <c r="CS122" s="1038"/>
      <c r="CT122" s="1038"/>
      <c r="CU122" s="1038"/>
      <c r="CV122" s="1038"/>
      <c r="CW122" s="1038"/>
      <c r="CX122" s="1038"/>
      <c r="CY122" s="1038"/>
      <c r="CZ122" s="1038"/>
      <c r="DA122" s="1038"/>
      <c r="DB122" s="1038"/>
      <c r="DC122" s="1038"/>
      <c r="DD122" s="1038"/>
      <c r="DE122" s="1038"/>
      <c r="DF122" s="1039"/>
      <c r="DG122" s="949">
        <v>11412</v>
      </c>
      <c r="DH122" s="950"/>
      <c r="DI122" s="950"/>
      <c r="DJ122" s="950"/>
      <c r="DK122" s="950"/>
      <c r="DL122" s="950">
        <v>11795</v>
      </c>
      <c r="DM122" s="950"/>
      <c r="DN122" s="950"/>
      <c r="DO122" s="950"/>
      <c r="DP122" s="950"/>
      <c r="DQ122" s="950">
        <v>13781</v>
      </c>
      <c r="DR122" s="950"/>
      <c r="DS122" s="950"/>
      <c r="DT122" s="950"/>
      <c r="DU122" s="950"/>
      <c r="DV122" s="951">
        <v>0.1</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436</v>
      </c>
      <c r="BR123" s="1057"/>
      <c r="BS123" s="1057"/>
      <c r="BT123" s="1057"/>
      <c r="BU123" s="1057"/>
      <c r="BV123" s="1057" t="s">
        <v>436</v>
      </c>
      <c r="BW123" s="1057"/>
      <c r="BX123" s="1057"/>
      <c r="BY123" s="1057"/>
      <c r="BZ123" s="1057"/>
      <c r="CA123" s="1057" t="s">
        <v>436</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t="s">
        <v>436</v>
      </c>
      <c r="DH123" s="989"/>
      <c r="DI123" s="989"/>
      <c r="DJ123" s="989"/>
      <c r="DK123" s="990"/>
      <c r="DL123" s="991" t="s">
        <v>436</v>
      </c>
      <c r="DM123" s="989"/>
      <c r="DN123" s="989"/>
      <c r="DO123" s="989"/>
      <c r="DP123" s="990"/>
      <c r="DQ123" s="991" t="s">
        <v>436</v>
      </c>
      <c r="DR123" s="989"/>
      <c r="DS123" s="989"/>
      <c r="DT123" s="989"/>
      <c r="DU123" s="990"/>
      <c r="DV123" s="992" t="s">
        <v>436</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436</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436</v>
      </c>
      <c r="AB126" s="989"/>
      <c r="AC126" s="989"/>
      <c r="AD126" s="989"/>
      <c r="AE126" s="990"/>
      <c r="AF126" s="991" t="s">
        <v>436</v>
      </c>
      <c r="AG126" s="989"/>
      <c r="AH126" s="989"/>
      <c r="AI126" s="989"/>
      <c r="AJ126" s="990"/>
      <c r="AK126" s="991" t="s">
        <v>436</v>
      </c>
      <c r="AL126" s="989"/>
      <c r="AM126" s="989"/>
      <c r="AN126" s="989"/>
      <c r="AO126" s="990"/>
      <c r="AP126" s="992" t="s">
        <v>436</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12037</v>
      </c>
      <c r="AB127" s="989"/>
      <c r="AC127" s="989"/>
      <c r="AD127" s="989"/>
      <c r="AE127" s="990"/>
      <c r="AF127" s="991">
        <v>10886</v>
      </c>
      <c r="AG127" s="989"/>
      <c r="AH127" s="989"/>
      <c r="AI127" s="989"/>
      <c r="AJ127" s="990"/>
      <c r="AK127" s="991">
        <v>14317</v>
      </c>
      <c r="AL127" s="989"/>
      <c r="AM127" s="989"/>
      <c r="AN127" s="989"/>
      <c r="AO127" s="990"/>
      <c r="AP127" s="992">
        <v>0.1</v>
      </c>
      <c r="AQ127" s="993"/>
      <c r="AR127" s="993"/>
      <c r="AS127" s="993"/>
      <c r="AT127" s="994"/>
      <c r="AU127" s="233"/>
      <c r="AV127" s="233"/>
      <c r="AW127" s="233"/>
      <c r="AX127" s="916" t="s">
        <v>448</v>
      </c>
      <c r="AY127" s="917"/>
      <c r="AZ127" s="917"/>
      <c r="BA127" s="917"/>
      <c r="BB127" s="917"/>
      <c r="BC127" s="917"/>
      <c r="BD127" s="917"/>
      <c r="BE127" s="918"/>
      <c r="BF127" s="1071" t="s">
        <v>436</v>
      </c>
      <c r="BG127" s="1072"/>
      <c r="BH127" s="1072"/>
      <c r="BI127" s="1072"/>
      <c r="BJ127" s="1072"/>
      <c r="BK127" s="1072"/>
      <c r="BL127" s="1081"/>
      <c r="BM127" s="1071">
        <v>12.53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55508</v>
      </c>
      <c r="AB128" s="1120"/>
      <c r="AC128" s="1120"/>
      <c r="AD128" s="1120"/>
      <c r="AE128" s="1121"/>
      <c r="AF128" s="1122">
        <v>55508</v>
      </c>
      <c r="AG128" s="1120"/>
      <c r="AH128" s="1120"/>
      <c r="AI128" s="1120"/>
      <c r="AJ128" s="1121"/>
      <c r="AK128" s="1122">
        <v>55508</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17.53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19544776</v>
      </c>
      <c r="AB129" s="989"/>
      <c r="AC129" s="989"/>
      <c r="AD129" s="989"/>
      <c r="AE129" s="990"/>
      <c r="AF129" s="991">
        <v>19297903</v>
      </c>
      <c r="AG129" s="989"/>
      <c r="AH129" s="989"/>
      <c r="AI129" s="989"/>
      <c r="AJ129" s="990"/>
      <c r="AK129" s="991">
        <v>19249344</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9.1999999999999993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3737683</v>
      </c>
      <c r="AB130" s="989"/>
      <c r="AC130" s="989"/>
      <c r="AD130" s="989"/>
      <c r="AE130" s="990"/>
      <c r="AF130" s="991">
        <v>3802895</v>
      </c>
      <c r="AG130" s="989"/>
      <c r="AH130" s="989"/>
      <c r="AI130" s="989"/>
      <c r="AJ130" s="990"/>
      <c r="AK130" s="991">
        <v>3704080</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401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15807093</v>
      </c>
      <c r="AB131" s="1028"/>
      <c r="AC131" s="1028"/>
      <c r="AD131" s="1028"/>
      <c r="AE131" s="1029"/>
      <c r="AF131" s="1030">
        <v>15495008</v>
      </c>
      <c r="AG131" s="1028"/>
      <c r="AH131" s="1028"/>
      <c r="AI131" s="1028"/>
      <c r="AJ131" s="1029"/>
      <c r="AK131" s="1030">
        <v>15545264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10.02045727</v>
      </c>
      <c r="AB132" s="1134"/>
      <c r="AC132" s="1134"/>
      <c r="AD132" s="1134"/>
      <c r="AE132" s="1135"/>
      <c r="AF132" s="1136">
        <v>9.2609697270000009</v>
      </c>
      <c r="AG132" s="1134"/>
      <c r="AH132" s="1134"/>
      <c r="AI132" s="1134"/>
      <c r="AJ132" s="1135"/>
      <c r="AK132" s="1136">
        <v>8.534271274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10.8</v>
      </c>
      <c r="AB133" s="1141"/>
      <c r="AC133" s="1141"/>
      <c r="AD133" s="1141"/>
      <c r="AE133" s="1142"/>
      <c r="AF133" s="1140">
        <v>10.1</v>
      </c>
      <c r="AG133" s="1141"/>
      <c r="AH133" s="1141"/>
      <c r="AI133" s="1141"/>
      <c r="AJ133" s="1142"/>
      <c r="AK133" s="1140">
        <v>9.1999999999999993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election activeCell="BV8" sqref="BV8:CC8"/>
    </sheetView>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election activeCell="BV8" sqref="BV8:CC8"/>
    </sheetView>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workbookViewId="0">
      <selection activeCell="BV8" sqref="BV8:CC8"/>
    </sheetView>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464</v>
      </c>
      <c r="B5" s="246"/>
      <c r="C5" s="246"/>
      <c r="D5" s="246"/>
      <c r="E5" s="246"/>
      <c r="F5" s="246"/>
      <c r="G5" s="246"/>
      <c r="H5" s="246"/>
      <c r="I5" s="246"/>
      <c r="J5" s="246"/>
      <c r="K5" s="246"/>
      <c r="L5" s="246"/>
      <c r="M5" s="246"/>
      <c r="N5" s="246"/>
      <c r="O5" s="247"/>
    </row>
    <row r="6" spans="1:16" ht="13.2">
      <c r="A6" s="248"/>
      <c r="B6" s="244"/>
      <c r="C6" s="244"/>
      <c r="D6" s="244"/>
      <c r="E6" s="244"/>
      <c r="F6" s="244"/>
      <c r="G6" s="249" t="s">
        <v>465</v>
      </c>
      <c r="H6" s="249"/>
      <c r="I6" s="249"/>
      <c r="J6" s="249"/>
      <c r="K6" s="244"/>
      <c r="L6" s="244"/>
      <c r="M6" s="244"/>
      <c r="N6" s="244"/>
    </row>
    <row r="7" spans="1:16" ht="13.2">
      <c r="A7" s="248"/>
      <c r="B7" s="244"/>
      <c r="C7" s="244"/>
      <c r="D7" s="244"/>
      <c r="E7" s="244"/>
      <c r="F7" s="244"/>
      <c r="G7" s="251"/>
      <c r="H7" s="252"/>
      <c r="I7" s="252"/>
      <c r="J7" s="253"/>
      <c r="K7" s="1147" t="s">
        <v>466</v>
      </c>
      <c r="L7" s="254"/>
      <c r="M7" s="255" t="s">
        <v>467</v>
      </c>
      <c r="N7" s="256"/>
    </row>
    <row r="8" spans="1:16" ht="13.2">
      <c r="A8" s="248"/>
      <c r="B8" s="244"/>
      <c r="C8" s="244"/>
      <c r="D8" s="244"/>
      <c r="E8" s="244"/>
      <c r="F8" s="244"/>
      <c r="G8" s="257"/>
      <c r="H8" s="258"/>
      <c r="I8" s="258"/>
      <c r="J8" s="259"/>
      <c r="K8" s="1148"/>
      <c r="L8" s="260" t="s">
        <v>468</v>
      </c>
      <c r="M8" s="261" t="s">
        <v>469</v>
      </c>
      <c r="N8" s="262" t="s">
        <v>470</v>
      </c>
    </row>
    <row r="9" spans="1:16" ht="13.2">
      <c r="A9" s="248"/>
      <c r="B9" s="244"/>
      <c r="C9" s="244"/>
      <c r="D9" s="244"/>
      <c r="E9" s="244"/>
      <c r="F9" s="244"/>
      <c r="G9" s="1149" t="s">
        <v>471</v>
      </c>
      <c r="H9" s="1150"/>
      <c r="I9" s="1150"/>
      <c r="J9" s="1151"/>
      <c r="K9" s="263">
        <v>4541491</v>
      </c>
      <c r="L9" s="264">
        <v>93115</v>
      </c>
      <c r="M9" s="265">
        <v>83726</v>
      </c>
      <c r="N9" s="266">
        <v>11.2</v>
      </c>
    </row>
    <row r="10" spans="1:16" ht="13.2">
      <c r="A10" s="248"/>
      <c r="B10" s="244"/>
      <c r="C10" s="244"/>
      <c r="D10" s="244"/>
      <c r="E10" s="244"/>
      <c r="F10" s="244"/>
      <c r="G10" s="1149" t="s">
        <v>472</v>
      </c>
      <c r="H10" s="1150"/>
      <c r="I10" s="1150"/>
      <c r="J10" s="1151"/>
      <c r="K10" s="267">
        <v>120343</v>
      </c>
      <c r="L10" s="268">
        <v>2467</v>
      </c>
      <c r="M10" s="269">
        <v>6181</v>
      </c>
      <c r="N10" s="270">
        <v>-60.1</v>
      </c>
    </row>
    <row r="11" spans="1:16" ht="13.5" customHeight="1">
      <c r="A11" s="248"/>
      <c r="B11" s="244"/>
      <c r="C11" s="244"/>
      <c r="D11" s="244"/>
      <c r="E11" s="244"/>
      <c r="F11" s="244"/>
      <c r="G11" s="1149" t="s">
        <v>473</v>
      </c>
      <c r="H11" s="1150"/>
      <c r="I11" s="1150"/>
      <c r="J11" s="1151"/>
      <c r="K11" s="267">
        <v>727353</v>
      </c>
      <c r="L11" s="268">
        <v>14913</v>
      </c>
      <c r="M11" s="269">
        <v>9526</v>
      </c>
      <c r="N11" s="270">
        <v>56.6</v>
      </c>
    </row>
    <row r="12" spans="1:16" ht="13.5" customHeight="1">
      <c r="A12" s="248"/>
      <c r="B12" s="244"/>
      <c r="C12" s="244"/>
      <c r="D12" s="244"/>
      <c r="E12" s="244"/>
      <c r="F12" s="244"/>
      <c r="G12" s="1149" t="s">
        <v>474</v>
      </c>
      <c r="H12" s="1150"/>
      <c r="I12" s="1150"/>
      <c r="J12" s="1151"/>
      <c r="K12" s="267" t="s">
        <v>475</v>
      </c>
      <c r="L12" s="268" t="s">
        <v>475</v>
      </c>
      <c r="M12" s="269">
        <v>1067</v>
      </c>
      <c r="N12" s="270" t="s">
        <v>475</v>
      </c>
    </row>
    <row r="13" spans="1:16" ht="13.5" customHeight="1">
      <c r="A13" s="248"/>
      <c r="B13" s="244"/>
      <c r="C13" s="244"/>
      <c r="D13" s="244"/>
      <c r="E13" s="244"/>
      <c r="F13" s="244"/>
      <c r="G13" s="1149" t="s">
        <v>476</v>
      </c>
      <c r="H13" s="1150"/>
      <c r="I13" s="1150"/>
      <c r="J13" s="1151"/>
      <c r="K13" s="267" t="s">
        <v>475</v>
      </c>
      <c r="L13" s="268" t="s">
        <v>475</v>
      </c>
      <c r="M13" s="269" t="s">
        <v>475</v>
      </c>
      <c r="N13" s="270" t="s">
        <v>475</v>
      </c>
    </row>
    <row r="14" spans="1:16" ht="13.5" customHeight="1">
      <c r="A14" s="248"/>
      <c r="B14" s="244"/>
      <c r="C14" s="244"/>
      <c r="D14" s="244"/>
      <c r="E14" s="244"/>
      <c r="F14" s="244"/>
      <c r="G14" s="1149" t="s">
        <v>477</v>
      </c>
      <c r="H14" s="1150"/>
      <c r="I14" s="1150"/>
      <c r="J14" s="1151"/>
      <c r="K14" s="267">
        <v>49372</v>
      </c>
      <c r="L14" s="268">
        <v>1012</v>
      </c>
      <c r="M14" s="269">
        <v>3706</v>
      </c>
      <c r="N14" s="270">
        <v>-72.7</v>
      </c>
    </row>
    <row r="15" spans="1:16" ht="13.5" customHeight="1">
      <c r="A15" s="248"/>
      <c r="B15" s="244"/>
      <c r="C15" s="244"/>
      <c r="D15" s="244"/>
      <c r="E15" s="244"/>
      <c r="F15" s="244"/>
      <c r="G15" s="1149" t="s">
        <v>478</v>
      </c>
      <c r="H15" s="1150"/>
      <c r="I15" s="1150"/>
      <c r="J15" s="1151"/>
      <c r="K15" s="267">
        <v>49464</v>
      </c>
      <c r="L15" s="268">
        <v>1014</v>
      </c>
      <c r="M15" s="269">
        <v>1837</v>
      </c>
      <c r="N15" s="270">
        <v>-44.8</v>
      </c>
    </row>
    <row r="16" spans="1:16" ht="13.2">
      <c r="A16" s="248"/>
      <c r="B16" s="244"/>
      <c r="C16" s="244"/>
      <c r="D16" s="244"/>
      <c r="E16" s="244"/>
      <c r="F16" s="244"/>
      <c r="G16" s="1152" t="s">
        <v>479</v>
      </c>
      <c r="H16" s="1153"/>
      <c r="I16" s="1153"/>
      <c r="J16" s="1154"/>
      <c r="K16" s="268">
        <v>-482061</v>
      </c>
      <c r="L16" s="268">
        <v>-9884</v>
      </c>
      <c r="M16" s="269">
        <v>-8822</v>
      </c>
      <c r="N16" s="270">
        <v>12</v>
      </c>
    </row>
    <row r="17" spans="1:16" ht="13.2">
      <c r="A17" s="248"/>
      <c r="B17" s="244"/>
      <c r="C17" s="244"/>
      <c r="D17" s="244"/>
      <c r="E17" s="244"/>
      <c r="F17" s="244"/>
      <c r="G17" s="1152" t="s">
        <v>167</v>
      </c>
      <c r="H17" s="1153"/>
      <c r="I17" s="1153"/>
      <c r="J17" s="1154"/>
      <c r="K17" s="268">
        <v>5005962</v>
      </c>
      <c r="L17" s="268">
        <v>102638</v>
      </c>
      <c r="M17" s="269">
        <v>97219</v>
      </c>
      <c r="N17" s="270">
        <v>5.6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480</v>
      </c>
      <c r="H19" s="244"/>
      <c r="I19" s="244"/>
      <c r="J19" s="244"/>
      <c r="K19" s="244"/>
      <c r="L19" s="244"/>
      <c r="M19" s="244"/>
      <c r="N19" s="244"/>
    </row>
    <row r="20" spans="1:16" ht="13.2">
      <c r="A20" s="248"/>
      <c r="B20" s="244"/>
      <c r="C20" s="244"/>
      <c r="D20" s="244"/>
      <c r="E20" s="244"/>
      <c r="F20" s="244"/>
      <c r="G20" s="272"/>
      <c r="H20" s="273"/>
      <c r="I20" s="273"/>
      <c r="J20" s="274"/>
      <c r="K20" s="275" t="s">
        <v>481</v>
      </c>
      <c r="L20" s="276" t="s">
        <v>482</v>
      </c>
      <c r="M20" s="277" t="s">
        <v>483</v>
      </c>
      <c r="N20" s="278"/>
    </row>
    <row r="21" spans="1:16" s="284" customFormat="1" ht="13.2">
      <c r="A21" s="279"/>
      <c r="B21" s="249"/>
      <c r="C21" s="249"/>
      <c r="D21" s="249"/>
      <c r="E21" s="249"/>
      <c r="F21" s="249"/>
      <c r="G21" s="1144" t="s">
        <v>484</v>
      </c>
      <c r="H21" s="1145"/>
      <c r="I21" s="1145"/>
      <c r="J21" s="1146"/>
      <c r="K21" s="280">
        <v>8.61</v>
      </c>
      <c r="L21" s="281">
        <v>9.31</v>
      </c>
      <c r="M21" s="282">
        <v>-0.7</v>
      </c>
      <c r="N21" s="249"/>
      <c r="O21" s="283"/>
      <c r="P21" s="279"/>
    </row>
    <row r="22" spans="1:16" s="284" customFormat="1" ht="13.2">
      <c r="A22" s="279"/>
      <c r="B22" s="249"/>
      <c r="C22" s="249"/>
      <c r="D22" s="249"/>
      <c r="E22" s="249"/>
      <c r="F22" s="249"/>
      <c r="G22" s="1144" t="s">
        <v>485</v>
      </c>
      <c r="H22" s="1145"/>
      <c r="I22" s="1145"/>
      <c r="J22" s="1146"/>
      <c r="K22" s="285">
        <v>97.3</v>
      </c>
      <c r="L22" s="286">
        <v>97.7</v>
      </c>
      <c r="M22" s="287">
        <v>-0.4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486</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487</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488</v>
      </c>
      <c r="H29" s="249"/>
      <c r="I29" s="249"/>
      <c r="J29" s="249"/>
      <c r="K29" s="244"/>
      <c r="L29" s="244"/>
      <c r="M29" s="244"/>
      <c r="N29" s="244"/>
      <c r="O29" s="293"/>
    </row>
    <row r="30" spans="1:16" ht="13.2">
      <c r="A30" s="248"/>
      <c r="B30" s="244"/>
      <c r="C30" s="244"/>
      <c r="D30" s="244"/>
      <c r="E30" s="244"/>
      <c r="F30" s="244"/>
      <c r="G30" s="251"/>
      <c r="H30" s="252"/>
      <c r="I30" s="252"/>
      <c r="J30" s="253"/>
      <c r="K30" s="1147" t="s">
        <v>466</v>
      </c>
      <c r="L30" s="254"/>
      <c r="M30" s="255" t="s">
        <v>467</v>
      </c>
      <c r="N30" s="256"/>
    </row>
    <row r="31" spans="1:16" ht="13.2">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60" t="s">
        <v>489</v>
      </c>
      <c r="H32" s="1161"/>
      <c r="I32" s="1161"/>
      <c r="J32" s="1162"/>
      <c r="K32" s="294">
        <v>4284675</v>
      </c>
      <c r="L32" s="294">
        <v>87849</v>
      </c>
      <c r="M32" s="295">
        <v>63533</v>
      </c>
      <c r="N32" s="296">
        <v>38.299999999999997</v>
      </c>
    </row>
    <row r="33" spans="1:16" ht="13.5" customHeight="1">
      <c r="A33" s="248"/>
      <c r="B33" s="244"/>
      <c r="C33" s="244"/>
      <c r="D33" s="244"/>
      <c r="E33" s="244"/>
      <c r="F33" s="244"/>
      <c r="G33" s="1160" t="s">
        <v>490</v>
      </c>
      <c r="H33" s="1161"/>
      <c r="I33" s="1161"/>
      <c r="J33" s="1162"/>
      <c r="K33" s="294" t="s">
        <v>475</v>
      </c>
      <c r="L33" s="294" t="s">
        <v>475</v>
      </c>
      <c r="M33" s="295" t="s">
        <v>475</v>
      </c>
      <c r="N33" s="296" t="s">
        <v>475</v>
      </c>
    </row>
    <row r="34" spans="1:16" ht="27" customHeight="1">
      <c r="A34" s="248"/>
      <c r="B34" s="244"/>
      <c r="C34" s="244"/>
      <c r="D34" s="244"/>
      <c r="E34" s="244"/>
      <c r="F34" s="244"/>
      <c r="G34" s="1160" t="s">
        <v>491</v>
      </c>
      <c r="H34" s="1161"/>
      <c r="I34" s="1161"/>
      <c r="J34" s="1162"/>
      <c r="K34" s="294" t="s">
        <v>475</v>
      </c>
      <c r="L34" s="294" t="s">
        <v>475</v>
      </c>
      <c r="M34" s="295">
        <v>30</v>
      </c>
      <c r="N34" s="296" t="s">
        <v>475</v>
      </c>
    </row>
    <row r="35" spans="1:16" ht="27" customHeight="1">
      <c r="A35" s="248"/>
      <c r="B35" s="244"/>
      <c r="C35" s="244"/>
      <c r="D35" s="244"/>
      <c r="E35" s="244"/>
      <c r="F35" s="244"/>
      <c r="G35" s="1160" t="s">
        <v>492</v>
      </c>
      <c r="H35" s="1161"/>
      <c r="I35" s="1161"/>
      <c r="J35" s="1162"/>
      <c r="K35" s="294">
        <v>600230</v>
      </c>
      <c r="L35" s="294">
        <v>12307</v>
      </c>
      <c r="M35" s="295">
        <v>18078</v>
      </c>
      <c r="N35" s="296">
        <v>-31.9</v>
      </c>
    </row>
    <row r="36" spans="1:16" ht="27" customHeight="1">
      <c r="A36" s="248"/>
      <c r="B36" s="244"/>
      <c r="C36" s="244"/>
      <c r="D36" s="244"/>
      <c r="E36" s="244"/>
      <c r="F36" s="244"/>
      <c r="G36" s="1160" t="s">
        <v>493</v>
      </c>
      <c r="H36" s="1161"/>
      <c r="I36" s="1161"/>
      <c r="J36" s="1162"/>
      <c r="K36" s="294">
        <v>186626</v>
      </c>
      <c r="L36" s="294">
        <v>3826</v>
      </c>
      <c r="M36" s="295">
        <v>3217</v>
      </c>
      <c r="N36" s="296">
        <v>18.899999999999999</v>
      </c>
    </row>
    <row r="37" spans="1:16" ht="13.5" customHeight="1">
      <c r="A37" s="248"/>
      <c r="B37" s="244"/>
      <c r="C37" s="244"/>
      <c r="D37" s="244"/>
      <c r="E37" s="244"/>
      <c r="F37" s="244"/>
      <c r="G37" s="1160" t="s">
        <v>494</v>
      </c>
      <c r="H37" s="1161"/>
      <c r="I37" s="1161"/>
      <c r="J37" s="1162"/>
      <c r="K37" s="294">
        <v>14317</v>
      </c>
      <c r="L37" s="294">
        <v>294</v>
      </c>
      <c r="M37" s="295">
        <v>1541</v>
      </c>
      <c r="N37" s="296">
        <v>-80.900000000000006</v>
      </c>
    </row>
    <row r="38" spans="1:16" ht="27" customHeight="1">
      <c r="A38" s="248"/>
      <c r="B38" s="244"/>
      <c r="C38" s="244"/>
      <c r="D38" s="244"/>
      <c r="E38" s="244"/>
      <c r="F38" s="244"/>
      <c r="G38" s="1163" t="s">
        <v>495</v>
      </c>
      <c r="H38" s="1164"/>
      <c r="I38" s="1164"/>
      <c r="J38" s="1165"/>
      <c r="K38" s="297">
        <v>415</v>
      </c>
      <c r="L38" s="297">
        <v>9</v>
      </c>
      <c r="M38" s="298">
        <v>6</v>
      </c>
      <c r="N38" s="299">
        <v>50</v>
      </c>
      <c r="O38" s="293"/>
    </row>
    <row r="39" spans="1:16" ht="13.2">
      <c r="A39" s="248"/>
      <c r="B39" s="244"/>
      <c r="C39" s="244"/>
      <c r="D39" s="244"/>
      <c r="E39" s="244"/>
      <c r="F39" s="244"/>
      <c r="G39" s="1163" t="s">
        <v>496</v>
      </c>
      <c r="H39" s="1164"/>
      <c r="I39" s="1164"/>
      <c r="J39" s="1165"/>
      <c r="K39" s="300">
        <v>-55508</v>
      </c>
      <c r="L39" s="300">
        <v>-1138</v>
      </c>
      <c r="M39" s="301">
        <v>-3335</v>
      </c>
      <c r="N39" s="302">
        <v>-65.900000000000006</v>
      </c>
      <c r="O39" s="293"/>
    </row>
    <row r="40" spans="1:16" ht="27" customHeight="1">
      <c r="A40" s="248"/>
      <c r="B40" s="244"/>
      <c r="C40" s="244"/>
      <c r="D40" s="244"/>
      <c r="E40" s="244"/>
      <c r="F40" s="244"/>
      <c r="G40" s="1160" t="s">
        <v>497</v>
      </c>
      <c r="H40" s="1161"/>
      <c r="I40" s="1161"/>
      <c r="J40" s="1162"/>
      <c r="K40" s="300">
        <v>-3704080</v>
      </c>
      <c r="L40" s="300">
        <v>-75945</v>
      </c>
      <c r="M40" s="301">
        <v>-59229</v>
      </c>
      <c r="N40" s="302">
        <v>28.2</v>
      </c>
      <c r="O40" s="293"/>
    </row>
    <row r="41" spans="1:16" ht="13.2">
      <c r="A41" s="248"/>
      <c r="B41" s="244"/>
      <c r="C41" s="244"/>
      <c r="D41" s="244"/>
      <c r="E41" s="244"/>
      <c r="F41" s="244"/>
      <c r="G41" s="1166" t="s">
        <v>278</v>
      </c>
      <c r="H41" s="1167"/>
      <c r="I41" s="1167"/>
      <c r="J41" s="1168"/>
      <c r="K41" s="294">
        <v>1326675</v>
      </c>
      <c r="L41" s="300">
        <v>27201</v>
      </c>
      <c r="M41" s="301">
        <v>23841</v>
      </c>
      <c r="N41" s="302">
        <v>14.1</v>
      </c>
      <c r="O41" s="293"/>
    </row>
    <row r="42" spans="1:16" ht="13.2">
      <c r="A42" s="248"/>
      <c r="B42" s="244"/>
      <c r="C42" s="244"/>
      <c r="D42" s="244"/>
      <c r="E42" s="244"/>
      <c r="F42" s="244"/>
      <c r="G42" s="303" t="s">
        <v>498</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ht="13.2">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5" t="s">
        <v>466</v>
      </c>
      <c r="J49" s="1157" t="s">
        <v>501</v>
      </c>
      <c r="K49" s="1158"/>
      <c r="L49" s="1158"/>
      <c r="M49" s="1158"/>
      <c r="N49" s="1159"/>
    </row>
    <row r="50" spans="1:14" ht="13.2">
      <c r="A50" s="248"/>
      <c r="B50" s="244"/>
      <c r="C50" s="244"/>
      <c r="D50" s="244"/>
      <c r="E50" s="244"/>
      <c r="F50" s="244"/>
      <c r="G50" s="312"/>
      <c r="H50" s="313"/>
      <c r="I50" s="1156"/>
      <c r="J50" s="314" t="s">
        <v>502</v>
      </c>
      <c r="K50" s="315" t="s">
        <v>503</v>
      </c>
      <c r="L50" s="316" t="s">
        <v>504</v>
      </c>
      <c r="M50" s="317" t="s">
        <v>505</v>
      </c>
      <c r="N50" s="318" t="s">
        <v>506</v>
      </c>
    </row>
    <row r="51" spans="1:14" ht="13.2">
      <c r="A51" s="248"/>
      <c r="B51" s="244"/>
      <c r="C51" s="244"/>
      <c r="D51" s="244"/>
      <c r="E51" s="244"/>
      <c r="F51" s="244"/>
      <c r="G51" s="310" t="s">
        <v>507</v>
      </c>
      <c r="H51" s="311"/>
      <c r="I51" s="319">
        <v>4262671</v>
      </c>
      <c r="J51" s="320">
        <v>82819</v>
      </c>
      <c r="K51" s="321">
        <v>15.8</v>
      </c>
      <c r="L51" s="322">
        <v>51704</v>
      </c>
      <c r="M51" s="323">
        <v>-22.7</v>
      </c>
      <c r="N51" s="324">
        <v>38.5</v>
      </c>
    </row>
    <row r="52" spans="1:14" ht="13.2">
      <c r="A52" s="248"/>
      <c r="B52" s="244"/>
      <c r="C52" s="244"/>
      <c r="D52" s="244"/>
      <c r="E52" s="244"/>
      <c r="F52" s="244"/>
      <c r="G52" s="325"/>
      <c r="H52" s="326" t="s">
        <v>508</v>
      </c>
      <c r="I52" s="327">
        <v>2696203</v>
      </c>
      <c r="J52" s="328">
        <v>52384</v>
      </c>
      <c r="K52" s="329">
        <v>18.3</v>
      </c>
      <c r="L52" s="330">
        <v>26896</v>
      </c>
      <c r="M52" s="331">
        <v>-25.9</v>
      </c>
      <c r="N52" s="332">
        <v>44.2</v>
      </c>
    </row>
    <row r="53" spans="1:14" ht="13.2">
      <c r="A53" s="248"/>
      <c r="B53" s="244"/>
      <c r="C53" s="244"/>
      <c r="D53" s="244"/>
      <c r="E53" s="244"/>
      <c r="F53" s="244"/>
      <c r="G53" s="310" t="s">
        <v>509</v>
      </c>
      <c r="H53" s="311"/>
      <c r="I53" s="319">
        <v>4151195</v>
      </c>
      <c r="J53" s="320">
        <v>81726</v>
      </c>
      <c r="K53" s="321">
        <v>-1.3</v>
      </c>
      <c r="L53" s="322">
        <v>52678</v>
      </c>
      <c r="M53" s="323">
        <v>1.9</v>
      </c>
      <c r="N53" s="324">
        <v>-3.2</v>
      </c>
    </row>
    <row r="54" spans="1:14" ht="13.2">
      <c r="A54" s="248"/>
      <c r="B54" s="244"/>
      <c r="C54" s="244"/>
      <c r="D54" s="244"/>
      <c r="E54" s="244"/>
      <c r="F54" s="244"/>
      <c r="G54" s="325"/>
      <c r="H54" s="326" t="s">
        <v>508</v>
      </c>
      <c r="I54" s="327">
        <v>2624762</v>
      </c>
      <c r="J54" s="328">
        <v>51675</v>
      </c>
      <c r="K54" s="329">
        <v>-1.4</v>
      </c>
      <c r="L54" s="330">
        <v>30185</v>
      </c>
      <c r="M54" s="331">
        <v>12.2</v>
      </c>
      <c r="N54" s="332">
        <v>-13.6</v>
      </c>
    </row>
    <row r="55" spans="1:14" ht="13.2">
      <c r="A55" s="248"/>
      <c r="B55" s="244"/>
      <c r="C55" s="244"/>
      <c r="D55" s="244"/>
      <c r="E55" s="244"/>
      <c r="F55" s="244"/>
      <c r="G55" s="310" t="s">
        <v>510</v>
      </c>
      <c r="H55" s="311"/>
      <c r="I55" s="319">
        <v>4699642</v>
      </c>
      <c r="J55" s="320">
        <v>93166</v>
      </c>
      <c r="K55" s="321">
        <v>14</v>
      </c>
      <c r="L55" s="322">
        <v>69560</v>
      </c>
      <c r="M55" s="323">
        <v>32</v>
      </c>
      <c r="N55" s="324">
        <v>-18</v>
      </c>
    </row>
    <row r="56" spans="1:14" ht="13.2">
      <c r="A56" s="248"/>
      <c r="B56" s="244"/>
      <c r="C56" s="244"/>
      <c r="D56" s="244"/>
      <c r="E56" s="244"/>
      <c r="F56" s="244"/>
      <c r="G56" s="325"/>
      <c r="H56" s="326" t="s">
        <v>508</v>
      </c>
      <c r="I56" s="327">
        <v>2842021</v>
      </c>
      <c r="J56" s="328">
        <v>56340</v>
      </c>
      <c r="K56" s="329">
        <v>9</v>
      </c>
      <c r="L56" s="330">
        <v>35305</v>
      </c>
      <c r="M56" s="331">
        <v>17</v>
      </c>
      <c r="N56" s="332">
        <v>-8</v>
      </c>
    </row>
    <row r="57" spans="1:14" ht="13.2">
      <c r="A57" s="248"/>
      <c r="B57" s="244"/>
      <c r="C57" s="244"/>
      <c r="D57" s="244"/>
      <c r="E57" s="244"/>
      <c r="F57" s="244"/>
      <c r="G57" s="310" t="s">
        <v>511</v>
      </c>
      <c r="H57" s="311"/>
      <c r="I57" s="319">
        <v>4626246</v>
      </c>
      <c r="J57" s="320">
        <v>93224</v>
      </c>
      <c r="K57" s="321">
        <v>0.1</v>
      </c>
      <c r="L57" s="322">
        <v>65988</v>
      </c>
      <c r="M57" s="323">
        <v>-5.0999999999999996</v>
      </c>
      <c r="N57" s="324">
        <v>5.2</v>
      </c>
    </row>
    <row r="58" spans="1:14" ht="13.2">
      <c r="A58" s="248"/>
      <c r="B58" s="244"/>
      <c r="C58" s="244"/>
      <c r="D58" s="244"/>
      <c r="E58" s="244"/>
      <c r="F58" s="244"/>
      <c r="G58" s="325"/>
      <c r="H58" s="326" t="s">
        <v>508</v>
      </c>
      <c r="I58" s="327">
        <v>2616822</v>
      </c>
      <c r="J58" s="328">
        <v>52732</v>
      </c>
      <c r="K58" s="329">
        <v>-6.4</v>
      </c>
      <c r="L58" s="330">
        <v>36473</v>
      </c>
      <c r="M58" s="331">
        <v>3.3</v>
      </c>
      <c r="N58" s="332">
        <v>-9.6999999999999993</v>
      </c>
    </row>
    <row r="59" spans="1:14" ht="13.2">
      <c r="A59" s="248"/>
      <c r="B59" s="244"/>
      <c r="C59" s="244"/>
      <c r="D59" s="244"/>
      <c r="E59" s="244"/>
      <c r="F59" s="244"/>
      <c r="G59" s="310" t="s">
        <v>512</v>
      </c>
      <c r="H59" s="311"/>
      <c r="I59" s="319">
        <v>4184627</v>
      </c>
      <c r="J59" s="320">
        <v>85798</v>
      </c>
      <c r="K59" s="321">
        <v>-8</v>
      </c>
      <c r="L59" s="322">
        <v>87974</v>
      </c>
      <c r="M59" s="323">
        <v>33.299999999999997</v>
      </c>
      <c r="N59" s="324">
        <v>-41.3</v>
      </c>
    </row>
    <row r="60" spans="1:14" ht="13.2">
      <c r="A60" s="248"/>
      <c r="B60" s="244"/>
      <c r="C60" s="244"/>
      <c r="D60" s="244"/>
      <c r="E60" s="244"/>
      <c r="F60" s="244"/>
      <c r="G60" s="325"/>
      <c r="H60" s="326" t="s">
        <v>508</v>
      </c>
      <c r="I60" s="333">
        <v>2998877</v>
      </c>
      <c r="J60" s="328">
        <v>61486</v>
      </c>
      <c r="K60" s="329">
        <v>16.600000000000001</v>
      </c>
      <c r="L60" s="330">
        <v>48183</v>
      </c>
      <c r="M60" s="331">
        <v>32.1</v>
      </c>
      <c r="N60" s="332">
        <v>-15.5</v>
      </c>
    </row>
    <row r="61" spans="1:14" ht="13.2">
      <c r="A61" s="248"/>
      <c r="B61" s="244"/>
      <c r="C61" s="244"/>
      <c r="D61" s="244"/>
      <c r="E61" s="244"/>
      <c r="F61" s="244"/>
      <c r="G61" s="310" t="s">
        <v>513</v>
      </c>
      <c r="H61" s="334"/>
      <c r="I61" s="335">
        <v>4384876</v>
      </c>
      <c r="J61" s="336">
        <v>87347</v>
      </c>
      <c r="K61" s="337">
        <v>4.0999999999999996</v>
      </c>
      <c r="L61" s="338">
        <v>65581</v>
      </c>
      <c r="M61" s="339">
        <v>7.9</v>
      </c>
      <c r="N61" s="324">
        <v>-3.8</v>
      </c>
    </row>
    <row r="62" spans="1:14" ht="13.2">
      <c r="A62" s="248"/>
      <c r="B62" s="244"/>
      <c r="C62" s="244"/>
      <c r="D62" s="244"/>
      <c r="E62" s="244"/>
      <c r="F62" s="244"/>
      <c r="G62" s="325"/>
      <c r="H62" s="326" t="s">
        <v>508</v>
      </c>
      <c r="I62" s="327">
        <v>2755737</v>
      </c>
      <c r="J62" s="328">
        <v>54923</v>
      </c>
      <c r="K62" s="329">
        <v>7.2</v>
      </c>
      <c r="L62" s="330">
        <v>35408</v>
      </c>
      <c r="M62" s="331">
        <v>7.7</v>
      </c>
      <c r="N62" s="332">
        <v>-0.5</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92" zoomScaleNormal="100" zoomScaleSheetLayoutView="55" workbookViewId="0">
      <selection activeCell="BV8" sqref="BV8:CC8"/>
    </sheetView>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7" zoomScaleNormal="100" zoomScaleSheetLayoutView="55" workbookViewId="0">
      <selection activeCell="BV8" sqref="BV8:CC8"/>
    </sheetView>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election activeCell="BV8" sqref="BV8:CC8"/>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22.11</v>
      </c>
      <c r="G47" s="12">
        <v>22.56</v>
      </c>
      <c r="H47" s="12">
        <v>22.39</v>
      </c>
      <c r="I47" s="12">
        <v>22.69</v>
      </c>
      <c r="J47" s="13">
        <v>22.8</v>
      </c>
    </row>
    <row r="48" spans="2:10" ht="57.75" customHeight="1">
      <c r="B48" s="14"/>
      <c r="C48" s="1171" t="s">
        <v>4</v>
      </c>
      <c r="D48" s="1171"/>
      <c r="E48" s="1172"/>
      <c r="F48" s="15">
        <v>2.78</v>
      </c>
      <c r="G48" s="16">
        <v>1.96</v>
      </c>
      <c r="H48" s="16">
        <v>12.99</v>
      </c>
      <c r="I48" s="16">
        <v>9.49</v>
      </c>
      <c r="J48" s="17">
        <v>10.24</v>
      </c>
    </row>
    <row r="49" spans="2:10" ht="57.75" customHeight="1" thickBot="1">
      <c r="B49" s="18"/>
      <c r="C49" s="1173" t="s">
        <v>5</v>
      </c>
      <c r="D49" s="1173"/>
      <c r="E49" s="1174"/>
      <c r="F49" s="19">
        <v>1.64</v>
      </c>
      <c r="G49" s="20">
        <v>1.2</v>
      </c>
      <c r="H49" s="20">
        <v>11.07</v>
      </c>
      <c r="I49" s="20" t="s">
        <v>520</v>
      </c>
      <c r="J49" s="21">
        <v>8.58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池田 耕治</cp:lastModifiedBy>
  <cp:lastPrinted>2017-04-03T05:26:17Z</cp:lastPrinted>
  <dcterms:created xsi:type="dcterms:W3CDTF">2017-02-15T22:54:34Z</dcterms:created>
  <dcterms:modified xsi:type="dcterms:W3CDTF">2017-04-27T12:33:53Z</dcterms:modified>
  <cp:category/>
</cp:coreProperties>
</file>