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10\財政班\□新居\203 財政状況資料集（内容確認等）\平成26年度決算（H28年度作業）\04_市町回答\"/>
    </mc:Choice>
  </mc:AlternateContent>
  <workbookProtection workbookPassword="979D" lockStructure="1"/>
  <bookViews>
    <workbookView xWindow="0" yWindow="0" windowWidth="16170" windowHeight="615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AM36" i="9"/>
  <c r="C36" i="9"/>
  <c r="CO35" i="9"/>
  <c r="BW35" i="9"/>
  <c r="AM35" i="9"/>
  <c r="C35" i="9"/>
  <c r="CO34" i="9"/>
  <c r="BW34" i="9"/>
  <c r="C34" i="9"/>
  <c r="U34" i="9" l="1"/>
  <c r="U35" i="9" s="1"/>
  <c r="U36" i="9" s="1"/>
  <c r="AM34" i="9"/>
  <c r="BE34" i="9" s="1"/>
  <c r="BE35" i="9" s="1"/>
  <c r="BE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<sst xmlns="http://schemas.openxmlformats.org/spreadsheetml/2006/main" count="1026" uniqueCount="551">
  <si>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</si>
  <si>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</si>
  <si>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</si>
  <si>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</si>
  <si>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</si>
  <si>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</si>
  <si>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</si>
  <si>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</si>
  <si>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</si>
  <si>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</si>
  <si>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</si>
  <si>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</si>
  <si>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</si>
  <si>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</si>
  <si>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</si>
  <si>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</si>
  <si>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</si>
  <si>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</si>
  <si>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</si>
  <si>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</si>
  <si>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</si>
  <si>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</si>
  <si>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</si>
  <si>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</si>
  <si>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</si>
  <si>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</si>
  <si>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</si>
  <si>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</si>
  <si>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</si>
  <si>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</si>
  <si>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</si>
  <si>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</si>
  <si>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</si>
  <si>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</si>
  <si>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</si>
  <si>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</si>
  <si>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</si>
  <si>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</si>
  <si>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</si>
  <si>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</si>
  <si>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</si>
  <si>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</si>
  <si>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</si>
  <si>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</si>
  <si>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</si>
  <si>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</si>
  <si>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</si>
  <si>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</si>
  <si>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</si>
  <si>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</si>
  <si>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</si>
  <si>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</si>
  <si>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</si>
  <si>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</si>
  <si>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</si>
  <si>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</si>
  <si>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</si>
  <si>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</si>
  <si>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</si>
  <si>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</si>
  <si>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</si>
  <si>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</si>
  <si>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</si>
  <si>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</si>
  <si>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</si>
  <si>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</si>
  <si>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長崎県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</si>
  <si>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</si>
  <si>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</si>
  <si>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</si>
  <si>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</si>
  <si>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</si>
  <si>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</si>
  <si>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</si>
  <si>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</si>
  <si>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</si>
  <si>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</si>
  <si>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</si>
  <si>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</si>
  <si>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</si>
  <si>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</si>
  <si>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川棚町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</si>
  <si>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</si>
  <si>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</si>
  <si>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</si>
  <si>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</si>
  <si>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</si>
  <si>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</si>
  <si>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</si>
  <si>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</si>
  <si>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</si>
  <si>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</si>
  <si>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</si>
  <si>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</si>
  <si>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</si>
  <si>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</si>
  <si>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</si>
  <si>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</si>
  <si>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</si>
  <si>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</si>
  <si>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</si>
  <si>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</si>
  <si>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</si>
  <si>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</si>
  <si>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</si>
  <si>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</si>
  <si>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</si>
  <si>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</si>
  <si>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</si>
  <si>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</si>
  <si>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</si>
  <si>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</si>
  <si>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</si>
  <si>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</si>
  <si>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</si>
  <si>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</si>
  <si>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</si>
  <si>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</si>
  <si>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</si>
  <si>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</si>
  <si>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</si>
  <si>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</si>
  <si>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</si>
  <si>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</si>
  <si>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</si>
  <si>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</si>
  <si>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</si>
  <si>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</si>
  <si>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</si>
  <si>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</si>
  <si>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</si>
  <si>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</si>
  <si>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</si>
  <si>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</si>
  <si>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</si>
  <si>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</si>
  <si>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</si>
  <si>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</si>
  <si>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</si>
  <si>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</si>
  <si>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</si>
  <si>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</si>
  <si>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</si>
  <si>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</si>
  <si>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</si>
  <si>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</si>
  <si>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</si>
  <si>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</si>
  <si>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</si>
  <si>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</si>
  <si>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</si>
  <si>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</si>
  <si>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</si>
  <si>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</si>
  <si>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</si>
  <si>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</si>
  <si>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</si>
  <si>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</si>
  <si>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</si>
  <si>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</si>
  <si>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</si>
  <si>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</si>
  <si>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</si>
  <si>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</si>
  <si>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</si>
  <si>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</si>
  <si>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</si>
  <si>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</si>
  <si>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</si>
  <si>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</si>
  <si>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</si>
  <si>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</si>
  <si>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</si>
  <si>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</si>
  <si>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</si>
  <si>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</si>
  <si>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</si>
  <si>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</si>
  <si>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</si>
  <si>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</si>
  <si>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</si>
  <si>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</si>
  <si>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</si>
  <si>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</si>
  <si>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</si>
  <si>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</si>
  <si>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</si>
  <si>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</si>
  <si>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</si>
  <si>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</si>
  <si>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</si>
  <si>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</si>
  <si>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</si>
  <si>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</si>
  <si>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長崎県川棚町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</si>
  <si>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</si>
  <si>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</si>
  <si>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</si>
  <si>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</si>
  <si>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</si>
  <si>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</si>
  <si>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</si>
  <si>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</si>
  <si>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</si>
  <si>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</si>
  <si>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</si>
  <si>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</si>
  <si>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</si>
  <si>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</si>
  <si>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</si>
  <si>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</si>
  <si>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</si>
  <si>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</si>
  <si>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</si>
  <si>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</si>
  <si>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</si>
  <si>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</si>
  <si>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</si>
  <si>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</si>
  <si>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</si>
  <si>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</si>
  <si>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</si>
  <si>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</si>
  <si>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</si>
  <si>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</si>
  <si>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</si>
  <si>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</si>
  <si>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</si>
  <si>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</si>
  <si>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</si>
  <si>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</si>
  <si>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</si>
  <si>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</si>
  <si>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</si>
  <si>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</si>
  <si>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</si>
  <si>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</si>
  <si>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</si>
  <si>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</si>
  <si>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</si>
  <si>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</si>
  <si>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</si>
  <si>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</si>
  <si>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</si>
  <si>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</si>
  <si>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</si>
  <si>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</si>
  <si>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</si>
  <si>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</si>
  <si>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</si>
  <si>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</si>
  <si>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</si>
  <si>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</si>
  <si>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</si>
  <si>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</si>
  <si>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</si>
  <si>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</si>
  <si>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</si>
  <si>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</si>
  <si>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</si>
  <si>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</si>
  <si>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</si>
  <si>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</si>
  <si>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</si>
  <si>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</si>
  <si>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</si>
  <si>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</si>
  <si>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</si>
  <si>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</si>
  <si>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</si>
  <si>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</si>
  <si>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</si>
  <si>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</si>
  <si>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</si>
  <si>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</si>
  <si>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</si>
  <si>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</si>
  <si>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</si>
  <si>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</si>
  <si>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</si>
  <si>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</si>
  <si>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</si>
  <si>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</si>
  <si>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</si>
  <si>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</si>
  <si>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</si>
  <si>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</si>
  <si>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</si>
  <si>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</si>
  <si>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</si>
  <si>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</si>
  <si>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</si>
  <si>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</si>
  <si>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</si>
  <si>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</si>
  <si>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</si>
  <si>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</si>
  <si>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</si>
  <si>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</si>
  <si>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</si>
  <si>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</si>
  <si>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</si>
  <si>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</si>
  <si>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</si>
  <si>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</si>
  <si>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</si>
  <si>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</si>
  <si>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</si>
  <si>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</si>
  <si>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</si>
  <si>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</si>
  <si>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</si>
  <si>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</si>
  <si>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</si>
  <si>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観光施設</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</si>
  <si>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</si>
  <si>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</si>
  <si>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</si>
  <si>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</si>
  <si>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</si>
  <si>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</si>
  <si>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</si>
  <si>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</si>
  <si>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</si>
  <si>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</si>
  <si>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</si>
  <si>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</si>
  <si>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</si>
  <si>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</si>
  <si>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</si>
  <si>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</si>
  <si>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</si>
  <si>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</si>
  <si>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</si>
  <si>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</si>
  <si>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</si>
  <si>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</si>
  <si>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</si>
  <si>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</si>
  <si>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</si>
  <si>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</si>
  <si>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</si>
  <si>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</si>
  <si>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長崎県川棚町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</si>
  <si>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</si>
  <si>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</si>
  <si>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</si>
  <si>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</si>
  <si>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</si>
  <si>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</si>
  <si>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</si>
  <si>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</si>
  <si>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</si>
  <si>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</si>
  <si>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</si>
  <si>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</si>
  <si>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</si>
  <si>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</si>
  <si>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</si>
  <si>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</si>
  <si>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</si>
  <si>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</si>
  <si>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</si>
  <si>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</si>
  <si>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</si>
  <si>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</si>
  <si>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</si>
  <si>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</si>
  <si>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</si>
  <si>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</si>
  <si>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</si>
  <si>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</si>
  <si>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</si>
  <si>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</si>
  <si>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</si>
  <si>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</si>
  <si>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</si>
  <si>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</si>
  <si>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</si>
  <si>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</si>
  <si>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</si>
  <si>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</si>
  <si>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簡易水道事業特別会計</t>
    <phoneticPr fontId="5"/>
  </si>
  <si>
    <t>法非適用企業</t>
    <phoneticPr fontId="5"/>
  </si>
  <si>
    <t>公共下水道事業特別会計</t>
    <phoneticPr fontId="5"/>
  </si>
  <si>
    <t>観光施設事業特別会計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</si>
  <si>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</si>
  <si>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</si>
  <si>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</si>
  <si>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</si>
  <si>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</si>
  <si>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</si>
  <si>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</si>
  <si>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</si>
  <si>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</si>
  <si>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</si>
  <si>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</si>
  <si>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</si>
  <si>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</si>
  <si>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</si>
  <si>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</si>
  <si>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</si>
  <si>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</si>
  <si>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</si>
  <si>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</si>
  <si>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</si>
  <si>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</si>
  <si>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</si>
  <si>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</si>
  <si>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</si>
  <si>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</si>
  <si>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</si>
  <si>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</si>
  <si>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</si>
  <si>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</si>
  <si>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</si>
  <si>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</si>
  <si>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</si>
  <si>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</si>
  <si>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</si>
  <si>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</si>
  <si>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</si>
  <si>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</si>
  <si>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</si>
  <si>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</si>
  <si>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</si>
  <si>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</si>
  <si>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</si>
  <si>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</si>
  <si>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</si>
  <si>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</si>
  <si>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</si>
  <si>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</si>
  <si>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</si>
  <si>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</si>
  <si>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</si>
  <si>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</si>
  <si>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</si>
  <si>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</si>
  <si>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</si>
  <si>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</si>
  <si>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</si>
  <si>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</si>
  <si>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</si>
  <si>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</si>
  <si>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</si>
  <si>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</si>
  <si>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</si>
  <si>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</si>
  <si>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</si>
  <si>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</si>
  <si>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</si>
  <si>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</si>
  <si>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</si>
  <si>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</si>
  <si>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</si>
  <si>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</si>
  <si>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</si>
  <si>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</si>
  <si>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</si>
  <si>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</si>
  <si>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</si>
  <si>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</si>
  <si>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</si>
  <si>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</si>
  <si>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</si>
  <si>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</si>
  <si>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</si>
  <si>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</si>
  <si>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</si>
  <si>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</si>
  <si>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</si>
  <si>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</si>
  <si>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</si>
  <si>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</si>
  <si>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</si>
  <si>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</si>
  <si>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</si>
  <si>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</si>
  <si>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</si>
  <si>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</si>
  <si>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</si>
  <si>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</si>
  <si>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</si>
  <si>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</si>
  <si>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</si>
  <si>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</si>
  <si>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</si>
  <si>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</si>
  <si>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</si>
  <si>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</si>
  <si>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</si>
  <si>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</si>
  <si>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</si>
  <si>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</si>
  <si>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</si>
  <si>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</si>
  <si>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</si>
  <si>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</si>
  <si>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</si>
  <si>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</si>
  <si>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</si>
  <si>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</si>
  <si>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</si>
  <si>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</si>
  <si>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</si>
  <si>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</si>
  <si>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</si>
  <si>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</si>
  <si>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</si>
  <si>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</si>
  <si>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</si>
  <si>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</si>
  <si>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</si>
  <si>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</si>
  <si>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</si>
  <si>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</si>
  <si>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</si>
  <si>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0.87</t>
  </si>
  <si>
    <t>▲ 1.38</t>
  </si>
  <si>
    <t>▲ 2.04</t>
  </si>
  <si>
    <t>水道事業会計</t>
  </si>
  <si>
    <t>一般会計</t>
  </si>
  <si>
    <t>介護保険事業特別会計</t>
  </si>
  <si>
    <t>国民健康保険事業特別会計</t>
  </si>
  <si>
    <t>公共下水道事業特別会計</t>
  </si>
  <si>
    <t>後期高齢者医療特別会計</t>
  </si>
  <si>
    <t>簡易水道事業特別会計</t>
  </si>
  <si>
    <t>観光施設事業特別会計</t>
  </si>
  <si>
    <t>その他会計（赤字）</t>
  </si>
  <si>
    <t>その他会計（黒字）</t>
  </si>
  <si>
    <t>東彼地区保健福祉組合（一般会計）</t>
    <rPh sb="0" eb="2">
      <t>トウヒ</t>
    </rPh>
    <rPh sb="2" eb="4">
      <t>チク</t>
    </rPh>
    <rPh sb="4" eb="6">
      <t>ホケン</t>
    </rPh>
    <rPh sb="6" eb="8">
      <t>フクシ</t>
    </rPh>
    <rPh sb="8" eb="10">
      <t>クミアイ</t>
    </rPh>
    <rPh sb="11" eb="13">
      <t>イッパン</t>
    </rPh>
    <rPh sb="13" eb="15">
      <t>カイケイ</t>
    </rPh>
    <phoneticPr fontId="2"/>
  </si>
  <si>
    <t>東彼地区保健福祉組合　介護保険会計（サービス勘定）</t>
    <rPh sb="0" eb="2">
      <t>トウヒ</t>
    </rPh>
    <rPh sb="2" eb="4">
      <t>チク</t>
    </rPh>
    <rPh sb="4" eb="6">
      <t>ホケン</t>
    </rPh>
    <rPh sb="6" eb="8">
      <t>フクシ</t>
    </rPh>
    <rPh sb="8" eb="10">
      <t>クミアイ</t>
    </rPh>
    <rPh sb="11" eb="13">
      <t>カイゴ</t>
    </rPh>
    <rPh sb="13" eb="15">
      <t>ホケン</t>
    </rPh>
    <rPh sb="15" eb="17">
      <t>カイケイ</t>
    </rPh>
    <rPh sb="22" eb="24">
      <t>カンジョウ</t>
    </rPh>
    <phoneticPr fontId="2"/>
  </si>
  <si>
    <t>長崎県市町村総合事務組合（一般会計）</t>
    <rPh sb="0" eb="3">
      <t>ナガサキケン</t>
    </rPh>
    <rPh sb="3" eb="6">
      <t>シチョウソン</t>
    </rPh>
    <rPh sb="6" eb="8">
      <t>ソウゴウ</t>
    </rPh>
    <rPh sb="8" eb="10">
      <t>ジム</t>
    </rPh>
    <rPh sb="10" eb="12">
      <t>クミアイ</t>
    </rPh>
    <rPh sb="13" eb="15">
      <t>イッパン</t>
    </rPh>
    <rPh sb="15" eb="17">
      <t>カイケイ</t>
    </rPh>
    <phoneticPr fontId="2"/>
  </si>
  <si>
    <t>長崎県市町村総合事務組合（市町村会館管理事業特別会計）</t>
    <rPh sb="0" eb="3">
      <t>ナガサキケン</t>
    </rPh>
    <rPh sb="3" eb="6">
      <t>シチョウソン</t>
    </rPh>
    <rPh sb="6" eb="8">
      <t>ソウゴウ</t>
    </rPh>
    <rPh sb="8" eb="10">
      <t>ジム</t>
    </rPh>
    <rPh sb="10" eb="12">
      <t>クミアイ</t>
    </rPh>
    <rPh sb="13" eb="16">
      <t>シチョウソン</t>
    </rPh>
    <rPh sb="16" eb="18">
      <t>カイカン</t>
    </rPh>
    <rPh sb="18" eb="20">
      <t>カンリ</t>
    </rPh>
    <rPh sb="20" eb="22">
      <t>ジギョウ</t>
    </rPh>
    <rPh sb="22" eb="24">
      <t>トクベツ</t>
    </rPh>
    <rPh sb="24" eb="26">
      <t>カイケイ</t>
    </rPh>
    <phoneticPr fontId="2"/>
  </si>
  <si>
    <t>長崎県市町村総合事務組合（市町村会館馬町別館管理事業特別会計）</t>
    <rPh sb="0" eb="3">
      <t>ナガサキケン</t>
    </rPh>
    <rPh sb="3" eb="6">
      <t>シチョウソン</t>
    </rPh>
    <rPh sb="6" eb="8">
      <t>ソウゴウ</t>
    </rPh>
    <rPh sb="8" eb="10">
      <t>ジム</t>
    </rPh>
    <rPh sb="10" eb="12">
      <t>クミアイ</t>
    </rPh>
    <rPh sb="13" eb="16">
      <t>シチョウソン</t>
    </rPh>
    <rPh sb="16" eb="18">
      <t>カイカン</t>
    </rPh>
    <rPh sb="18" eb="20">
      <t>ウママチ</t>
    </rPh>
    <rPh sb="20" eb="22">
      <t>ベッカン</t>
    </rPh>
    <rPh sb="22" eb="24">
      <t>カンリ</t>
    </rPh>
    <rPh sb="24" eb="26">
      <t>ジギョウ</t>
    </rPh>
    <rPh sb="26" eb="28">
      <t>トクベツ</t>
    </rPh>
    <rPh sb="28" eb="30">
      <t>カイケイ</t>
    </rPh>
    <phoneticPr fontId="2"/>
  </si>
  <si>
    <t>長崎県市町村総合事務組合（公平委員会特別会計）</t>
    <rPh sb="0" eb="3">
      <t>ナガサキケン</t>
    </rPh>
    <rPh sb="3" eb="6">
      <t>シチョウソン</t>
    </rPh>
    <rPh sb="6" eb="8">
      <t>ソウゴウ</t>
    </rPh>
    <rPh sb="8" eb="10">
      <t>ジム</t>
    </rPh>
    <rPh sb="10" eb="12">
      <t>クミアイ</t>
    </rPh>
    <rPh sb="13" eb="15">
      <t>コウヘイ</t>
    </rPh>
    <rPh sb="15" eb="18">
      <t>イインカイ</t>
    </rPh>
    <rPh sb="18" eb="20">
      <t>トクベツ</t>
    </rPh>
    <rPh sb="20" eb="22">
      <t>カイケイ</t>
    </rPh>
    <phoneticPr fontId="2"/>
  </si>
  <si>
    <t>長崎県市町村総合事務組合（交通災害共済事業特別会計）</t>
    <rPh sb="0" eb="2">
      <t>ナガサキ</t>
    </rPh>
    <rPh sb="2" eb="3">
      <t>ケン</t>
    </rPh>
    <rPh sb="3" eb="6">
      <t>シチョウソン</t>
    </rPh>
    <rPh sb="6" eb="8">
      <t>ソウゴウ</t>
    </rPh>
    <rPh sb="8" eb="10">
      <t>ジム</t>
    </rPh>
    <rPh sb="10" eb="12">
      <t>クミアイ</t>
    </rPh>
    <rPh sb="13" eb="15">
      <t>コウツウ</t>
    </rPh>
    <rPh sb="15" eb="17">
      <t>サイガイ</t>
    </rPh>
    <rPh sb="17" eb="19">
      <t>キョウサイ</t>
    </rPh>
    <rPh sb="19" eb="21">
      <t>ジギョウ</t>
    </rPh>
    <rPh sb="21" eb="23">
      <t>トクベツ</t>
    </rPh>
    <rPh sb="23" eb="25">
      <t>カイケイ</t>
    </rPh>
    <phoneticPr fontId="2"/>
  </si>
  <si>
    <t>長崎県後期高齢者医療広域連合（普通会計）</t>
    <rPh sb="0" eb="3">
      <t>ナガサキケン</t>
    </rPh>
    <rPh sb="3" eb="5">
      <t>コウキ</t>
    </rPh>
    <rPh sb="5" eb="8">
      <t>コウレイシャ</t>
    </rPh>
    <rPh sb="8" eb="10">
      <t>イリョウ</t>
    </rPh>
    <rPh sb="10" eb="12">
      <t>コウイキ</t>
    </rPh>
    <rPh sb="12" eb="14">
      <t>レンゴウ</t>
    </rPh>
    <rPh sb="15" eb="17">
      <t>フツウ</t>
    </rPh>
    <rPh sb="17" eb="19">
      <t>カイケイ</t>
    </rPh>
    <phoneticPr fontId="2"/>
  </si>
  <si>
    <t>長崎県後期高齢者医療広域連合（事業会計）</t>
    <rPh sb="0" eb="3">
      <t>ナガサキケン</t>
    </rPh>
    <rPh sb="3" eb="5">
      <t>コウキ</t>
    </rPh>
    <rPh sb="5" eb="8">
      <t>コウレイシャ</t>
    </rPh>
    <rPh sb="8" eb="10">
      <t>イリョウ</t>
    </rPh>
    <rPh sb="10" eb="12">
      <t>コウイキ</t>
    </rPh>
    <rPh sb="12" eb="14">
      <t>レンゴウ</t>
    </rPh>
    <rPh sb="15" eb="17">
      <t>ジギョウ</t>
    </rPh>
    <rPh sb="17" eb="19">
      <t>カイケイ</t>
    </rPh>
    <phoneticPr fontId="2"/>
  </si>
  <si>
    <t>-</t>
    <phoneticPr fontId="2"/>
  </si>
  <si>
    <t>-</t>
    <phoneticPr fontId="2"/>
  </si>
  <si>
    <t>-</t>
    <phoneticPr fontId="2"/>
  </si>
  <si>
    <t>-</t>
    <phoneticPr fontId="2"/>
  </si>
  <si>
    <t>-</t>
    <phoneticPr fontId="2"/>
  </si>
  <si>
    <t>-</t>
    <phoneticPr fontId="2"/>
  </si>
  <si>
    <t>○</t>
    <phoneticPr fontId="2"/>
  </si>
  <si>
    <t>（公社）長崎県林業公社</t>
    <rPh sb="1" eb="3">
      <t>コウシャ</t>
    </rPh>
    <rPh sb="4" eb="7">
      <t>ナガサキケン</t>
    </rPh>
    <rPh sb="7" eb="9">
      <t>リンギョウ</t>
    </rPh>
    <rPh sb="9" eb="11">
      <t>コウシャ</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</si>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</sst>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64717</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78330</c:v>
                </c:pt>
                <c:pt idx="1">
                  <c:v>35909</c:v>
                </c:pt>
                <c:pt idx="2">
                  <c:v>27178</c:v>
                </c:pt>
                <c:pt idx="3">
                  <c:v>68829</c:v>
                </c:pt>
                <c:pt idx="4">
                  <c:v>31308</c:v>
                </c:pt>
              </c:numCache>
            </c:numRef>
          </c:val>
          <c:smooth val="0"/>
        </c:ser>
        <c:dLbls>
          <c:showLegendKey val="0"/>
          <c:showVal val="0"/>
          <c:showCatName val="0"/>
          <c:showSerName val="0"/>
          <c:showPercent val="0"/>
          <c:showBubbleSize val="0"/>
        </c:dLbls>
        <c:marker val="1"/>
        <c:smooth val="0"/>
        <c:axId val="227404016"/>
        <c:axId val="227373752"/>
      </c:lineChart>
      <c:catAx>
        <c:axId val="22740401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7373752"/>
        <c:crosses val="autoZero"/>
        <c:auto val="1"/>
        <c:lblAlgn val="ctr"/>
        <c:lblOffset val="100"/>
        <c:tickLblSkip val="1"/>
        <c:tickMarkSkip val="1"/>
        <c:noMultiLvlLbl val="0"/>
      </c:catAx>
      <c:valAx>
        <c:axId val="227373752"/>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74040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2.68</c:v>
                </c:pt>
                <c:pt idx="1">
                  <c:v>5.95</c:v>
                </c:pt>
                <c:pt idx="2">
                  <c:v>5.13</c:v>
                </c:pt>
                <c:pt idx="3">
                  <c:v>3.77</c:v>
                </c:pt>
                <c:pt idx="4">
                  <c:v>2.74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9.09</c:v>
                </c:pt>
                <c:pt idx="1">
                  <c:v>9.09</c:v>
                </c:pt>
                <c:pt idx="2">
                  <c:v>9.1999999999999993</c:v>
                </c:pt>
                <c:pt idx="3">
                  <c:v>9.2899999999999991</c:v>
                </c:pt>
                <c:pt idx="4">
                  <c:v>8.41</c:v>
                </c:pt>
              </c:numCache>
            </c:numRef>
          </c:val>
        </c:ser>
        <c:dLbls>
          <c:showLegendKey val="0"/>
          <c:showVal val="0"/>
          <c:showCatName val="0"/>
          <c:showSerName val="0"/>
          <c:showPercent val="0"/>
          <c:showBubbleSize val="0"/>
        </c:dLbls>
        <c:gapWidth val="250"/>
        <c:overlap val="100"/>
        <c:axId val="289100480"/>
        <c:axId val="2870675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0.54</c:v>
                </c:pt>
                <c:pt idx="1">
                  <c:v>3.29</c:v>
                </c:pt>
                <c:pt idx="2">
                  <c:v>-0.87</c:v>
                </c:pt>
                <c:pt idx="3">
                  <c:v>-1.38</c:v>
                </c:pt>
                <c:pt idx="4">
                  <c:v>-2.04</c:v>
                </c:pt>
              </c:numCache>
            </c:numRef>
          </c:val>
          <c:smooth val="0"/>
        </c:ser>
        <c:dLbls>
          <c:showLegendKey val="0"/>
          <c:showVal val="0"/>
          <c:showCatName val="0"/>
          <c:showSerName val="0"/>
          <c:showPercent val="0"/>
          <c:showBubbleSize val="0"/>
        </c:dLbls>
        <c:marker val="1"/>
        <c:smooth val="0"/>
        <c:axId val="289100480"/>
        <c:axId val="287067560"/>
      </c:lineChart>
      <c:catAx>
        <c:axId val="289100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87067560"/>
        <c:crosses val="autoZero"/>
        <c:auto val="1"/>
        <c:lblAlgn val="ctr"/>
        <c:lblOffset val="100"/>
        <c:tickLblSkip val="1"/>
        <c:tickMarkSkip val="1"/>
        <c:noMultiLvlLbl val="0"/>
      </c:catAx>
      <c:valAx>
        <c:axId val="2870675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9100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観光施設事業特別会計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#N/A</c:v>
                </c:pt>
                <c:pt idx="7">
                  <c:v>0</c:v>
                </c:pt>
                <c:pt idx="8">
                  <c:v>#N/A</c:v>
                </c:pt>
                <c:pt idx="9">
                  <c:v>0</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0.03</c:v>
                </c:pt>
                <c:pt idx="2">
                  <c:v>#N/A</c:v>
                </c:pt>
                <c:pt idx="3">
                  <c:v>0</c:v>
                </c:pt>
                <c:pt idx="4">
                  <c:v>#N/A</c:v>
                </c:pt>
                <c:pt idx="5">
                  <c:v>0</c:v>
                </c:pt>
                <c:pt idx="6">
                  <c:v>#N/A</c:v>
                </c:pt>
                <c:pt idx="7">
                  <c:v>0</c:v>
                </c:pt>
                <c:pt idx="8">
                  <c:v>#N/A</c:v>
                </c:pt>
                <c:pt idx="9">
                  <c:v>0.02</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0.01</c:v>
                </c:pt>
                <c:pt idx="4">
                  <c:v>#N/A</c:v>
                </c:pt>
                <c:pt idx="5">
                  <c:v>0</c:v>
                </c:pt>
                <c:pt idx="6">
                  <c:v>#N/A</c:v>
                </c:pt>
                <c:pt idx="7">
                  <c:v>0.02</c:v>
                </c:pt>
                <c:pt idx="8">
                  <c:v>#N/A</c:v>
                </c:pt>
                <c:pt idx="9">
                  <c:v>0.02</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0.53</c:v>
                </c:pt>
                <c:pt idx="2">
                  <c:v>#N/A</c:v>
                </c:pt>
                <c:pt idx="3">
                  <c:v>0.14000000000000001</c:v>
                </c:pt>
                <c:pt idx="4">
                  <c:v>#N/A</c:v>
                </c:pt>
                <c:pt idx="5">
                  <c:v>0.14000000000000001</c:v>
                </c:pt>
                <c:pt idx="6">
                  <c:v>#N/A</c:v>
                </c:pt>
                <c:pt idx="7">
                  <c:v>0.16</c:v>
                </c:pt>
                <c:pt idx="8">
                  <c:v>#N/A</c:v>
                </c:pt>
                <c:pt idx="9">
                  <c:v>0.08</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0.68</c:v>
                </c:pt>
                <c:pt idx="2">
                  <c:v>#N/A</c:v>
                </c:pt>
                <c:pt idx="3">
                  <c:v>2.06</c:v>
                </c:pt>
                <c:pt idx="4">
                  <c:v>#N/A</c:v>
                </c:pt>
                <c:pt idx="5">
                  <c:v>0.55000000000000004</c:v>
                </c:pt>
                <c:pt idx="6">
                  <c:v>#N/A</c:v>
                </c:pt>
                <c:pt idx="7">
                  <c:v>0.79</c:v>
                </c:pt>
                <c:pt idx="8">
                  <c:v>#N/A</c:v>
                </c:pt>
                <c:pt idx="9">
                  <c:v>0.15</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1.2</c:v>
                </c:pt>
                <c:pt idx="2">
                  <c:v>#N/A</c:v>
                </c:pt>
                <c:pt idx="3">
                  <c:v>1.52</c:v>
                </c:pt>
                <c:pt idx="4">
                  <c:v>#N/A</c:v>
                </c:pt>
                <c:pt idx="5">
                  <c:v>2.2999999999999998</c:v>
                </c:pt>
                <c:pt idx="6">
                  <c:v>#N/A</c:v>
                </c:pt>
                <c:pt idx="7">
                  <c:v>1.57</c:v>
                </c:pt>
                <c:pt idx="8">
                  <c:v>#N/A</c:v>
                </c:pt>
                <c:pt idx="9">
                  <c:v>1.58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2.68</c:v>
                </c:pt>
                <c:pt idx="2">
                  <c:v>#N/A</c:v>
                </c:pt>
                <c:pt idx="3">
                  <c:v>5.95</c:v>
                </c:pt>
                <c:pt idx="4">
                  <c:v>#N/A</c:v>
                </c:pt>
                <c:pt idx="5">
                  <c:v>5.12</c:v>
                </c:pt>
                <c:pt idx="6">
                  <c:v>#N/A</c:v>
                </c:pt>
                <c:pt idx="7">
                  <c:v>3.77</c:v>
                </c:pt>
                <c:pt idx="8">
                  <c:v>#N/A</c:v>
                </c:pt>
                <c:pt idx="9">
                  <c:v>2.73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13.09</c:v>
                </c:pt>
                <c:pt idx="2">
                  <c:v>#N/A</c:v>
                </c:pt>
                <c:pt idx="3">
                  <c:v>13.33</c:v>
                </c:pt>
                <c:pt idx="4">
                  <c:v>#N/A</c:v>
                </c:pt>
                <c:pt idx="5">
                  <c:v>13.3</c:v>
                </c:pt>
                <c:pt idx="6">
                  <c:v>#N/A</c:v>
                </c:pt>
                <c:pt idx="7">
                  <c:v>14.13</c:v>
                </c:pt>
                <c:pt idx="8">
                  <c:v>#N/A</c:v>
                </c:pt>
                <c:pt idx="9">
                  <c:v>15.33</c:v>
                </c:pt>
              </c:numCache>
            </c:numRef>
          </c:val>
        </c:ser>
        <c:dLbls>
          <c:showLegendKey val="0"/>
          <c:showVal val="0"/>
          <c:showCatName val="0"/>
          <c:showSerName val="0"/>
          <c:showPercent val="0"/>
          <c:showBubbleSize val="0"/>
        </c:dLbls>
        <c:gapWidth val="150"/>
        <c:overlap val="100"/>
        <c:axId val="290659728"/>
        <c:axId val="227420880"/>
      </c:barChart>
      <c:catAx>
        <c:axId val="290659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7420880"/>
        <c:crosses val="autoZero"/>
        <c:auto val="1"/>
        <c:lblAlgn val="ctr"/>
        <c:lblOffset val="100"/>
        <c:tickLblSkip val="1"/>
        <c:tickMarkSkip val="1"/>
        <c:noMultiLvlLbl val="0"/>
      </c:catAx>
      <c:valAx>
        <c:axId val="2274208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06597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779</c:v>
                </c:pt>
                <c:pt idx="5">
                  <c:v>789</c:v>
                </c:pt>
                <c:pt idx="8">
                  <c:v>772</c:v>
                </c:pt>
                <c:pt idx="11">
                  <c:v>812</c:v>
                </c:pt>
                <c:pt idx="14">
                  <c:v>812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252</c:v>
                </c:pt>
                <c:pt idx="3">
                  <c:v>236</c:v>
                </c:pt>
                <c:pt idx="6">
                  <c:v>193</c:v>
                </c:pt>
                <c:pt idx="9">
                  <c:v>193</c:v>
                </c:pt>
                <c:pt idx="12">
                  <c:v>160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279</c:v>
                </c:pt>
                <c:pt idx="3">
                  <c:v>256</c:v>
                </c:pt>
                <c:pt idx="6">
                  <c:v>260</c:v>
                </c:pt>
                <c:pt idx="9">
                  <c:v>387</c:v>
                </c:pt>
                <c:pt idx="12">
                  <c:v>382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763</c:v>
                </c:pt>
                <c:pt idx="3">
                  <c:v>773</c:v>
                </c:pt>
                <c:pt idx="6">
                  <c:v>738</c:v>
                </c:pt>
                <c:pt idx="9">
                  <c:v>612</c:v>
                </c:pt>
                <c:pt idx="12">
                  <c:v>614</c:v>
                </c:pt>
              </c:numCache>
            </c:numRef>
          </c:val>
        </c:ser>
        <c:dLbls>
          <c:showLegendKey val="0"/>
          <c:showVal val="0"/>
          <c:showCatName val="0"/>
          <c:showSerName val="0"/>
          <c:showPercent val="0"/>
          <c:showBubbleSize val="0"/>
        </c:dLbls>
        <c:gapWidth val="100"/>
        <c:overlap val="100"/>
        <c:axId val="290477784"/>
        <c:axId val="2904781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515</c:v>
                </c:pt>
                <c:pt idx="2">
                  <c:v>#N/A</c:v>
                </c:pt>
                <c:pt idx="3">
                  <c:v>#N/A</c:v>
                </c:pt>
                <c:pt idx="4">
                  <c:v>476</c:v>
                </c:pt>
                <c:pt idx="5">
                  <c:v>#N/A</c:v>
                </c:pt>
                <c:pt idx="6">
                  <c:v>#N/A</c:v>
                </c:pt>
                <c:pt idx="7">
                  <c:v>419</c:v>
                </c:pt>
                <c:pt idx="8">
                  <c:v>#N/A</c:v>
                </c:pt>
                <c:pt idx="9">
                  <c:v>#N/A</c:v>
                </c:pt>
                <c:pt idx="10">
                  <c:v>380</c:v>
                </c:pt>
                <c:pt idx="11">
                  <c:v>#N/A</c:v>
                </c:pt>
                <c:pt idx="12">
                  <c:v>#N/A</c:v>
                </c:pt>
                <c:pt idx="13">
                  <c:v>344</c:v>
                </c:pt>
                <c:pt idx="14">
                  <c:v>#N/A</c:v>
                </c:pt>
              </c:numCache>
            </c:numRef>
          </c:val>
          <c:smooth val="0"/>
        </c:ser>
        <c:dLbls>
          <c:showLegendKey val="0"/>
          <c:showVal val="0"/>
          <c:showCatName val="0"/>
          <c:showSerName val="0"/>
          <c:showPercent val="0"/>
          <c:showBubbleSize val="0"/>
        </c:dLbls>
        <c:marker val="1"/>
        <c:smooth val="0"/>
        <c:axId val="290477784"/>
        <c:axId val="290478168"/>
      </c:lineChart>
      <c:catAx>
        <c:axId val="290477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90478168"/>
        <c:crosses val="autoZero"/>
        <c:auto val="1"/>
        <c:lblAlgn val="ctr"/>
        <c:lblOffset val="100"/>
        <c:tickLblSkip val="1"/>
        <c:tickMarkSkip val="1"/>
        <c:noMultiLvlLbl val="0"/>
      </c:catAx>
      <c:valAx>
        <c:axId val="290478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0477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6850</c:v>
                </c:pt>
                <c:pt idx="5">
                  <c:v>6723</c:v>
                </c:pt>
                <c:pt idx="8">
                  <c:v>6601</c:v>
                </c:pt>
                <c:pt idx="11">
                  <c:v>6380</c:v>
                </c:pt>
                <c:pt idx="14">
                  <c:v>6150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959</c:v>
                </c:pt>
                <c:pt idx="5">
                  <c:v>997</c:v>
                </c:pt>
                <c:pt idx="8">
                  <c:v>1013</c:v>
                </c:pt>
                <c:pt idx="11">
                  <c:v>934</c:v>
                </c:pt>
                <c:pt idx="14">
                  <c:v>926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2603</c:v>
                </c:pt>
                <c:pt idx="5">
                  <c:v>2487</c:v>
                </c:pt>
                <c:pt idx="8">
                  <c:v>2531</c:v>
                </c:pt>
                <c:pt idx="11">
                  <c:v>2489</c:v>
                </c:pt>
                <c:pt idx="14">
                  <c:v>2395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c:v>
                </c:pt>
                <c:pt idx="3">
                  <c:v>2</c:v>
                </c:pt>
                <c:pt idx="6">
                  <c:v>2</c:v>
                </c:pt>
                <c:pt idx="9">
                  <c:v>1</c:v>
                </c:pt>
                <c:pt idx="12">
                  <c:v>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1059</c:v>
                </c:pt>
                <c:pt idx="3">
                  <c:v>1040</c:v>
                </c:pt>
                <c:pt idx="6">
                  <c:v>956</c:v>
                </c:pt>
                <c:pt idx="9">
                  <c:v>936</c:v>
                </c:pt>
                <c:pt idx="12">
                  <c:v>907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567</c:v>
                </c:pt>
                <c:pt idx="3">
                  <c:v>460</c:v>
                </c:pt>
                <c:pt idx="6">
                  <c:v>324</c:v>
                </c:pt>
                <c:pt idx="9">
                  <c:v>205</c:v>
                </c:pt>
                <c:pt idx="12">
                  <c:v>112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4105</c:v>
                </c:pt>
                <c:pt idx="3">
                  <c:v>4033</c:v>
                </c:pt>
                <c:pt idx="6">
                  <c:v>3903</c:v>
                </c:pt>
                <c:pt idx="9">
                  <c:v>4288</c:v>
                </c:pt>
                <c:pt idx="12">
                  <c:v>4056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7156</c:v>
                </c:pt>
                <c:pt idx="3">
                  <c:v>6879</c:v>
                </c:pt>
                <c:pt idx="6">
                  <c:v>6624</c:v>
                </c:pt>
                <c:pt idx="9">
                  <c:v>5951</c:v>
                </c:pt>
                <c:pt idx="12">
                  <c:v>5787</c:v>
                </c:pt>
              </c:numCache>
            </c:numRef>
          </c:val>
        </c:ser>
        <c:dLbls>
          <c:showLegendKey val="0"/>
          <c:showVal val="0"/>
          <c:showCatName val="0"/>
          <c:showSerName val="0"/>
          <c:showPercent val="0"/>
          <c:showBubbleSize val="0"/>
        </c:dLbls>
        <c:gapWidth val="100"/>
        <c:overlap val="100"/>
        <c:axId val="227336544"/>
        <c:axId val="2273373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2478</c:v>
                </c:pt>
                <c:pt idx="2">
                  <c:v>#N/A</c:v>
                </c:pt>
                <c:pt idx="3">
                  <c:v>#N/A</c:v>
                </c:pt>
                <c:pt idx="4">
                  <c:v>2206</c:v>
                </c:pt>
                <c:pt idx="5">
                  <c:v>#N/A</c:v>
                </c:pt>
                <c:pt idx="6">
                  <c:v>#N/A</c:v>
                </c:pt>
                <c:pt idx="7">
                  <c:v>1662</c:v>
                </c:pt>
                <c:pt idx="8">
                  <c:v>#N/A</c:v>
                </c:pt>
                <c:pt idx="9">
                  <c:v>#N/A</c:v>
                </c:pt>
                <c:pt idx="10">
                  <c:v>1578</c:v>
                </c:pt>
                <c:pt idx="11">
                  <c:v>#N/A</c:v>
                </c:pt>
                <c:pt idx="12">
                  <c:v>#N/A</c:v>
                </c:pt>
                <c:pt idx="13">
                  <c:v>1393</c:v>
                </c:pt>
                <c:pt idx="14">
                  <c:v>#N/A</c:v>
                </c:pt>
              </c:numCache>
            </c:numRef>
          </c:val>
          <c:smooth val="0"/>
        </c:ser>
        <c:dLbls>
          <c:showLegendKey val="0"/>
          <c:showVal val="0"/>
          <c:showCatName val="0"/>
          <c:showSerName val="0"/>
          <c:showPercent val="0"/>
          <c:showBubbleSize val="0"/>
        </c:dLbls>
        <c:marker val="1"/>
        <c:smooth val="0"/>
        <c:axId val="227336544"/>
        <c:axId val="227337328"/>
      </c:lineChart>
      <c:catAx>
        <c:axId val="227336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27337328"/>
        <c:crosses val="autoZero"/>
        <c:auto val="1"/>
        <c:lblAlgn val="ctr"/>
        <c:lblOffset val="100"/>
        <c:tickLblSkip val="1"/>
        <c:tickMarkSkip val="1"/>
        <c:noMultiLvlLbl val="0"/>
      </c:catAx>
      <c:valAx>
        <c:axId val="2273373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7336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長崎県川棚町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14,542
14,512
37.34
5,762,023
5,578,056
100,049
3,653,913
5,786,727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47.5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ここ数年間は横ばい状態が続いており、自主財源が乏しく財政基盤が脆弱であるため、類似団体平均を</a:t>
          </a:r>
          <a:r>
            <a:rPr kumimoji="1" lang="en-US" altLang="ja-JP" sz="1300">
              <a:latin typeface="ＭＳ Ｐゴシック"/>
            </a:rPr>
            <a:t>0.1</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長引く景気低迷により、町税（個人・法人等）の自然増は見込み難い状況が続いており、引き続き税収の徴収率向上対策等により、自主財源確保に努める。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72269</xdr:rowOff>
    </xdr:from>
    <xdr:to>
      <xdr:col>7</xdr:col>
      <xdr:colOff>152400</xdr:colOff>
      <xdr:row>43</xdr:row>
      <xdr:rowOff>72269</xdr:rowOff>
    </xdr:to>
    <xdr:cxnSp macro="">
      <xdr:nvCxnSpPr>
        <xdr:cNvPr id="68" name="直線コネクタ 67"/>
        <xdr:cNvCxnSpPr/>
      </xdr:nvCxnSpPr>
      <xdr:spPr>
        <a:xfrm>
          <a:off x="4114800" y="744461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69"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60778</xdr:rowOff>
    </xdr:from>
    <xdr:to>
      <xdr:col>6</xdr:col>
      <xdr:colOff>0</xdr:colOff>
      <xdr:row>43</xdr:row>
      <xdr:rowOff>72269</xdr:rowOff>
    </xdr:to>
    <xdr:cxnSp macro="">
      <xdr:nvCxnSpPr>
        <xdr:cNvPr id="71" name="直線コネクタ 70"/>
        <xdr:cNvCxnSpPr/>
      </xdr:nvCxnSpPr>
      <xdr:spPr>
        <a:xfrm>
          <a:off x="3225800" y="74331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73" name="テキスト ボックス 72"/>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49288</xdr:rowOff>
    </xdr:from>
    <xdr:to>
      <xdr:col>4</xdr:col>
      <xdr:colOff>482600</xdr:colOff>
      <xdr:row>43</xdr:row>
      <xdr:rowOff>60778</xdr:rowOff>
    </xdr:to>
    <xdr:cxnSp macro="">
      <xdr:nvCxnSpPr>
        <xdr:cNvPr id="74" name="直線コネクタ 73"/>
        <xdr:cNvCxnSpPr/>
      </xdr:nvCxnSpPr>
      <xdr:spPr>
        <a:xfrm>
          <a:off x="2336800" y="742163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6851</xdr:rowOff>
    </xdr:from>
    <xdr:ext cx="762000" cy="259045"/>
    <xdr:sp macro="" textlink="">
      <xdr:nvSpPr>
        <xdr:cNvPr id="76" name="テキスト ボックス 75"/>
        <xdr:cNvSpPr txBox="1"/>
      </xdr:nvSpPr>
      <xdr:spPr>
        <a:xfrm>
          <a:off x="2844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26307</xdr:rowOff>
    </xdr:from>
    <xdr:to>
      <xdr:col>3</xdr:col>
      <xdr:colOff>279400</xdr:colOff>
      <xdr:row>43</xdr:row>
      <xdr:rowOff>49288</xdr:rowOff>
    </xdr:to>
    <xdr:cxnSp macro="">
      <xdr:nvCxnSpPr>
        <xdr:cNvPr id="77" name="直線コネクタ 76"/>
        <xdr:cNvCxnSpPr/>
      </xdr:nvCxnSpPr>
      <xdr:spPr>
        <a:xfrm>
          <a:off x="1447800" y="7398657"/>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79" name="テキスト ボックス 78"/>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0" name="フローチャート : 判断 79"/>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1" name="テキスト ボックス 80"/>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21469</xdr:rowOff>
    </xdr:from>
    <xdr:to>
      <xdr:col>7</xdr:col>
      <xdr:colOff>203200</xdr:colOff>
      <xdr:row>43</xdr:row>
      <xdr:rowOff>123069</xdr:rowOff>
    </xdr:to>
    <xdr:sp macro="" textlink="">
      <xdr:nvSpPr>
        <xdr:cNvPr id="87" name="円/楕円 86"/>
        <xdr:cNvSpPr/>
      </xdr:nvSpPr>
      <xdr:spPr>
        <a:xfrm>
          <a:off x="49022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164996</xdr:rowOff>
    </xdr:from>
    <xdr:ext cx="762000" cy="259045"/>
    <xdr:sp macro="" textlink="">
      <xdr:nvSpPr>
        <xdr:cNvPr id="88" name="財政力該当値テキスト"/>
        <xdr:cNvSpPr txBox="1"/>
      </xdr:nvSpPr>
      <xdr:spPr>
        <a:xfrm>
          <a:off x="5041900" y="736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21469</xdr:rowOff>
    </xdr:from>
    <xdr:to>
      <xdr:col>6</xdr:col>
      <xdr:colOff>50800</xdr:colOff>
      <xdr:row>43</xdr:row>
      <xdr:rowOff>123069</xdr:rowOff>
    </xdr:to>
    <xdr:sp macro="" textlink="">
      <xdr:nvSpPr>
        <xdr:cNvPr id="89" name="円/楕円 88"/>
        <xdr:cNvSpPr/>
      </xdr:nvSpPr>
      <xdr:spPr>
        <a:xfrm>
          <a:off x="4064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107846</xdr:rowOff>
    </xdr:from>
    <xdr:ext cx="736600" cy="259045"/>
    <xdr:sp macro="" textlink="">
      <xdr:nvSpPr>
        <xdr:cNvPr id="90" name="テキスト ボックス 89"/>
        <xdr:cNvSpPr txBox="1"/>
      </xdr:nvSpPr>
      <xdr:spPr>
        <a:xfrm>
          <a:off x="3733800" y="7480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9978</xdr:rowOff>
    </xdr:from>
    <xdr:to>
      <xdr:col>4</xdr:col>
      <xdr:colOff>533400</xdr:colOff>
      <xdr:row>43</xdr:row>
      <xdr:rowOff>111578</xdr:rowOff>
    </xdr:to>
    <xdr:sp macro="" textlink="">
      <xdr:nvSpPr>
        <xdr:cNvPr id="91" name="円/楕円 90"/>
        <xdr:cNvSpPr/>
      </xdr:nvSpPr>
      <xdr:spPr>
        <a:xfrm>
          <a:off x="3175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92" name="テキスト ボックス 91"/>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169938</xdr:rowOff>
    </xdr:from>
    <xdr:to>
      <xdr:col>3</xdr:col>
      <xdr:colOff>330200</xdr:colOff>
      <xdr:row>43</xdr:row>
      <xdr:rowOff>100088</xdr:rowOff>
    </xdr:to>
    <xdr:sp macro="" textlink="">
      <xdr:nvSpPr>
        <xdr:cNvPr id="93" name="円/楕円 92"/>
        <xdr:cNvSpPr/>
      </xdr:nvSpPr>
      <xdr:spPr>
        <a:xfrm>
          <a:off x="2286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84865</xdr:rowOff>
    </xdr:from>
    <xdr:ext cx="762000" cy="259045"/>
    <xdr:sp macro="" textlink="">
      <xdr:nvSpPr>
        <xdr:cNvPr id="94" name="テキスト ボックス 93"/>
        <xdr:cNvSpPr txBox="1"/>
      </xdr:nvSpPr>
      <xdr:spPr>
        <a:xfrm>
          <a:off x="1955800" y="745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146957</xdr:rowOff>
    </xdr:from>
    <xdr:to>
      <xdr:col>2</xdr:col>
      <xdr:colOff>127000</xdr:colOff>
      <xdr:row>43</xdr:row>
      <xdr:rowOff>77107</xdr:rowOff>
    </xdr:to>
    <xdr:sp macro="" textlink="">
      <xdr:nvSpPr>
        <xdr:cNvPr id="95" name="円/楕円 94"/>
        <xdr:cNvSpPr/>
      </xdr:nvSpPr>
      <xdr:spPr>
        <a:xfrm>
          <a:off x="1397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61884</xdr:rowOff>
    </xdr:from>
    <xdr:ext cx="762000" cy="259045"/>
    <xdr:sp macro="" textlink="">
      <xdr:nvSpPr>
        <xdr:cNvPr id="96" name="テキスト ボックス 95"/>
        <xdr:cNvSpPr txBox="1"/>
      </xdr:nvSpPr>
      <xdr:spPr>
        <a:xfrm>
          <a:off x="1066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事務事業評価による事業見直し、適正な管理等を進めているものの、社会保障関係費等の増加の影響により昨年度から</a:t>
          </a:r>
          <a:r>
            <a:rPr kumimoji="1" lang="en-US" altLang="ja-JP" sz="1300">
              <a:latin typeface="ＭＳ Ｐゴシック"/>
            </a:rPr>
            <a:t>3.1</a:t>
          </a:r>
          <a:r>
            <a:rPr kumimoji="1" lang="ja-JP" altLang="en-US" sz="1300">
              <a:latin typeface="ＭＳ Ｐゴシック"/>
            </a:rPr>
            <a:t>ポイント増加となった。</a:t>
          </a:r>
          <a:endParaRPr kumimoji="1" lang="en-US" altLang="ja-JP" sz="1300">
            <a:latin typeface="ＭＳ Ｐゴシック"/>
          </a:endParaRPr>
        </a:p>
        <a:p>
          <a:r>
            <a:rPr kumimoji="1" lang="ja-JP" altLang="en-US" sz="1300">
              <a:latin typeface="ＭＳ Ｐゴシック"/>
            </a:rPr>
            <a:t>　引き続き義務的経費の削減と効率的な行政運営に努め、現在の水準を維持する。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31327</xdr:rowOff>
    </xdr:from>
    <xdr:to>
      <xdr:col>7</xdr:col>
      <xdr:colOff>152400</xdr:colOff>
      <xdr:row>64</xdr:row>
      <xdr:rowOff>155998</xdr:rowOff>
    </xdr:to>
    <xdr:cxnSp macro="">
      <xdr:nvCxnSpPr>
        <xdr:cNvPr id="131" name="直線コネクタ 130"/>
        <xdr:cNvCxnSpPr/>
      </xdr:nvCxnSpPr>
      <xdr:spPr>
        <a:xfrm>
          <a:off x="4114800" y="11004127"/>
          <a:ext cx="838200" cy="124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65422</xdr:rowOff>
    </xdr:from>
    <xdr:ext cx="762000" cy="259045"/>
    <xdr:sp macro="" textlink="">
      <xdr:nvSpPr>
        <xdr:cNvPr id="132" name="財政構造の弾力性平均値テキスト"/>
        <xdr:cNvSpPr txBox="1"/>
      </xdr:nvSpPr>
      <xdr:spPr>
        <a:xfrm>
          <a:off x="5041900" y="10866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94192</xdr:rowOff>
    </xdr:from>
    <xdr:to>
      <xdr:col>6</xdr:col>
      <xdr:colOff>0</xdr:colOff>
      <xdr:row>64</xdr:row>
      <xdr:rowOff>31327</xdr:rowOff>
    </xdr:to>
    <xdr:cxnSp macro="">
      <xdr:nvCxnSpPr>
        <xdr:cNvPr id="134" name="直線コネクタ 133"/>
        <xdr:cNvCxnSpPr/>
      </xdr:nvCxnSpPr>
      <xdr:spPr>
        <a:xfrm>
          <a:off x="3225800" y="10895542"/>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95056</xdr:rowOff>
    </xdr:from>
    <xdr:ext cx="736600" cy="259045"/>
    <xdr:sp macro="" textlink="">
      <xdr:nvSpPr>
        <xdr:cNvPr id="136" name="テキスト ボックス 135"/>
        <xdr:cNvSpPr txBox="1"/>
      </xdr:nvSpPr>
      <xdr:spPr>
        <a:xfrm>
          <a:off x="3733800" y="11067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165100</xdr:rowOff>
    </xdr:from>
    <xdr:to>
      <xdr:col>4</xdr:col>
      <xdr:colOff>482600</xdr:colOff>
      <xdr:row>63</xdr:row>
      <xdr:rowOff>94192</xdr:rowOff>
    </xdr:to>
    <xdr:cxnSp macro="">
      <xdr:nvCxnSpPr>
        <xdr:cNvPr id="137" name="直線コネクタ 136"/>
        <xdr:cNvCxnSpPr/>
      </xdr:nvCxnSpPr>
      <xdr:spPr>
        <a:xfrm>
          <a:off x="2336800" y="10795000"/>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139294</xdr:rowOff>
    </xdr:from>
    <xdr:ext cx="762000" cy="259045"/>
    <xdr:sp macro="" textlink="">
      <xdr:nvSpPr>
        <xdr:cNvPr id="139" name="テキスト ボックス 138"/>
        <xdr:cNvSpPr txBox="1"/>
      </xdr:nvSpPr>
      <xdr:spPr>
        <a:xfrm>
          <a:off x="2844800" y="1111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165100</xdr:rowOff>
    </xdr:from>
    <xdr:to>
      <xdr:col>3</xdr:col>
      <xdr:colOff>279400</xdr:colOff>
      <xdr:row>63</xdr:row>
      <xdr:rowOff>1694</xdr:rowOff>
    </xdr:to>
    <xdr:cxnSp macro="">
      <xdr:nvCxnSpPr>
        <xdr:cNvPr id="140" name="直線コネクタ 139"/>
        <xdr:cNvCxnSpPr/>
      </xdr:nvCxnSpPr>
      <xdr:spPr>
        <a:xfrm flipV="1">
          <a:off x="1447800" y="1079500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103098</xdr:rowOff>
    </xdr:from>
    <xdr:ext cx="762000" cy="259045"/>
    <xdr:sp macro="" textlink="">
      <xdr:nvSpPr>
        <xdr:cNvPr id="142" name="テキスト ボックス 141"/>
        <xdr:cNvSpPr txBox="1"/>
      </xdr:nvSpPr>
      <xdr:spPr>
        <a:xfrm>
          <a:off x="1955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147955</xdr:rowOff>
    </xdr:from>
    <xdr:to>
      <xdr:col>2</xdr:col>
      <xdr:colOff>127000</xdr:colOff>
      <xdr:row>64</xdr:row>
      <xdr:rowOff>78105</xdr:rowOff>
    </xdr:to>
    <xdr:sp macro="" textlink="">
      <xdr:nvSpPr>
        <xdr:cNvPr id="143" name="フローチャート : 判断 142"/>
        <xdr:cNvSpPr/>
      </xdr:nvSpPr>
      <xdr:spPr>
        <a:xfrm>
          <a:off x="1397000" y="1094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62882</xdr:rowOff>
    </xdr:from>
    <xdr:ext cx="762000" cy="259045"/>
    <xdr:sp macro="" textlink="">
      <xdr:nvSpPr>
        <xdr:cNvPr id="144" name="テキスト ボックス 143"/>
        <xdr:cNvSpPr txBox="1"/>
      </xdr:nvSpPr>
      <xdr:spPr>
        <a:xfrm>
          <a:off x="1066800" y="11035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105198</xdr:rowOff>
    </xdr:from>
    <xdr:to>
      <xdr:col>7</xdr:col>
      <xdr:colOff>203200</xdr:colOff>
      <xdr:row>65</xdr:row>
      <xdr:rowOff>35348</xdr:rowOff>
    </xdr:to>
    <xdr:sp macro="" textlink="">
      <xdr:nvSpPr>
        <xdr:cNvPr id="150" name="円/楕円 149"/>
        <xdr:cNvSpPr/>
      </xdr:nvSpPr>
      <xdr:spPr>
        <a:xfrm>
          <a:off x="4902200" y="11077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77275</xdr:rowOff>
    </xdr:from>
    <xdr:ext cx="762000" cy="259045"/>
    <xdr:sp macro="" textlink="">
      <xdr:nvSpPr>
        <xdr:cNvPr id="151" name="財政構造の弾力性該当値テキスト"/>
        <xdr:cNvSpPr txBox="1"/>
      </xdr:nvSpPr>
      <xdr:spPr>
        <a:xfrm>
          <a:off x="5041900" y="11050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151977</xdr:rowOff>
    </xdr:from>
    <xdr:to>
      <xdr:col>6</xdr:col>
      <xdr:colOff>50800</xdr:colOff>
      <xdr:row>64</xdr:row>
      <xdr:rowOff>82127</xdr:rowOff>
    </xdr:to>
    <xdr:sp macro="" textlink="">
      <xdr:nvSpPr>
        <xdr:cNvPr id="152" name="円/楕円 151"/>
        <xdr:cNvSpPr/>
      </xdr:nvSpPr>
      <xdr:spPr>
        <a:xfrm>
          <a:off x="4064000" y="109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92304</xdr:rowOff>
    </xdr:from>
    <xdr:ext cx="736600" cy="259045"/>
    <xdr:sp macro="" textlink="">
      <xdr:nvSpPr>
        <xdr:cNvPr id="153" name="テキスト ボックス 152"/>
        <xdr:cNvSpPr txBox="1"/>
      </xdr:nvSpPr>
      <xdr:spPr>
        <a:xfrm>
          <a:off x="3733800" y="10722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43392</xdr:rowOff>
    </xdr:from>
    <xdr:to>
      <xdr:col>4</xdr:col>
      <xdr:colOff>533400</xdr:colOff>
      <xdr:row>63</xdr:row>
      <xdr:rowOff>144992</xdr:rowOff>
    </xdr:to>
    <xdr:sp macro="" textlink="">
      <xdr:nvSpPr>
        <xdr:cNvPr id="154" name="円/楕円 153"/>
        <xdr:cNvSpPr/>
      </xdr:nvSpPr>
      <xdr:spPr>
        <a:xfrm>
          <a:off x="3175000" y="1084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155169</xdr:rowOff>
    </xdr:from>
    <xdr:ext cx="762000" cy="259045"/>
    <xdr:sp macro="" textlink="">
      <xdr:nvSpPr>
        <xdr:cNvPr id="155" name="テキスト ボックス 154"/>
        <xdr:cNvSpPr txBox="1"/>
      </xdr:nvSpPr>
      <xdr:spPr>
        <a:xfrm>
          <a:off x="2844800" y="1061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114300</xdr:rowOff>
    </xdr:from>
    <xdr:to>
      <xdr:col>3</xdr:col>
      <xdr:colOff>330200</xdr:colOff>
      <xdr:row>63</xdr:row>
      <xdr:rowOff>44450</xdr:rowOff>
    </xdr:to>
    <xdr:sp macro="" textlink="">
      <xdr:nvSpPr>
        <xdr:cNvPr id="156" name="円/楕円 155"/>
        <xdr:cNvSpPr/>
      </xdr:nvSpPr>
      <xdr:spPr>
        <a:xfrm>
          <a:off x="2286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54627</xdr:rowOff>
    </xdr:from>
    <xdr:ext cx="762000" cy="259045"/>
    <xdr:sp macro="" textlink="">
      <xdr:nvSpPr>
        <xdr:cNvPr id="157" name="テキスト ボックス 156"/>
        <xdr:cNvSpPr txBox="1"/>
      </xdr:nvSpPr>
      <xdr:spPr>
        <a:xfrm>
          <a:off x="1955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122344</xdr:rowOff>
    </xdr:from>
    <xdr:to>
      <xdr:col>2</xdr:col>
      <xdr:colOff>127000</xdr:colOff>
      <xdr:row>63</xdr:row>
      <xdr:rowOff>52494</xdr:rowOff>
    </xdr:to>
    <xdr:sp macro="" textlink="">
      <xdr:nvSpPr>
        <xdr:cNvPr id="158" name="円/楕円 157"/>
        <xdr:cNvSpPr/>
      </xdr:nvSpPr>
      <xdr:spPr>
        <a:xfrm>
          <a:off x="1397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62671</xdr:rowOff>
    </xdr:from>
    <xdr:ext cx="762000" cy="259045"/>
    <xdr:sp macro="" textlink="">
      <xdr:nvSpPr>
        <xdr:cNvPr id="159" name="テキスト ボックス 158"/>
        <xdr:cNvSpPr txBox="1"/>
      </xdr:nvSpPr>
      <xdr:spPr>
        <a:xfrm>
          <a:off x="1066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[86,337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126,081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人件費・物件費等の適正度が低くなっている要因として、養護老人保護措置業務や塵芥処理業務・し尿処理業務等を一部事務組合で行っていることが挙げられる。一部事務組合の人件費・物件費に充てる負担金や繰出金といった費用を合計した場合、人口</a:t>
          </a:r>
          <a:r>
            <a:rPr kumimoji="1" lang="en-US" altLang="ja-JP" sz="1300">
              <a:latin typeface="ＭＳ Ｐゴシック"/>
            </a:rPr>
            <a:t>1</a:t>
          </a:r>
          <a:r>
            <a:rPr kumimoji="1" lang="ja-JP" altLang="en-US" sz="1300">
              <a:latin typeface="ＭＳ Ｐゴシック"/>
            </a:rPr>
            <a:t>人当たりの金額は増加することになる。よって、今後もこれらを含めた経費について、構成団体と調整しながら抑制していく必要がある。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89365</xdr:rowOff>
    </xdr:from>
    <xdr:to>
      <xdr:col>7</xdr:col>
      <xdr:colOff>152400</xdr:colOff>
      <xdr:row>80</xdr:row>
      <xdr:rowOff>99163</xdr:rowOff>
    </xdr:to>
    <xdr:cxnSp macro="">
      <xdr:nvCxnSpPr>
        <xdr:cNvPr id="192" name="直線コネクタ 191"/>
        <xdr:cNvCxnSpPr/>
      </xdr:nvCxnSpPr>
      <xdr:spPr>
        <a:xfrm>
          <a:off x="4114800" y="13805365"/>
          <a:ext cx="8382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48142</xdr:rowOff>
    </xdr:from>
    <xdr:ext cx="762000" cy="259045"/>
    <xdr:sp macro="" textlink="">
      <xdr:nvSpPr>
        <xdr:cNvPr id="193" name="人件費・物件費等の状況平均値テキスト"/>
        <xdr:cNvSpPr txBox="1"/>
      </xdr:nvSpPr>
      <xdr:spPr>
        <a:xfrm>
          <a:off x="5041900" y="14107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89365</xdr:rowOff>
    </xdr:from>
    <xdr:to>
      <xdr:col>6</xdr:col>
      <xdr:colOff>0</xdr:colOff>
      <xdr:row>80</xdr:row>
      <xdr:rowOff>92951</xdr:rowOff>
    </xdr:to>
    <xdr:cxnSp macro="">
      <xdr:nvCxnSpPr>
        <xdr:cNvPr id="195" name="直線コネクタ 194"/>
        <xdr:cNvCxnSpPr/>
      </xdr:nvCxnSpPr>
      <xdr:spPr>
        <a:xfrm flipV="1">
          <a:off x="3225800" y="13805365"/>
          <a:ext cx="889000" cy="3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126528</xdr:rowOff>
    </xdr:from>
    <xdr:ext cx="736600" cy="259045"/>
    <xdr:sp macro="" textlink="">
      <xdr:nvSpPr>
        <xdr:cNvPr id="197" name="テキスト ボックス 196"/>
        <xdr:cNvSpPr txBox="1"/>
      </xdr:nvSpPr>
      <xdr:spPr>
        <a:xfrm>
          <a:off x="3733800" y="14185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92951</xdr:rowOff>
    </xdr:from>
    <xdr:to>
      <xdr:col>4</xdr:col>
      <xdr:colOff>482600</xdr:colOff>
      <xdr:row>80</xdr:row>
      <xdr:rowOff>132896</xdr:rowOff>
    </xdr:to>
    <xdr:cxnSp macro="">
      <xdr:nvCxnSpPr>
        <xdr:cNvPr id="198" name="直線コネクタ 197"/>
        <xdr:cNvCxnSpPr/>
      </xdr:nvCxnSpPr>
      <xdr:spPr>
        <a:xfrm flipV="1">
          <a:off x="2336800" y="13808951"/>
          <a:ext cx="889000" cy="39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120533</xdr:rowOff>
    </xdr:from>
    <xdr:ext cx="762000" cy="259045"/>
    <xdr:sp macro="" textlink="">
      <xdr:nvSpPr>
        <xdr:cNvPr id="200" name="テキスト ボックス 199"/>
        <xdr:cNvSpPr txBox="1"/>
      </xdr:nvSpPr>
      <xdr:spPr>
        <a:xfrm>
          <a:off x="2844800" y="1417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75713</xdr:rowOff>
    </xdr:from>
    <xdr:to>
      <xdr:col>3</xdr:col>
      <xdr:colOff>279400</xdr:colOff>
      <xdr:row>80</xdr:row>
      <xdr:rowOff>132896</xdr:rowOff>
    </xdr:to>
    <xdr:cxnSp macro="">
      <xdr:nvCxnSpPr>
        <xdr:cNvPr id="201" name="直線コネクタ 200"/>
        <xdr:cNvCxnSpPr/>
      </xdr:nvCxnSpPr>
      <xdr:spPr>
        <a:xfrm>
          <a:off x="1447800" y="13791713"/>
          <a:ext cx="889000" cy="57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144350</xdr:rowOff>
    </xdr:from>
    <xdr:ext cx="762000" cy="259045"/>
    <xdr:sp macro="" textlink="">
      <xdr:nvSpPr>
        <xdr:cNvPr id="203" name="テキスト ボックス 202"/>
        <xdr:cNvSpPr txBox="1"/>
      </xdr:nvSpPr>
      <xdr:spPr>
        <a:xfrm>
          <a:off x="1955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89595</xdr:rowOff>
    </xdr:from>
    <xdr:to>
      <xdr:col>2</xdr:col>
      <xdr:colOff>127000</xdr:colOff>
      <xdr:row>82</xdr:row>
      <xdr:rowOff>19745</xdr:rowOff>
    </xdr:to>
    <xdr:sp macro="" textlink="">
      <xdr:nvSpPr>
        <xdr:cNvPr id="204" name="フローチャート : 判断 203"/>
        <xdr:cNvSpPr/>
      </xdr:nvSpPr>
      <xdr:spPr>
        <a:xfrm>
          <a:off x="1397000" y="1397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4522</xdr:rowOff>
    </xdr:from>
    <xdr:ext cx="762000" cy="259045"/>
    <xdr:sp macro="" textlink="">
      <xdr:nvSpPr>
        <xdr:cNvPr id="205" name="テキスト ボックス 204"/>
        <xdr:cNvSpPr txBox="1"/>
      </xdr:nvSpPr>
      <xdr:spPr>
        <a:xfrm>
          <a:off x="1066800" y="14063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48363</xdr:rowOff>
    </xdr:from>
    <xdr:to>
      <xdr:col>7</xdr:col>
      <xdr:colOff>203200</xdr:colOff>
      <xdr:row>80</xdr:row>
      <xdr:rowOff>149963</xdr:rowOff>
    </xdr:to>
    <xdr:sp macro="" textlink="">
      <xdr:nvSpPr>
        <xdr:cNvPr id="211" name="円/楕円 210"/>
        <xdr:cNvSpPr/>
      </xdr:nvSpPr>
      <xdr:spPr>
        <a:xfrm>
          <a:off x="4902200" y="1376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141090</xdr:rowOff>
    </xdr:from>
    <xdr:ext cx="762000" cy="259045"/>
    <xdr:sp macro="" textlink="">
      <xdr:nvSpPr>
        <xdr:cNvPr id="212" name="人件費・物件費等の状況該当値テキスト"/>
        <xdr:cNvSpPr txBox="1"/>
      </xdr:nvSpPr>
      <xdr:spPr>
        <a:xfrm>
          <a:off x="5041900" y="13685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86,337</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38565</xdr:rowOff>
    </xdr:from>
    <xdr:to>
      <xdr:col>6</xdr:col>
      <xdr:colOff>50800</xdr:colOff>
      <xdr:row>80</xdr:row>
      <xdr:rowOff>140165</xdr:rowOff>
    </xdr:to>
    <xdr:sp macro="" textlink="">
      <xdr:nvSpPr>
        <xdr:cNvPr id="213" name="円/楕円 212"/>
        <xdr:cNvSpPr/>
      </xdr:nvSpPr>
      <xdr:spPr>
        <a:xfrm>
          <a:off x="4064000" y="13754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150342</xdr:rowOff>
    </xdr:from>
    <xdr:ext cx="736600" cy="259045"/>
    <xdr:sp macro="" textlink="">
      <xdr:nvSpPr>
        <xdr:cNvPr id="214" name="テキスト ボックス 213"/>
        <xdr:cNvSpPr txBox="1"/>
      </xdr:nvSpPr>
      <xdr:spPr>
        <a:xfrm>
          <a:off x="3733800" y="13523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84,307</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42151</xdr:rowOff>
    </xdr:from>
    <xdr:to>
      <xdr:col>4</xdr:col>
      <xdr:colOff>533400</xdr:colOff>
      <xdr:row>80</xdr:row>
      <xdr:rowOff>143751</xdr:rowOff>
    </xdr:to>
    <xdr:sp macro="" textlink="">
      <xdr:nvSpPr>
        <xdr:cNvPr id="215" name="円/楕円 214"/>
        <xdr:cNvSpPr/>
      </xdr:nvSpPr>
      <xdr:spPr>
        <a:xfrm>
          <a:off x="3175000" y="13758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153928</xdr:rowOff>
    </xdr:from>
    <xdr:ext cx="762000" cy="259045"/>
    <xdr:sp macro="" textlink="">
      <xdr:nvSpPr>
        <xdr:cNvPr id="216" name="テキスト ボックス 215"/>
        <xdr:cNvSpPr txBox="1"/>
      </xdr:nvSpPr>
      <xdr:spPr>
        <a:xfrm>
          <a:off x="2844800" y="13527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85,050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82096</xdr:rowOff>
    </xdr:from>
    <xdr:to>
      <xdr:col>3</xdr:col>
      <xdr:colOff>330200</xdr:colOff>
      <xdr:row>81</xdr:row>
      <xdr:rowOff>12246</xdr:rowOff>
    </xdr:to>
    <xdr:sp macro="" textlink="">
      <xdr:nvSpPr>
        <xdr:cNvPr id="217" name="円/楕円 216"/>
        <xdr:cNvSpPr/>
      </xdr:nvSpPr>
      <xdr:spPr>
        <a:xfrm>
          <a:off x="2286000" y="13798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22423</xdr:rowOff>
    </xdr:from>
    <xdr:ext cx="762000" cy="259045"/>
    <xdr:sp macro="" textlink="">
      <xdr:nvSpPr>
        <xdr:cNvPr id="218" name="テキスト ボックス 217"/>
        <xdr:cNvSpPr txBox="1"/>
      </xdr:nvSpPr>
      <xdr:spPr>
        <a:xfrm>
          <a:off x="1955800" y="13566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93,327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24913</xdr:rowOff>
    </xdr:from>
    <xdr:to>
      <xdr:col>2</xdr:col>
      <xdr:colOff>127000</xdr:colOff>
      <xdr:row>80</xdr:row>
      <xdr:rowOff>126513</xdr:rowOff>
    </xdr:to>
    <xdr:sp macro="" textlink="">
      <xdr:nvSpPr>
        <xdr:cNvPr id="219" name="円/楕円 218"/>
        <xdr:cNvSpPr/>
      </xdr:nvSpPr>
      <xdr:spPr>
        <a:xfrm>
          <a:off x="1397000" y="13740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136690</xdr:rowOff>
    </xdr:from>
    <xdr:ext cx="762000" cy="259045"/>
    <xdr:sp macro="" textlink="">
      <xdr:nvSpPr>
        <xdr:cNvPr id="220" name="テキスト ボックス 219"/>
        <xdr:cNvSpPr txBox="1"/>
      </xdr:nvSpPr>
      <xdr:spPr>
        <a:xfrm>
          <a:off x="1066800" y="13509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81,478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対前年比で</a:t>
          </a:r>
          <a:r>
            <a:rPr kumimoji="1" lang="en-US" altLang="ja-JP" sz="1300">
              <a:latin typeface="ＭＳ Ｐゴシック"/>
            </a:rPr>
            <a:t>0.6</a:t>
          </a:r>
          <a:r>
            <a:rPr kumimoji="1" lang="ja-JP" altLang="en-US" sz="1300">
              <a:latin typeface="ＭＳ Ｐゴシック"/>
            </a:rPr>
            <a:t>ポイント増加しており、主な要因としては経験年数階層の変動によるものである。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0" name="直線コネクタ 239"/>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1" name="テキスト ボックス 240"/>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110807</xdr:rowOff>
    </xdr:from>
    <xdr:to>
      <xdr:col>24</xdr:col>
      <xdr:colOff>558800</xdr:colOff>
      <xdr:row>85</xdr:row>
      <xdr:rowOff>86043</xdr:rowOff>
    </xdr:to>
    <xdr:cxnSp macro="">
      <xdr:nvCxnSpPr>
        <xdr:cNvPr id="245" name="直線コネクタ 244"/>
        <xdr:cNvCxnSpPr/>
      </xdr:nvCxnSpPr>
      <xdr:spPr>
        <a:xfrm flipV="1">
          <a:off x="17018000" y="13826807"/>
          <a:ext cx="0" cy="8324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58120</xdr:rowOff>
    </xdr:from>
    <xdr:ext cx="762000" cy="259045"/>
    <xdr:sp macro="" textlink="">
      <xdr:nvSpPr>
        <xdr:cNvPr id="246" name="給与水準   （国との比較）最小値テキスト"/>
        <xdr:cNvSpPr txBox="1"/>
      </xdr:nvSpPr>
      <xdr:spPr>
        <a:xfrm>
          <a:off x="17106900" y="1463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85</xdr:row>
      <xdr:rowOff>86043</xdr:rowOff>
    </xdr:from>
    <xdr:to>
      <xdr:col>24</xdr:col>
      <xdr:colOff>647700</xdr:colOff>
      <xdr:row>85</xdr:row>
      <xdr:rowOff>86043</xdr:rowOff>
    </xdr:to>
    <xdr:cxnSp macro="">
      <xdr:nvCxnSpPr>
        <xdr:cNvPr id="247" name="直線コネクタ 246"/>
        <xdr:cNvCxnSpPr/>
      </xdr:nvCxnSpPr>
      <xdr:spPr>
        <a:xfrm>
          <a:off x="16929100" y="14659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25734</xdr:rowOff>
    </xdr:from>
    <xdr:ext cx="762000" cy="259045"/>
    <xdr:sp macro="" textlink="">
      <xdr:nvSpPr>
        <xdr:cNvPr id="248" name="給与水準   （国との比較）最大値テキスト"/>
        <xdr:cNvSpPr txBox="1"/>
      </xdr:nvSpPr>
      <xdr:spPr>
        <a:xfrm>
          <a:off x="17106900" y="13570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80</xdr:row>
      <xdr:rowOff>110807</xdr:rowOff>
    </xdr:from>
    <xdr:to>
      <xdr:col>24</xdr:col>
      <xdr:colOff>647700</xdr:colOff>
      <xdr:row>80</xdr:row>
      <xdr:rowOff>110807</xdr:rowOff>
    </xdr:to>
    <xdr:cxnSp macro="">
      <xdr:nvCxnSpPr>
        <xdr:cNvPr id="249" name="直線コネクタ 248"/>
        <xdr:cNvCxnSpPr/>
      </xdr:nvCxnSpPr>
      <xdr:spPr>
        <a:xfrm>
          <a:off x="16929100" y="13826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145414</xdr:rowOff>
    </xdr:from>
    <xdr:to>
      <xdr:col>24</xdr:col>
      <xdr:colOff>558800</xdr:colOff>
      <xdr:row>84</xdr:row>
      <xdr:rowOff>10161</xdr:rowOff>
    </xdr:to>
    <xdr:cxnSp macro="">
      <xdr:nvCxnSpPr>
        <xdr:cNvPr id="250" name="直線コネクタ 249"/>
        <xdr:cNvCxnSpPr/>
      </xdr:nvCxnSpPr>
      <xdr:spPr>
        <a:xfrm>
          <a:off x="16179800" y="14375764"/>
          <a:ext cx="838200" cy="36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44784</xdr:rowOff>
    </xdr:from>
    <xdr:ext cx="762000" cy="259045"/>
    <xdr:sp macro="" textlink="">
      <xdr:nvSpPr>
        <xdr:cNvPr id="251" name="給与水準   （国との比較）平均値テキスト"/>
        <xdr:cNvSpPr txBox="1"/>
      </xdr:nvSpPr>
      <xdr:spPr>
        <a:xfrm>
          <a:off x="17106900" y="141036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28257</xdr:rowOff>
    </xdr:from>
    <xdr:to>
      <xdr:col>24</xdr:col>
      <xdr:colOff>609600</xdr:colOff>
      <xdr:row>83</xdr:row>
      <xdr:rowOff>129857</xdr:rowOff>
    </xdr:to>
    <xdr:sp macro="" textlink="">
      <xdr:nvSpPr>
        <xdr:cNvPr id="252" name="フローチャート : 判断 251"/>
        <xdr:cNvSpPr/>
      </xdr:nvSpPr>
      <xdr:spPr>
        <a:xfrm>
          <a:off x="16967200" y="1425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145414</xdr:rowOff>
    </xdr:from>
    <xdr:to>
      <xdr:col>23</xdr:col>
      <xdr:colOff>406400</xdr:colOff>
      <xdr:row>87</xdr:row>
      <xdr:rowOff>56832</xdr:rowOff>
    </xdr:to>
    <xdr:cxnSp macro="">
      <xdr:nvCxnSpPr>
        <xdr:cNvPr id="253" name="直線コネクタ 252"/>
        <xdr:cNvCxnSpPr/>
      </xdr:nvCxnSpPr>
      <xdr:spPr>
        <a:xfrm flipV="1">
          <a:off x="15290800" y="14375764"/>
          <a:ext cx="889000" cy="597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28257</xdr:rowOff>
    </xdr:from>
    <xdr:to>
      <xdr:col>23</xdr:col>
      <xdr:colOff>457200</xdr:colOff>
      <xdr:row>83</xdr:row>
      <xdr:rowOff>129857</xdr:rowOff>
    </xdr:to>
    <xdr:sp macro="" textlink="">
      <xdr:nvSpPr>
        <xdr:cNvPr id="254" name="フローチャート : 判断 253"/>
        <xdr:cNvSpPr/>
      </xdr:nvSpPr>
      <xdr:spPr>
        <a:xfrm>
          <a:off x="16129000" y="1425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140034</xdr:rowOff>
    </xdr:from>
    <xdr:ext cx="736600" cy="259045"/>
    <xdr:sp macro="" textlink="">
      <xdr:nvSpPr>
        <xdr:cNvPr id="255" name="テキスト ボックス 254"/>
        <xdr:cNvSpPr txBox="1"/>
      </xdr:nvSpPr>
      <xdr:spPr>
        <a:xfrm>
          <a:off x="15798800" y="140274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56832</xdr:rowOff>
    </xdr:from>
    <xdr:to>
      <xdr:col>22</xdr:col>
      <xdr:colOff>203200</xdr:colOff>
      <xdr:row>87</xdr:row>
      <xdr:rowOff>159386</xdr:rowOff>
    </xdr:to>
    <xdr:cxnSp macro="">
      <xdr:nvCxnSpPr>
        <xdr:cNvPr id="256" name="直線コネクタ 255"/>
        <xdr:cNvCxnSpPr/>
      </xdr:nvCxnSpPr>
      <xdr:spPr>
        <a:xfrm flipV="1">
          <a:off x="14401800" y="14972982"/>
          <a:ext cx="889000" cy="102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137795</xdr:rowOff>
    </xdr:from>
    <xdr:to>
      <xdr:col>22</xdr:col>
      <xdr:colOff>254000</xdr:colOff>
      <xdr:row>86</xdr:row>
      <xdr:rowOff>67945</xdr:rowOff>
    </xdr:to>
    <xdr:sp macro="" textlink="">
      <xdr:nvSpPr>
        <xdr:cNvPr id="257" name="フローチャート : 判断 256"/>
        <xdr:cNvSpPr/>
      </xdr:nvSpPr>
      <xdr:spPr>
        <a:xfrm>
          <a:off x="15240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78122</xdr:rowOff>
    </xdr:from>
    <xdr:ext cx="762000" cy="259045"/>
    <xdr:sp macro="" textlink="">
      <xdr:nvSpPr>
        <xdr:cNvPr id="258" name="テキスト ボックス 257"/>
        <xdr:cNvSpPr txBox="1"/>
      </xdr:nvSpPr>
      <xdr:spPr>
        <a:xfrm>
          <a:off x="14909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82550</xdr:rowOff>
    </xdr:from>
    <xdr:to>
      <xdr:col>21</xdr:col>
      <xdr:colOff>0</xdr:colOff>
      <xdr:row>87</xdr:row>
      <xdr:rowOff>159386</xdr:rowOff>
    </xdr:to>
    <xdr:cxnSp macro="">
      <xdr:nvCxnSpPr>
        <xdr:cNvPr id="259" name="直線コネクタ 258"/>
        <xdr:cNvCxnSpPr/>
      </xdr:nvCxnSpPr>
      <xdr:spPr>
        <a:xfrm>
          <a:off x="13512800" y="14484350"/>
          <a:ext cx="889000" cy="591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137795</xdr:rowOff>
    </xdr:from>
    <xdr:to>
      <xdr:col>21</xdr:col>
      <xdr:colOff>50800</xdr:colOff>
      <xdr:row>86</xdr:row>
      <xdr:rowOff>67945</xdr:rowOff>
    </xdr:to>
    <xdr:sp macro="" textlink="">
      <xdr:nvSpPr>
        <xdr:cNvPr id="260" name="フローチャート : 判断 259"/>
        <xdr:cNvSpPr/>
      </xdr:nvSpPr>
      <xdr:spPr>
        <a:xfrm>
          <a:off x="14351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78122</xdr:rowOff>
    </xdr:from>
    <xdr:ext cx="762000" cy="259045"/>
    <xdr:sp macro="" textlink="">
      <xdr:nvSpPr>
        <xdr:cNvPr id="261" name="テキスト ボックス 260"/>
        <xdr:cNvSpPr txBox="1"/>
      </xdr:nvSpPr>
      <xdr:spPr>
        <a:xfrm>
          <a:off x="14020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88582</xdr:rowOff>
    </xdr:from>
    <xdr:to>
      <xdr:col>19</xdr:col>
      <xdr:colOff>533400</xdr:colOff>
      <xdr:row>84</xdr:row>
      <xdr:rowOff>18732</xdr:rowOff>
    </xdr:to>
    <xdr:sp macro="" textlink="">
      <xdr:nvSpPr>
        <xdr:cNvPr id="262" name="フローチャート : 判断 261"/>
        <xdr:cNvSpPr/>
      </xdr:nvSpPr>
      <xdr:spPr>
        <a:xfrm>
          <a:off x="13462000" y="1431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28909</xdr:rowOff>
    </xdr:from>
    <xdr:ext cx="762000" cy="259045"/>
    <xdr:sp macro="" textlink="">
      <xdr:nvSpPr>
        <xdr:cNvPr id="263" name="テキスト ボックス 262"/>
        <xdr:cNvSpPr txBox="1"/>
      </xdr:nvSpPr>
      <xdr:spPr>
        <a:xfrm>
          <a:off x="13131800" y="14087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130811</xdr:rowOff>
    </xdr:from>
    <xdr:to>
      <xdr:col>24</xdr:col>
      <xdr:colOff>609600</xdr:colOff>
      <xdr:row>84</xdr:row>
      <xdr:rowOff>60961</xdr:rowOff>
    </xdr:to>
    <xdr:sp macro="" textlink="">
      <xdr:nvSpPr>
        <xdr:cNvPr id="269" name="円/楕円 268"/>
        <xdr:cNvSpPr/>
      </xdr:nvSpPr>
      <xdr:spPr>
        <a:xfrm>
          <a:off x="16967200" y="1436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102888</xdr:rowOff>
    </xdr:from>
    <xdr:ext cx="762000" cy="259045"/>
    <xdr:sp macro="" textlink="">
      <xdr:nvSpPr>
        <xdr:cNvPr id="270" name="給与水準   （国との比較）該当値テキスト"/>
        <xdr:cNvSpPr txBox="1"/>
      </xdr:nvSpPr>
      <xdr:spPr>
        <a:xfrm>
          <a:off x="17106900" y="14333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94614</xdr:rowOff>
    </xdr:from>
    <xdr:to>
      <xdr:col>23</xdr:col>
      <xdr:colOff>457200</xdr:colOff>
      <xdr:row>84</xdr:row>
      <xdr:rowOff>24764</xdr:rowOff>
    </xdr:to>
    <xdr:sp macro="" textlink="">
      <xdr:nvSpPr>
        <xdr:cNvPr id="271" name="円/楕円 270"/>
        <xdr:cNvSpPr/>
      </xdr:nvSpPr>
      <xdr:spPr>
        <a:xfrm>
          <a:off x="16129000" y="14324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9541</xdr:rowOff>
    </xdr:from>
    <xdr:ext cx="736600" cy="259045"/>
    <xdr:sp macro="" textlink="">
      <xdr:nvSpPr>
        <xdr:cNvPr id="272" name="テキスト ボックス 271"/>
        <xdr:cNvSpPr txBox="1"/>
      </xdr:nvSpPr>
      <xdr:spPr>
        <a:xfrm>
          <a:off x="15798800" y="14411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6032</xdr:rowOff>
    </xdr:from>
    <xdr:to>
      <xdr:col>22</xdr:col>
      <xdr:colOff>254000</xdr:colOff>
      <xdr:row>87</xdr:row>
      <xdr:rowOff>107632</xdr:rowOff>
    </xdr:to>
    <xdr:sp macro="" textlink="">
      <xdr:nvSpPr>
        <xdr:cNvPr id="273" name="円/楕円 272"/>
        <xdr:cNvSpPr/>
      </xdr:nvSpPr>
      <xdr:spPr>
        <a:xfrm>
          <a:off x="15240000" y="1492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92409</xdr:rowOff>
    </xdr:from>
    <xdr:ext cx="762000" cy="259045"/>
    <xdr:sp macro="" textlink="">
      <xdr:nvSpPr>
        <xdr:cNvPr id="274" name="テキスト ボックス 273"/>
        <xdr:cNvSpPr txBox="1"/>
      </xdr:nvSpPr>
      <xdr:spPr>
        <a:xfrm>
          <a:off x="14909800" y="15008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108586</xdr:rowOff>
    </xdr:from>
    <xdr:to>
      <xdr:col>21</xdr:col>
      <xdr:colOff>50800</xdr:colOff>
      <xdr:row>88</xdr:row>
      <xdr:rowOff>38736</xdr:rowOff>
    </xdr:to>
    <xdr:sp macro="" textlink="">
      <xdr:nvSpPr>
        <xdr:cNvPr id="275" name="円/楕円 274"/>
        <xdr:cNvSpPr/>
      </xdr:nvSpPr>
      <xdr:spPr>
        <a:xfrm>
          <a:off x="14351000" y="15024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23513</xdr:rowOff>
    </xdr:from>
    <xdr:ext cx="762000" cy="259045"/>
    <xdr:sp macro="" textlink="">
      <xdr:nvSpPr>
        <xdr:cNvPr id="276" name="テキスト ボックス 275"/>
        <xdr:cNvSpPr txBox="1"/>
      </xdr:nvSpPr>
      <xdr:spPr>
        <a:xfrm>
          <a:off x="14020800" y="15111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31750</xdr:rowOff>
    </xdr:from>
    <xdr:to>
      <xdr:col>19</xdr:col>
      <xdr:colOff>533400</xdr:colOff>
      <xdr:row>84</xdr:row>
      <xdr:rowOff>133350</xdr:rowOff>
    </xdr:to>
    <xdr:sp macro="" textlink="">
      <xdr:nvSpPr>
        <xdr:cNvPr id="277" name="円/楕円 276"/>
        <xdr:cNvSpPr/>
      </xdr:nvSpPr>
      <xdr:spPr>
        <a:xfrm>
          <a:off x="13462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118127</xdr:rowOff>
    </xdr:from>
    <xdr:ext cx="762000" cy="259045"/>
    <xdr:sp macro="" textlink="">
      <xdr:nvSpPr>
        <xdr:cNvPr id="278" name="テキスト ボックス 277"/>
        <xdr:cNvSpPr txBox="1"/>
      </xdr:nvSpPr>
      <xdr:spPr>
        <a:xfrm>
          <a:off x="13131800" y="1451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以前から類似団体平均を下回っている。</a:t>
          </a:r>
          <a:endParaRPr kumimoji="1" lang="en-US" altLang="ja-JP" sz="1300">
            <a:latin typeface="ＭＳ Ｐゴシック"/>
          </a:endParaRPr>
        </a:p>
        <a:p>
          <a:r>
            <a:rPr kumimoji="1" lang="ja-JP" altLang="en-US" sz="1300">
              <a:latin typeface="ＭＳ Ｐゴシック"/>
            </a:rPr>
            <a:t>　これは、定員適正化計画に基づき民間委託等の推進・職員の定数減を図ってきた結果である。</a:t>
          </a: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5" name="直線コネクタ 294"/>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6" name="テキスト ボックス 295"/>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7" name="直線コネクタ 296"/>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8" name="テキスト ボックス 297"/>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299" name="直線コネクタ 298"/>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0" name="テキスト ボックス 299"/>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1" name="直線コネクタ 300"/>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2" name="テキスト ボックス 301"/>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5" name="直線コネクタ 304"/>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06"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07" name="直線コネクタ 306"/>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08"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09" name="直線コネクタ 308"/>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89586</xdr:rowOff>
    </xdr:from>
    <xdr:to>
      <xdr:col>24</xdr:col>
      <xdr:colOff>558800</xdr:colOff>
      <xdr:row>60</xdr:row>
      <xdr:rowOff>96825</xdr:rowOff>
    </xdr:to>
    <xdr:cxnSp macro="">
      <xdr:nvCxnSpPr>
        <xdr:cNvPr id="310" name="直線コネクタ 309"/>
        <xdr:cNvCxnSpPr/>
      </xdr:nvCxnSpPr>
      <xdr:spPr>
        <a:xfrm flipV="1">
          <a:off x="16179800" y="10376586"/>
          <a:ext cx="8382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34865</xdr:rowOff>
    </xdr:from>
    <xdr:ext cx="762000" cy="259045"/>
    <xdr:sp macro="" textlink="">
      <xdr:nvSpPr>
        <xdr:cNvPr id="311" name="定員管理の状況平均値テキスト"/>
        <xdr:cNvSpPr txBox="1"/>
      </xdr:nvSpPr>
      <xdr:spPr>
        <a:xfrm>
          <a:off x="17106900" y="10493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2" name="フローチャート : 判断 311"/>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82829</xdr:rowOff>
    </xdr:from>
    <xdr:to>
      <xdr:col>23</xdr:col>
      <xdr:colOff>406400</xdr:colOff>
      <xdr:row>60</xdr:row>
      <xdr:rowOff>96825</xdr:rowOff>
    </xdr:to>
    <xdr:cxnSp macro="">
      <xdr:nvCxnSpPr>
        <xdr:cNvPr id="313" name="直線コネクタ 312"/>
        <xdr:cNvCxnSpPr/>
      </xdr:nvCxnSpPr>
      <xdr:spPr>
        <a:xfrm>
          <a:off x="15290800" y="10369829"/>
          <a:ext cx="889000" cy="13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4" name="フローチャート : 判断 313"/>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143857</xdr:rowOff>
    </xdr:from>
    <xdr:ext cx="736600" cy="259045"/>
    <xdr:sp macro="" textlink="">
      <xdr:nvSpPr>
        <xdr:cNvPr id="315" name="テキスト ボックス 314"/>
        <xdr:cNvSpPr txBox="1"/>
      </xdr:nvSpPr>
      <xdr:spPr>
        <a:xfrm>
          <a:off x="15798800" y="10602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78969</xdr:rowOff>
    </xdr:from>
    <xdr:to>
      <xdr:col>22</xdr:col>
      <xdr:colOff>203200</xdr:colOff>
      <xdr:row>60</xdr:row>
      <xdr:rowOff>82829</xdr:rowOff>
    </xdr:to>
    <xdr:cxnSp macro="">
      <xdr:nvCxnSpPr>
        <xdr:cNvPr id="316" name="直線コネクタ 315"/>
        <xdr:cNvCxnSpPr/>
      </xdr:nvCxnSpPr>
      <xdr:spPr>
        <a:xfrm>
          <a:off x="14401800" y="10365969"/>
          <a:ext cx="889000" cy="3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17" name="フローチャート : 判断 316"/>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140479</xdr:rowOff>
    </xdr:from>
    <xdr:ext cx="762000" cy="259045"/>
    <xdr:sp macro="" textlink="">
      <xdr:nvSpPr>
        <xdr:cNvPr id="318" name="テキスト ボックス 317"/>
        <xdr:cNvSpPr txBox="1"/>
      </xdr:nvSpPr>
      <xdr:spPr>
        <a:xfrm>
          <a:off x="14909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78969</xdr:rowOff>
    </xdr:from>
    <xdr:to>
      <xdr:col>21</xdr:col>
      <xdr:colOff>0</xdr:colOff>
      <xdr:row>60</xdr:row>
      <xdr:rowOff>79451</xdr:rowOff>
    </xdr:to>
    <xdr:cxnSp macro="">
      <xdr:nvCxnSpPr>
        <xdr:cNvPr id="319" name="直線コネクタ 318"/>
        <xdr:cNvCxnSpPr/>
      </xdr:nvCxnSpPr>
      <xdr:spPr>
        <a:xfrm flipV="1">
          <a:off x="13512800" y="10365969"/>
          <a:ext cx="889000" cy="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0" name="フローチャート : 判断 319"/>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147718</xdr:rowOff>
    </xdr:from>
    <xdr:ext cx="762000" cy="259045"/>
    <xdr:sp macro="" textlink="">
      <xdr:nvSpPr>
        <xdr:cNvPr id="321" name="テキスト ボックス 320"/>
        <xdr:cNvSpPr txBox="1"/>
      </xdr:nvSpPr>
      <xdr:spPr>
        <a:xfrm>
          <a:off x="14020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149784</xdr:rowOff>
    </xdr:from>
    <xdr:to>
      <xdr:col>19</xdr:col>
      <xdr:colOff>533400</xdr:colOff>
      <xdr:row>61</xdr:row>
      <xdr:rowOff>79934</xdr:rowOff>
    </xdr:to>
    <xdr:sp macro="" textlink="">
      <xdr:nvSpPr>
        <xdr:cNvPr id="322" name="フローチャート : 判断 321"/>
        <xdr:cNvSpPr/>
      </xdr:nvSpPr>
      <xdr:spPr>
        <a:xfrm>
          <a:off x="13462000" y="10436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64711</xdr:rowOff>
    </xdr:from>
    <xdr:ext cx="762000" cy="259045"/>
    <xdr:sp macro="" textlink="">
      <xdr:nvSpPr>
        <xdr:cNvPr id="323" name="テキスト ボックス 322"/>
        <xdr:cNvSpPr txBox="1"/>
      </xdr:nvSpPr>
      <xdr:spPr>
        <a:xfrm>
          <a:off x="13131800" y="10523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38786</xdr:rowOff>
    </xdr:from>
    <xdr:to>
      <xdr:col>24</xdr:col>
      <xdr:colOff>609600</xdr:colOff>
      <xdr:row>60</xdr:row>
      <xdr:rowOff>140386</xdr:rowOff>
    </xdr:to>
    <xdr:sp macro="" textlink="">
      <xdr:nvSpPr>
        <xdr:cNvPr id="329" name="円/楕円 328"/>
        <xdr:cNvSpPr/>
      </xdr:nvSpPr>
      <xdr:spPr>
        <a:xfrm>
          <a:off x="16967200" y="10325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131513</xdr:rowOff>
    </xdr:from>
    <xdr:ext cx="762000" cy="259045"/>
    <xdr:sp macro="" textlink="">
      <xdr:nvSpPr>
        <xdr:cNvPr id="330" name="定員管理の状況該当値テキスト"/>
        <xdr:cNvSpPr txBox="1"/>
      </xdr:nvSpPr>
      <xdr:spPr>
        <a:xfrm>
          <a:off x="17106900" y="1024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46025</xdr:rowOff>
    </xdr:from>
    <xdr:to>
      <xdr:col>23</xdr:col>
      <xdr:colOff>457200</xdr:colOff>
      <xdr:row>60</xdr:row>
      <xdr:rowOff>147625</xdr:rowOff>
    </xdr:to>
    <xdr:sp macro="" textlink="">
      <xdr:nvSpPr>
        <xdr:cNvPr id="331" name="円/楕円 330"/>
        <xdr:cNvSpPr/>
      </xdr:nvSpPr>
      <xdr:spPr>
        <a:xfrm>
          <a:off x="16129000" y="10333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157802</xdr:rowOff>
    </xdr:from>
    <xdr:ext cx="736600" cy="259045"/>
    <xdr:sp macro="" textlink="">
      <xdr:nvSpPr>
        <xdr:cNvPr id="332" name="テキスト ボックス 331"/>
        <xdr:cNvSpPr txBox="1"/>
      </xdr:nvSpPr>
      <xdr:spPr>
        <a:xfrm>
          <a:off x="15798800" y="10101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32029</xdr:rowOff>
    </xdr:from>
    <xdr:to>
      <xdr:col>22</xdr:col>
      <xdr:colOff>254000</xdr:colOff>
      <xdr:row>60</xdr:row>
      <xdr:rowOff>133629</xdr:rowOff>
    </xdr:to>
    <xdr:sp macro="" textlink="">
      <xdr:nvSpPr>
        <xdr:cNvPr id="333" name="円/楕円 332"/>
        <xdr:cNvSpPr/>
      </xdr:nvSpPr>
      <xdr:spPr>
        <a:xfrm>
          <a:off x="15240000" y="10319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143806</xdr:rowOff>
    </xdr:from>
    <xdr:ext cx="762000" cy="259045"/>
    <xdr:sp macro="" textlink="">
      <xdr:nvSpPr>
        <xdr:cNvPr id="334" name="テキスト ボックス 333"/>
        <xdr:cNvSpPr txBox="1"/>
      </xdr:nvSpPr>
      <xdr:spPr>
        <a:xfrm>
          <a:off x="14909800" y="10087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28169</xdr:rowOff>
    </xdr:from>
    <xdr:to>
      <xdr:col>21</xdr:col>
      <xdr:colOff>50800</xdr:colOff>
      <xdr:row>60</xdr:row>
      <xdr:rowOff>129769</xdr:rowOff>
    </xdr:to>
    <xdr:sp macro="" textlink="">
      <xdr:nvSpPr>
        <xdr:cNvPr id="335" name="円/楕円 334"/>
        <xdr:cNvSpPr/>
      </xdr:nvSpPr>
      <xdr:spPr>
        <a:xfrm>
          <a:off x="14351000" y="10315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139946</xdr:rowOff>
    </xdr:from>
    <xdr:ext cx="762000" cy="259045"/>
    <xdr:sp macro="" textlink="">
      <xdr:nvSpPr>
        <xdr:cNvPr id="336" name="テキスト ボックス 335"/>
        <xdr:cNvSpPr txBox="1"/>
      </xdr:nvSpPr>
      <xdr:spPr>
        <a:xfrm>
          <a:off x="14020800" y="10084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28651</xdr:rowOff>
    </xdr:from>
    <xdr:to>
      <xdr:col>19</xdr:col>
      <xdr:colOff>533400</xdr:colOff>
      <xdr:row>60</xdr:row>
      <xdr:rowOff>130251</xdr:rowOff>
    </xdr:to>
    <xdr:sp macro="" textlink="">
      <xdr:nvSpPr>
        <xdr:cNvPr id="337" name="円/楕円 336"/>
        <xdr:cNvSpPr/>
      </xdr:nvSpPr>
      <xdr:spPr>
        <a:xfrm>
          <a:off x="13462000" y="10315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140428</xdr:rowOff>
    </xdr:from>
    <xdr:ext cx="762000" cy="259045"/>
    <xdr:sp macro="" textlink="">
      <xdr:nvSpPr>
        <xdr:cNvPr id="338" name="テキスト ボックス 337"/>
        <xdr:cNvSpPr txBox="1"/>
      </xdr:nvSpPr>
      <xdr:spPr>
        <a:xfrm>
          <a:off x="13131800" y="10084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0" name="テキスト ボックス 33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1" name="テキスト ボックス 34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6" name="正方形/長方形 34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7" name="正方形/長方形 34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過去に発行した起債の負担の影響が大きく類似団体平均を上回っている。</a:t>
          </a:r>
          <a:endParaRPr kumimoji="1" lang="en-US" altLang="ja-JP" sz="1300">
            <a:latin typeface="ＭＳ Ｐゴシック"/>
          </a:endParaRPr>
        </a:p>
        <a:p>
          <a:r>
            <a:rPr kumimoji="1" lang="ja-JP" altLang="en-US" sz="1300">
              <a:latin typeface="ＭＳ Ｐゴシック"/>
            </a:rPr>
            <a:t>　ここ数年は新たな起債発行の抑制に努め、計画的に起債残高の逓減を図っているので、今後は徐々にではあるが改善が図られると見込まれる。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5" name="直線コネクタ 35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56" name="テキスト ボックス 35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57" name="直線コネクタ 35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58" name="テキスト ボックス 35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59" name="直線コネクタ 35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0" name="テキスト ボックス 35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1" name="直線コネクタ 36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2" name="テキスト ボックス 36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3" name="直線コネクタ 36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4" name="テキスト ボックス 36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5" name="直線コネクタ 36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144054</xdr:rowOff>
    </xdr:from>
    <xdr:to>
      <xdr:col>24</xdr:col>
      <xdr:colOff>558800</xdr:colOff>
      <xdr:row>44</xdr:row>
      <xdr:rowOff>89263</xdr:rowOff>
    </xdr:to>
    <xdr:cxnSp macro="">
      <xdr:nvCxnSpPr>
        <xdr:cNvPr id="368" name="直線コネクタ 367"/>
        <xdr:cNvCxnSpPr/>
      </xdr:nvCxnSpPr>
      <xdr:spPr>
        <a:xfrm flipV="1">
          <a:off x="17018000" y="6316254"/>
          <a:ext cx="0" cy="1316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69"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0" name="直線コネクタ 369"/>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58981</xdr:rowOff>
    </xdr:from>
    <xdr:ext cx="762000" cy="259045"/>
    <xdr:sp macro="" textlink="">
      <xdr:nvSpPr>
        <xdr:cNvPr id="371" name="公債費負担の状況最大値テキスト"/>
        <xdr:cNvSpPr txBox="1"/>
      </xdr:nvSpPr>
      <xdr:spPr>
        <a:xfrm>
          <a:off x="171069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144054</xdr:rowOff>
    </xdr:from>
    <xdr:to>
      <xdr:col>24</xdr:col>
      <xdr:colOff>647700</xdr:colOff>
      <xdr:row>36</xdr:row>
      <xdr:rowOff>144054</xdr:rowOff>
    </xdr:to>
    <xdr:cxnSp macro="">
      <xdr:nvCxnSpPr>
        <xdr:cNvPr id="372" name="直線コネクタ 371"/>
        <xdr:cNvCxnSpPr/>
      </xdr:nvCxnSpPr>
      <xdr:spPr>
        <a:xfrm>
          <a:off x="16929100" y="631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149497</xdr:rowOff>
    </xdr:from>
    <xdr:to>
      <xdr:col>24</xdr:col>
      <xdr:colOff>558800</xdr:colOff>
      <xdr:row>43</xdr:row>
      <xdr:rowOff>60778</xdr:rowOff>
    </xdr:to>
    <xdr:cxnSp macro="">
      <xdr:nvCxnSpPr>
        <xdr:cNvPr id="373" name="直線コネクタ 372"/>
        <xdr:cNvCxnSpPr/>
      </xdr:nvCxnSpPr>
      <xdr:spPr>
        <a:xfrm flipV="1">
          <a:off x="16179800" y="7350397"/>
          <a:ext cx="838200" cy="82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31586</xdr:rowOff>
    </xdr:from>
    <xdr:ext cx="762000" cy="259045"/>
    <xdr:sp macro="" textlink="">
      <xdr:nvSpPr>
        <xdr:cNvPr id="374" name="公債費負担の状況平均値テキスト"/>
        <xdr:cNvSpPr txBox="1"/>
      </xdr:nvSpPr>
      <xdr:spPr>
        <a:xfrm>
          <a:off x="17106900" y="6889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15059</xdr:rowOff>
    </xdr:from>
    <xdr:to>
      <xdr:col>24</xdr:col>
      <xdr:colOff>609600</xdr:colOff>
      <xdr:row>41</xdr:row>
      <xdr:rowOff>116659</xdr:rowOff>
    </xdr:to>
    <xdr:sp macro="" textlink="">
      <xdr:nvSpPr>
        <xdr:cNvPr id="375" name="フローチャート : 判断 374"/>
        <xdr:cNvSpPr/>
      </xdr:nvSpPr>
      <xdr:spPr>
        <a:xfrm>
          <a:off x="169672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60778</xdr:rowOff>
    </xdr:from>
    <xdr:to>
      <xdr:col>23</xdr:col>
      <xdr:colOff>406400</xdr:colOff>
      <xdr:row>43</xdr:row>
      <xdr:rowOff>157299</xdr:rowOff>
    </xdr:to>
    <xdr:cxnSp macro="">
      <xdr:nvCxnSpPr>
        <xdr:cNvPr id="376" name="直線コネクタ 375"/>
        <xdr:cNvCxnSpPr/>
      </xdr:nvCxnSpPr>
      <xdr:spPr>
        <a:xfrm flipV="1">
          <a:off x="15290800" y="7433128"/>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84001</xdr:rowOff>
    </xdr:from>
    <xdr:to>
      <xdr:col>23</xdr:col>
      <xdr:colOff>457200</xdr:colOff>
      <xdr:row>42</xdr:row>
      <xdr:rowOff>14151</xdr:rowOff>
    </xdr:to>
    <xdr:sp macro="" textlink="">
      <xdr:nvSpPr>
        <xdr:cNvPr id="377" name="フローチャート : 判断 376"/>
        <xdr:cNvSpPr/>
      </xdr:nvSpPr>
      <xdr:spPr>
        <a:xfrm>
          <a:off x="16129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24328</xdr:rowOff>
    </xdr:from>
    <xdr:ext cx="736600" cy="259045"/>
    <xdr:sp macro="" textlink="">
      <xdr:nvSpPr>
        <xdr:cNvPr id="378" name="テキスト ボックス 377"/>
        <xdr:cNvSpPr txBox="1"/>
      </xdr:nvSpPr>
      <xdr:spPr>
        <a:xfrm>
          <a:off x="15798800" y="68823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157299</xdr:rowOff>
    </xdr:from>
    <xdr:to>
      <xdr:col>22</xdr:col>
      <xdr:colOff>203200</xdr:colOff>
      <xdr:row>44</xdr:row>
      <xdr:rowOff>20320</xdr:rowOff>
    </xdr:to>
    <xdr:cxnSp macro="">
      <xdr:nvCxnSpPr>
        <xdr:cNvPr id="379" name="直線コネクタ 378"/>
        <xdr:cNvCxnSpPr/>
      </xdr:nvCxnSpPr>
      <xdr:spPr>
        <a:xfrm flipV="1">
          <a:off x="14401800" y="7529649"/>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139156</xdr:rowOff>
    </xdr:from>
    <xdr:to>
      <xdr:col>22</xdr:col>
      <xdr:colOff>254000</xdr:colOff>
      <xdr:row>42</xdr:row>
      <xdr:rowOff>69306</xdr:rowOff>
    </xdr:to>
    <xdr:sp macro="" textlink="">
      <xdr:nvSpPr>
        <xdr:cNvPr id="380" name="フローチャート : 判断 379"/>
        <xdr:cNvSpPr/>
      </xdr:nvSpPr>
      <xdr:spPr>
        <a:xfrm>
          <a:off x="15240000" y="716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79483</xdr:rowOff>
    </xdr:from>
    <xdr:ext cx="762000" cy="259045"/>
    <xdr:sp macro="" textlink="">
      <xdr:nvSpPr>
        <xdr:cNvPr id="381" name="テキスト ボックス 380"/>
        <xdr:cNvSpPr txBox="1"/>
      </xdr:nvSpPr>
      <xdr:spPr>
        <a:xfrm>
          <a:off x="14909800" y="6937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20320</xdr:rowOff>
    </xdr:from>
    <xdr:to>
      <xdr:col>21</xdr:col>
      <xdr:colOff>0</xdr:colOff>
      <xdr:row>44</xdr:row>
      <xdr:rowOff>47897</xdr:rowOff>
    </xdr:to>
    <xdr:cxnSp macro="">
      <xdr:nvCxnSpPr>
        <xdr:cNvPr id="382" name="直線コネクタ 381"/>
        <xdr:cNvCxnSpPr/>
      </xdr:nvCxnSpPr>
      <xdr:spPr>
        <a:xfrm flipV="1">
          <a:off x="13512800" y="7564120"/>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15966</xdr:rowOff>
    </xdr:from>
    <xdr:to>
      <xdr:col>21</xdr:col>
      <xdr:colOff>50800</xdr:colOff>
      <xdr:row>42</xdr:row>
      <xdr:rowOff>117566</xdr:rowOff>
    </xdr:to>
    <xdr:sp macro="" textlink="">
      <xdr:nvSpPr>
        <xdr:cNvPr id="383" name="フローチャート : 判断 382"/>
        <xdr:cNvSpPr/>
      </xdr:nvSpPr>
      <xdr:spPr>
        <a:xfrm>
          <a:off x="14351000" y="721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127743</xdr:rowOff>
    </xdr:from>
    <xdr:ext cx="762000" cy="259045"/>
    <xdr:sp macro="" textlink="">
      <xdr:nvSpPr>
        <xdr:cNvPr id="384" name="テキスト ボックス 383"/>
        <xdr:cNvSpPr txBox="1"/>
      </xdr:nvSpPr>
      <xdr:spPr>
        <a:xfrm>
          <a:off x="14020800" y="6985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91803</xdr:rowOff>
    </xdr:from>
    <xdr:to>
      <xdr:col>19</xdr:col>
      <xdr:colOff>533400</xdr:colOff>
      <xdr:row>43</xdr:row>
      <xdr:rowOff>21953</xdr:rowOff>
    </xdr:to>
    <xdr:sp macro="" textlink="">
      <xdr:nvSpPr>
        <xdr:cNvPr id="385" name="フローチャート : 判断 384"/>
        <xdr:cNvSpPr/>
      </xdr:nvSpPr>
      <xdr:spPr>
        <a:xfrm>
          <a:off x="13462000" y="7292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32130</xdr:rowOff>
    </xdr:from>
    <xdr:ext cx="762000" cy="259045"/>
    <xdr:sp macro="" textlink="">
      <xdr:nvSpPr>
        <xdr:cNvPr id="386" name="テキスト ボックス 385"/>
        <xdr:cNvSpPr txBox="1"/>
      </xdr:nvSpPr>
      <xdr:spPr>
        <a:xfrm>
          <a:off x="13131800" y="7061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98697</xdr:rowOff>
    </xdr:from>
    <xdr:to>
      <xdr:col>24</xdr:col>
      <xdr:colOff>609600</xdr:colOff>
      <xdr:row>43</xdr:row>
      <xdr:rowOff>28847</xdr:rowOff>
    </xdr:to>
    <xdr:sp macro="" textlink="">
      <xdr:nvSpPr>
        <xdr:cNvPr id="392" name="円/楕円 391"/>
        <xdr:cNvSpPr/>
      </xdr:nvSpPr>
      <xdr:spPr>
        <a:xfrm>
          <a:off x="16967200" y="7299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70774</xdr:rowOff>
    </xdr:from>
    <xdr:ext cx="762000" cy="259045"/>
    <xdr:sp macro="" textlink="">
      <xdr:nvSpPr>
        <xdr:cNvPr id="393" name="公債費負担の状況該当値テキスト"/>
        <xdr:cNvSpPr txBox="1"/>
      </xdr:nvSpPr>
      <xdr:spPr>
        <a:xfrm>
          <a:off x="17106900" y="7271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9978</xdr:rowOff>
    </xdr:from>
    <xdr:to>
      <xdr:col>23</xdr:col>
      <xdr:colOff>457200</xdr:colOff>
      <xdr:row>43</xdr:row>
      <xdr:rowOff>111578</xdr:rowOff>
    </xdr:to>
    <xdr:sp macro="" textlink="">
      <xdr:nvSpPr>
        <xdr:cNvPr id="394" name="円/楕円 393"/>
        <xdr:cNvSpPr/>
      </xdr:nvSpPr>
      <xdr:spPr>
        <a:xfrm>
          <a:off x="16129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96355</xdr:rowOff>
    </xdr:from>
    <xdr:ext cx="736600" cy="259045"/>
    <xdr:sp macro="" textlink="">
      <xdr:nvSpPr>
        <xdr:cNvPr id="395" name="テキスト ボックス 394"/>
        <xdr:cNvSpPr txBox="1"/>
      </xdr:nvSpPr>
      <xdr:spPr>
        <a:xfrm>
          <a:off x="15798800" y="746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106499</xdr:rowOff>
    </xdr:from>
    <xdr:to>
      <xdr:col>22</xdr:col>
      <xdr:colOff>254000</xdr:colOff>
      <xdr:row>44</xdr:row>
      <xdr:rowOff>36649</xdr:rowOff>
    </xdr:to>
    <xdr:sp macro="" textlink="">
      <xdr:nvSpPr>
        <xdr:cNvPr id="396" name="円/楕円 395"/>
        <xdr:cNvSpPr/>
      </xdr:nvSpPr>
      <xdr:spPr>
        <a:xfrm>
          <a:off x="15240000" y="7478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21426</xdr:rowOff>
    </xdr:from>
    <xdr:ext cx="762000" cy="259045"/>
    <xdr:sp macro="" textlink="">
      <xdr:nvSpPr>
        <xdr:cNvPr id="397" name="テキスト ボックス 396"/>
        <xdr:cNvSpPr txBox="1"/>
      </xdr:nvSpPr>
      <xdr:spPr>
        <a:xfrm>
          <a:off x="14909800" y="7565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140970</xdr:rowOff>
    </xdr:from>
    <xdr:to>
      <xdr:col>21</xdr:col>
      <xdr:colOff>50800</xdr:colOff>
      <xdr:row>44</xdr:row>
      <xdr:rowOff>71120</xdr:rowOff>
    </xdr:to>
    <xdr:sp macro="" textlink="">
      <xdr:nvSpPr>
        <xdr:cNvPr id="398" name="円/楕円 397"/>
        <xdr:cNvSpPr/>
      </xdr:nvSpPr>
      <xdr:spPr>
        <a:xfrm>
          <a:off x="14351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55897</xdr:rowOff>
    </xdr:from>
    <xdr:ext cx="762000" cy="259045"/>
    <xdr:sp macro="" textlink="">
      <xdr:nvSpPr>
        <xdr:cNvPr id="399" name="テキスト ボックス 398"/>
        <xdr:cNvSpPr txBox="1"/>
      </xdr:nvSpPr>
      <xdr:spPr>
        <a:xfrm>
          <a:off x="14020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168547</xdr:rowOff>
    </xdr:from>
    <xdr:to>
      <xdr:col>19</xdr:col>
      <xdr:colOff>533400</xdr:colOff>
      <xdr:row>44</xdr:row>
      <xdr:rowOff>98697</xdr:rowOff>
    </xdr:to>
    <xdr:sp macro="" textlink="">
      <xdr:nvSpPr>
        <xdr:cNvPr id="400" name="円/楕円 399"/>
        <xdr:cNvSpPr/>
      </xdr:nvSpPr>
      <xdr:spPr>
        <a:xfrm>
          <a:off x="13462000" y="7540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83474</xdr:rowOff>
    </xdr:from>
    <xdr:ext cx="762000" cy="259045"/>
    <xdr:sp macro="" textlink="">
      <xdr:nvSpPr>
        <xdr:cNvPr id="401" name="テキスト ボックス 400"/>
        <xdr:cNvSpPr txBox="1"/>
      </xdr:nvSpPr>
      <xdr:spPr>
        <a:xfrm>
          <a:off x="13131800" y="7627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[47.5%]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ここ数年改善傾向にあるが、特に新たな借り入れを抑制し、町債残高が減少したことなどにより改善した。</a:t>
          </a:r>
          <a:endParaRPr kumimoji="1" lang="en-US" altLang="ja-JP" sz="1300">
            <a:latin typeface="ＭＳ Ｐゴシック"/>
          </a:endParaRPr>
        </a:p>
        <a:p>
          <a:r>
            <a:rPr kumimoji="1" lang="ja-JP" altLang="en-US" sz="1300">
              <a:latin typeface="ＭＳ Ｐゴシック"/>
            </a:rPr>
            <a:t>　しかし、類似団体平均を大きく上回っているので、今後も後世への負担を少しでも軽減するよう、新規事業の実施等については点検を行い、財政の健全化を図る。</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8" name="直線コネクタ 417"/>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9" name="テキスト ボックス 418"/>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2" name="直線コネクタ 421"/>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3" name="テキスト ボックス 422"/>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26" name="直線コネクタ 425"/>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27"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28" name="直線コネクタ 427"/>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29"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0" name="直線コネクタ 429"/>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115094</xdr:rowOff>
    </xdr:from>
    <xdr:to>
      <xdr:col>24</xdr:col>
      <xdr:colOff>558800</xdr:colOff>
      <xdr:row>16</xdr:row>
      <xdr:rowOff>149479</xdr:rowOff>
    </xdr:to>
    <xdr:cxnSp macro="">
      <xdr:nvCxnSpPr>
        <xdr:cNvPr id="431" name="直線コネクタ 430"/>
        <xdr:cNvCxnSpPr/>
      </xdr:nvCxnSpPr>
      <xdr:spPr>
        <a:xfrm flipV="1">
          <a:off x="16179800" y="2858294"/>
          <a:ext cx="838200" cy="34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29228</xdr:rowOff>
    </xdr:from>
    <xdr:ext cx="762000" cy="259045"/>
    <xdr:sp macro="" textlink="">
      <xdr:nvSpPr>
        <xdr:cNvPr id="432" name="将来負担の状況平均値テキスト"/>
        <xdr:cNvSpPr txBox="1"/>
      </xdr:nvSpPr>
      <xdr:spPr>
        <a:xfrm>
          <a:off x="17106900" y="24295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3" name="フローチャート : 判断 432"/>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149479</xdr:rowOff>
    </xdr:from>
    <xdr:to>
      <xdr:col>23</xdr:col>
      <xdr:colOff>406400</xdr:colOff>
      <xdr:row>16</xdr:row>
      <xdr:rowOff>158528</xdr:rowOff>
    </xdr:to>
    <xdr:cxnSp macro="">
      <xdr:nvCxnSpPr>
        <xdr:cNvPr id="434" name="直線コネクタ 433"/>
        <xdr:cNvCxnSpPr/>
      </xdr:nvCxnSpPr>
      <xdr:spPr>
        <a:xfrm flipV="1">
          <a:off x="15290800" y="2892679"/>
          <a:ext cx="889000" cy="9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5" name="フローチャート : 判断 434"/>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36" name="テキスト ボックス 435"/>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158528</xdr:rowOff>
    </xdr:from>
    <xdr:to>
      <xdr:col>22</xdr:col>
      <xdr:colOff>203200</xdr:colOff>
      <xdr:row>17</xdr:row>
      <xdr:rowOff>92646</xdr:rowOff>
    </xdr:to>
    <xdr:cxnSp macro="">
      <xdr:nvCxnSpPr>
        <xdr:cNvPr id="437" name="直線コネクタ 436"/>
        <xdr:cNvCxnSpPr/>
      </xdr:nvCxnSpPr>
      <xdr:spPr>
        <a:xfrm flipV="1">
          <a:off x="14401800" y="2901728"/>
          <a:ext cx="889000" cy="105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126555</xdr:rowOff>
    </xdr:from>
    <xdr:to>
      <xdr:col>22</xdr:col>
      <xdr:colOff>254000</xdr:colOff>
      <xdr:row>16</xdr:row>
      <xdr:rowOff>56705</xdr:rowOff>
    </xdr:to>
    <xdr:sp macro="" textlink="">
      <xdr:nvSpPr>
        <xdr:cNvPr id="438" name="フローチャート : 判断 437"/>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39" name="テキスト ボックス 438"/>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92646</xdr:rowOff>
    </xdr:from>
    <xdr:to>
      <xdr:col>21</xdr:col>
      <xdr:colOff>0</xdr:colOff>
      <xdr:row>17</xdr:row>
      <xdr:rowOff>145733</xdr:rowOff>
    </xdr:to>
    <xdr:cxnSp macro="">
      <xdr:nvCxnSpPr>
        <xdr:cNvPr id="440" name="直線コネクタ 439"/>
        <xdr:cNvCxnSpPr/>
      </xdr:nvCxnSpPr>
      <xdr:spPr>
        <a:xfrm flipV="1">
          <a:off x="13512800" y="3007296"/>
          <a:ext cx="889000" cy="53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162147</xdr:rowOff>
    </xdr:from>
    <xdr:to>
      <xdr:col>21</xdr:col>
      <xdr:colOff>50800</xdr:colOff>
      <xdr:row>16</xdr:row>
      <xdr:rowOff>92297</xdr:rowOff>
    </xdr:to>
    <xdr:sp macro="" textlink="">
      <xdr:nvSpPr>
        <xdr:cNvPr id="441" name="フローチャート : 判断 440"/>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2" name="テキスト ボックス 441"/>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28575</xdr:rowOff>
    </xdr:from>
    <xdr:to>
      <xdr:col>19</xdr:col>
      <xdr:colOff>533400</xdr:colOff>
      <xdr:row>17</xdr:row>
      <xdr:rowOff>130175</xdr:rowOff>
    </xdr:to>
    <xdr:sp macro="" textlink="">
      <xdr:nvSpPr>
        <xdr:cNvPr id="443" name="フローチャート : 判断 442"/>
        <xdr:cNvSpPr/>
      </xdr:nvSpPr>
      <xdr:spPr>
        <a:xfrm>
          <a:off x="13462000" y="294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140352</xdr:rowOff>
    </xdr:from>
    <xdr:ext cx="762000" cy="259045"/>
    <xdr:sp macro="" textlink="">
      <xdr:nvSpPr>
        <xdr:cNvPr id="444" name="テキスト ボックス 443"/>
        <xdr:cNvSpPr txBox="1"/>
      </xdr:nvSpPr>
      <xdr:spPr>
        <a:xfrm>
          <a:off x="13131800" y="271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64294</xdr:rowOff>
    </xdr:from>
    <xdr:to>
      <xdr:col>24</xdr:col>
      <xdr:colOff>609600</xdr:colOff>
      <xdr:row>16</xdr:row>
      <xdr:rowOff>165894</xdr:rowOff>
    </xdr:to>
    <xdr:sp macro="" textlink="">
      <xdr:nvSpPr>
        <xdr:cNvPr id="450" name="円/楕円 449"/>
        <xdr:cNvSpPr/>
      </xdr:nvSpPr>
      <xdr:spPr>
        <a:xfrm>
          <a:off x="16967200" y="2807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36371</xdr:rowOff>
    </xdr:from>
    <xdr:ext cx="762000" cy="259045"/>
    <xdr:sp macro="" textlink="">
      <xdr:nvSpPr>
        <xdr:cNvPr id="451" name="将来負担の状況該当値テキスト"/>
        <xdr:cNvSpPr txBox="1"/>
      </xdr:nvSpPr>
      <xdr:spPr>
        <a:xfrm>
          <a:off x="17106900" y="2779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47.5</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98679</xdr:rowOff>
    </xdr:from>
    <xdr:to>
      <xdr:col>23</xdr:col>
      <xdr:colOff>457200</xdr:colOff>
      <xdr:row>17</xdr:row>
      <xdr:rowOff>28829</xdr:rowOff>
    </xdr:to>
    <xdr:sp macro="" textlink="">
      <xdr:nvSpPr>
        <xdr:cNvPr id="452" name="円/楕円 451"/>
        <xdr:cNvSpPr/>
      </xdr:nvSpPr>
      <xdr:spPr>
        <a:xfrm>
          <a:off x="16129000" y="2841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13606</xdr:rowOff>
    </xdr:from>
    <xdr:ext cx="736600" cy="259045"/>
    <xdr:sp macro="" textlink="">
      <xdr:nvSpPr>
        <xdr:cNvPr id="453" name="テキスト ボックス 452"/>
        <xdr:cNvSpPr txBox="1"/>
      </xdr:nvSpPr>
      <xdr:spPr>
        <a:xfrm>
          <a:off x="15798800" y="29282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53.2</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107728</xdr:rowOff>
    </xdr:from>
    <xdr:to>
      <xdr:col>22</xdr:col>
      <xdr:colOff>254000</xdr:colOff>
      <xdr:row>17</xdr:row>
      <xdr:rowOff>37878</xdr:rowOff>
    </xdr:to>
    <xdr:sp macro="" textlink="">
      <xdr:nvSpPr>
        <xdr:cNvPr id="454" name="円/楕円 453"/>
        <xdr:cNvSpPr/>
      </xdr:nvSpPr>
      <xdr:spPr>
        <a:xfrm>
          <a:off x="15240000" y="285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22655</xdr:rowOff>
    </xdr:from>
    <xdr:ext cx="762000" cy="259045"/>
    <xdr:sp macro="" textlink="">
      <xdr:nvSpPr>
        <xdr:cNvPr id="455" name="テキスト ボックス 454"/>
        <xdr:cNvSpPr txBox="1"/>
      </xdr:nvSpPr>
      <xdr:spPr>
        <a:xfrm>
          <a:off x="14909800" y="293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54.7</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41846</xdr:rowOff>
    </xdr:from>
    <xdr:to>
      <xdr:col>21</xdr:col>
      <xdr:colOff>50800</xdr:colOff>
      <xdr:row>17</xdr:row>
      <xdr:rowOff>143446</xdr:rowOff>
    </xdr:to>
    <xdr:sp macro="" textlink="">
      <xdr:nvSpPr>
        <xdr:cNvPr id="456" name="円/楕円 455"/>
        <xdr:cNvSpPr/>
      </xdr:nvSpPr>
      <xdr:spPr>
        <a:xfrm>
          <a:off x="14351000" y="2956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128223</xdr:rowOff>
    </xdr:from>
    <xdr:ext cx="762000" cy="259045"/>
    <xdr:sp macro="" textlink="">
      <xdr:nvSpPr>
        <xdr:cNvPr id="457" name="テキスト ボックス 456"/>
        <xdr:cNvSpPr txBox="1"/>
      </xdr:nvSpPr>
      <xdr:spPr>
        <a:xfrm>
          <a:off x="14020800" y="3042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94933</xdr:rowOff>
    </xdr:from>
    <xdr:to>
      <xdr:col>19</xdr:col>
      <xdr:colOff>533400</xdr:colOff>
      <xdr:row>18</xdr:row>
      <xdr:rowOff>25083</xdr:rowOff>
    </xdr:to>
    <xdr:sp macro="" textlink="">
      <xdr:nvSpPr>
        <xdr:cNvPr id="458" name="円/楕円 457"/>
        <xdr:cNvSpPr/>
      </xdr:nvSpPr>
      <xdr:spPr>
        <a:xfrm>
          <a:off x="13462000" y="3009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9860</xdr:rowOff>
    </xdr:from>
    <xdr:ext cx="762000" cy="259045"/>
    <xdr:sp macro="" textlink="">
      <xdr:nvSpPr>
        <xdr:cNvPr id="459" name="テキスト ボックス 458"/>
        <xdr:cNvSpPr txBox="1"/>
      </xdr:nvSpPr>
      <xdr:spPr>
        <a:xfrm>
          <a:off x="13131800" y="3095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長崎県川棚町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14,542
14,512
37.34
5,762,023
5,578,056
100,049
3,653,913
5,786,727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47.5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類似団体平均と比較して人件費に係る経常収支比率は</a:t>
          </a:r>
          <a:r>
            <a:rPr kumimoji="1" lang="en-US" altLang="ja-JP" sz="1300">
              <a:latin typeface="ＭＳ Ｐゴシック"/>
            </a:rPr>
            <a:t>2.2</a:t>
          </a:r>
          <a:r>
            <a:rPr kumimoji="1" lang="ja-JP" altLang="en-US" sz="1300">
              <a:latin typeface="ＭＳ Ｐゴシック"/>
            </a:rPr>
            <a:t>ポイント下回っているが、本町の対前年度比では若干の増加を示している。</a:t>
          </a:r>
          <a:endParaRPr kumimoji="1" lang="en-US" altLang="ja-JP" sz="1300">
            <a:latin typeface="ＭＳ Ｐゴシック"/>
          </a:endParaRPr>
        </a:p>
        <a:p>
          <a:r>
            <a:rPr kumimoji="1" lang="ja-JP" altLang="en-US" sz="1300">
              <a:latin typeface="ＭＳ Ｐゴシック"/>
            </a:rPr>
            <a:t>　これは、主に経験年数階層の変動によるものである。</a:t>
          </a:r>
          <a:endParaRPr kumimoji="1" lang="en-US" altLang="ja-JP" sz="1300">
            <a:latin typeface="ＭＳ Ｐゴシック"/>
          </a:endParaRPr>
        </a:p>
        <a:p>
          <a:r>
            <a:rPr kumimoji="1" lang="ja-JP" altLang="en-US" sz="1300">
              <a:latin typeface="ＭＳ Ｐゴシック"/>
            </a:rPr>
            <a:t>　今後も引き続き定員適正管理に努め、人件費抑制を図る。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44704</xdr:rowOff>
    </xdr:from>
    <xdr:to>
      <xdr:col>7</xdr:col>
      <xdr:colOff>15875</xdr:colOff>
      <xdr:row>36</xdr:row>
      <xdr:rowOff>94996</xdr:rowOff>
    </xdr:to>
    <xdr:cxnSp macro="">
      <xdr:nvCxnSpPr>
        <xdr:cNvPr id="62" name="直線コネクタ 61"/>
        <xdr:cNvCxnSpPr/>
      </xdr:nvCxnSpPr>
      <xdr:spPr>
        <a:xfrm>
          <a:off x="3987800" y="6216904"/>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44704</xdr:rowOff>
    </xdr:from>
    <xdr:to>
      <xdr:col>5</xdr:col>
      <xdr:colOff>549275</xdr:colOff>
      <xdr:row>36</xdr:row>
      <xdr:rowOff>72136</xdr:rowOff>
    </xdr:to>
    <xdr:cxnSp macro="">
      <xdr:nvCxnSpPr>
        <xdr:cNvPr id="65" name="直線コネクタ 64"/>
        <xdr:cNvCxnSpPr/>
      </xdr:nvCxnSpPr>
      <xdr:spPr>
        <a:xfrm flipV="1">
          <a:off x="3098800" y="62169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58420</xdr:rowOff>
    </xdr:from>
    <xdr:to>
      <xdr:col>4</xdr:col>
      <xdr:colOff>346075</xdr:colOff>
      <xdr:row>36</xdr:row>
      <xdr:rowOff>72136</xdr:rowOff>
    </xdr:to>
    <xdr:cxnSp macro="">
      <xdr:nvCxnSpPr>
        <xdr:cNvPr id="68" name="直線コネクタ 67"/>
        <xdr:cNvCxnSpPr/>
      </xdr:nvCxnSpPr>
      <xdr:spPr>
        <a:xfrm>
          <a:off x="2209800" y="623062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40132</xdr:rowOff>
    </xdr:from>
    <xdr:to>
      <xdr:col>3</xdr:col>
      <xdr:colOff>142875</xdr:colOff>
      <xdr:row>36</xdr:row>
      <xdr:rowOff>58420</xdr:rowOff>
    </xdr:to>
    <xdr:cxnSp macro="">
      <xdr:nvCxnSpPr>
        <xdr:cNvPr id="71" name="直線コネクタ 70"/>
        <xdr:cNvCxnSpPr/>
      </xdr:nvCxnSpPr>
      <xdr:spPr>
        <a:xfrm>
          <a:off x="1320800" y="62123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73" name="テキスト ボックス 72"/>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74" name="フローチャート : 判断 73"/>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82567</xdr:rowOff>
    </xdr:from>
    <xdr:ext cx="762000" cy="259045"/>
    <xdr:sp macro="" textlink="">
      <xdr:nvSpPr>
        <xdr:cNvPr id="75" name="テキスト ボックス 74"/>
        <xdr:cNvSpPr txBox="1"/>
      </xdr:nvSpPr>
      <xdr:spPr>
        <a:xfrm>
          <a:off x="939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44196</xdr:rowOff>
    </xdr:from>
    <xdr:to>
      <xdr:col>7</xdr:col>
      <xdr:colOff>66675</xdr:colOff>
      <xdr:row>36</xdr:row>
      <xdr:rowOff>145796</xdr:rowOff>
    </xdr:to>
    <xdr:sp macro="" textlink="">
      <xdr:nvSpPr>
        <xdr:cNvPr id="81" name="円/楕円 80"/>
        <xdr:cNvSpPr/>
      </xdr:nvSpPr>
      <xdr:spPr>
        <a:xfrm>
          <a:off x="47752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60723</xdr:rowOff>
    </xdr:from>
    <xdr:ext cx="762000" cy="259045"/>
    <xdr:sp macro="" textlink="">
      <xdr:nvSpPr>
        <xdr:cNvPr id="82" name="人件費該当値テキスト"/>
        <xdr:cNvSpPr txBox="1"/>
      </xdr:nvSpPr>
      <xdr:spPr>
        <a:xfrm>
          <a:off x="4914900" y="6061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165354</xdr:rowOff>
    </xdr:from>
    <xdr:to>
      <xdr:col>5</xdr:col>
      <xdr:colOff>600075</xdr:colOff>
      <xdr:row>36</xdr:row>
      <xdr:rowOff>95504</xdr:rowOff>
    </xdr:to>
    <xdr:sp macro="" textlink="">
      <xdr:nvSpPr>
        <xdr:cNvPr id="83" name="円/楕円 82"/>
        <xdr:cNvSpPr/>
      </xdr:nvSpPr>
      <xdr:spPr>
        <a:xfrm>
          <a:off x="3937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105681</xdr:rowOff>
    </xdr:from>
    <xdr:ext cx="736600" cy="259045"/>
    <xdr:sp macro="" textlink="">
      <xdr:nvSpPr>
        <xdr:cNvPr id="84" name="テキスト ボックス 83"/>
        <xdr:cNvSpPr txBox="1"/>
      </xdr:nvSpPr>
      <xdr:spPr>
        <a:xfrm>
          <a:off x="3606800" y="593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21336</xdr:rowOff>
    </xdr:from>
    <xdr:to>
      <xdr:col>4</xdr:col>
      <xdr:colOff>396875</xdr:colOff>
      <xdr:row>36</xdr:row>
      <xdr:rowOff>122936</xdr:rowOff>
    </xdr:to>
    <xdr:sp macro="" textlink="">
      <xdr:nvSpPr>
        <xdr:cNvPr id="85" name="円/楕円 84"/>
        <xdr:cNvSpPr/>
      </xdr:nvSpPr>
      <xdr:spPr>
        <a:xfrm>
          <a:off x="3048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133113</xdr:rowOff>
    </xdr:from>
    <xdr:ext cx="762000" cy="259045"/>
    <xdr:sp macro="" textlink="">
      <xdr:nvSpPr>
        <xdr:cNvPr id="86" name="テキスト ボックス 85"/>
        <xdr:cNvSpPr txBox="1"/>
      </xdr:nvSpPr>
      <xdr:spPr>
        <a:xfrm>
          <a:off x="2717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7620</xdr:rowOff>
    </xdr:from>
    <xdr:to>
      <xdr:col>3</xdr:col>
      <xdr:colOff>193675</xdr:colOff>
      <xdr:row>36</xdr:row>
      <xdr:rowOff>109220</xdr:rowOff>
    </xdr:to>
    <xdr:sp macro="" textlink="">
      <xdr:nvSpPr>
        <xdr:cNvPr id="87" name="円/楕円 86"/>
        <xdr:cNvSpPr/>
      </xdr:nvSpPr>
      <xdr:spPr>
        <a:xfrm>
          <a:off x="2159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119397</xdr:rowOff>
    </xdr:from>
    <xdr:ext cx="762000" cy="259045"/>
    <xdr:sp macro="" textlink="">
      <xdr:nvSpPr>
        <xdr:cNvPr id="88" name="テキスト ボックス 87"/>
        <xdr:cNvSpPr txBox="1"/>
      </xdr:nvSpPr>
      <xdr:spPr>
        <a:xfrm>
          <a:off x="1828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160782</xdr:rowOff>
    </xdr:from>
    <xdr:to>
      <xdr:col>1</xdr:col>
      <xdr:colOff>676275</xdr:colOff>
      <xdr:row>36</xdr:row>
      <xdr:rowOff>90932</xdr:rowOff>
    </xdr:to>
    <xdr:sp macro="" textlink="">
      <xdr:nvSpPr>
        <xdr:cNvPr id="89" name="円/楕円 88"/>
        <xdr:cNvSpPr/>
      </xdr:nvSpPr>
      <xdr:spPr>
        <a:xfrm>
          <a:off x="1270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101109</xdr:rowOff>
    </xdr:from>
    <xdr:ext cx="762000" cy="259045"/>
    <xdr:sp macro="" textlink="">
      <xdr:nvSpPr>
        <xdr:cNvPr id="90" name="テキスト ボックス 89"/>
        <xdr:cNvSpPr txBox="1"/>
      </xdr:nvSpPr>
      <xdr:spPr>
        <a:xfrm>
          <a:off x="939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本町の対前年度比は</a:t>
          </a:r>
          <a:r>
            <a:rPr kumimoji="1" lang="en-US" altLang="ja-JP" sz="1300">
              <a:latin typeface="ＭＳ Ｐゴシック"/>
            </a:rPr>
            <a:t>0.4</a:t>
          </a:r>
          <a:r>
            <a:rPr kumimoji="1" lang="ja-JP" altLang="en-US" sz="1300">
              <a:latin typeface="ＭＳ Ｐゴシック"/>
            </a:rPr>
            <a:t>ポイント増加しているが、類似団体平均は</a:t>
          </a:r>
          <a:r>
            <a:rPr kumimoji="1" lang="en-US" altLang="ja-JP" sz="1300">
              <a:latin typeface="ＭＳ Ｐゴシック"/>
            </a:rPr>
            <a:t>3.4</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今後も引き続き経費削減を推進する。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165100</xdr:rowOff>
    </xdr:from>
    <xdr:to>
      <xdr:col>24</xdr:col>
      <xdr:colOff>31750</xdr:colOff>
      <xdr:row>15</xdr:row>
      <xdr:rowOff>24130</xdr:rowOff>
    </xdr:to>
    <xdr:cxnSp macro="">
      <xdr:nvCxnSpPr>
        <xdr:cNvPr id="123" name="直線コネクタ 122"/>
        <xdr:cNvCxnSpPr/>
      </xdr:nvCxnSpPr>
      <xdr:spPr>
        <a:xfrm>
          <a:off x="15671800" y="25654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33037</xdr:rowOff>
    </xdr:from>
    <xdr:ext cx="762000" cy="259045"/>
    <xdr:sp macro="" textlink="">
      <xdr:nvSpPr>
        <xdr:cNvPr id="124" name="物件費平均値テキスト"/>
        <xdr:cNvSpPr txBox="1"/>
      </xdr:nvSpPr>
      <xdr:spPr>
        <a:xfrm>
          <a:off x="16598900" y="277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165100</xdr:rowOff>
    </xdr:from>
    <xdr:to>
      <xdr:col>22</xdr:col>
      <xdr:colOff>565150</xdr:colOff>
      <xdr:row>15</xdr:row>
      <xdr:rowOff>39370</xdr:rowOff>
    </xdr:to>
    <xdr:cxnSp macro="">
      <xdr:nvCxnSpPr>
        <xdr:cNvPr id="126" name="直線コネクタ 125"/>
        <xdr:cNvCxnSpPr/>
      </xdr:nvCxnSpPr>
      <xdr:spPr>
        <a:xfrm flipV="1">
          <a:off x="14782800" y="25654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109237</xdr:rowOff>
    </xdr:from>
    <xdr:ext cx="736600" cy="259045"/>
    <xdr:sp macro="" textlink="">
      <xdr:nvSpPr>
        <xdr:cNvPr id="128" name="テキスト ボックス 127"/>
        <xdr:cNvSpPr txBox="1"/>
      </xdr:nvSpPr>
      <xdr:spPr>
        <a:xfrm>
          <a:off x="15290800" y="285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104140</xdr:rowOff>
    </xdr:from>
    <xdr:to>
      <xdr:col>21</xdr:col>
      <xdr:colOff>361950</xdr:colOff>
      <xdr:row>15</xdr:row>
      <xdr:rowOff>39370</xdr:rowOff>
    </xdr:to>
    <xdr:cxnSp macro="">
      <xdr:nvCxnSpPr>
        <xdr:cNvPr id="129" name="直線コネクタ 128"/>
        <xdr:cNvCxnSpPr/>
      </xdr:nvCxnSpPr>
      <xdr:spPr>
        <a:xfrm>
          <a:off x="13893800" y="25044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86377</xdr:rowOff>
    </xdr:from>
    <xdr:ext cx="762000" cy="259045"/>
    <xdr:sp macro="" textlink="">
      <xdr:nvSpPr>
        <xdr:cNvPr id="131" name="テキスト ボックス 130"/>
        <xdr:cNvSpPr txBox="1"/>
      </xdr:nvSpPr>
      <xdr:spPr>
        <a:xfrm>
          <a:off x="14401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73660</xdr:rowOff>
    </xdr:from>
    <xdr:to>
      <xdr:col>20</xdr:col>
      <xdr:colOff>158750</xdr:colOff>
      <xdr:row>14</xdr:row>
      <xdr:rowOff>104140</xdr:rowOff>
    </xdr:to>
    <xdr:cxnSp macro="">
      <xdr:nvCxnSpPr>
        <xdr:cNvPr id="132" name="直線コネクタ 131"/>
        <xdr:cNvCxnSpPr/>
      </xdr:nvCxnSpPr>
      <xdr:spPr>
        <a:xfrm>
          <a:off x="13004800" y="24739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4" name="テキスト ボックス 133"/>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118110</xdr:rowOff>
    </xdr:from>
    <xdr:to>
      <xdr:col>19</xdr:col>
      <xdr:colOff>6350</xdr:colOff>
      <xdr:row>16</xdr:row>
      <xdr:rowOff>48260</xdr:rowOff>
    </xdr:to>
    <xdr:sp macro="" textlink="">
      <xdr:nvSpPr>
        <xdr:cNvPr id="135" name="フローチャート : 判断 134"/>
        <xdr:cNvSpPr/>
      </xdr:nvSpPr>
      <xdr:spPr>
        <a:xfrm>
          <a:off x="12954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33037</xdr:rowOff>
    </xdr:from>
    <xdr:ext cx="762000" cy="259045"/>
    <xdr:sp macro="" textlink="">
      <xdr:nvSpPr>
        <xdr:cNvPr id="136" name="テキスト ボックス 135"/>
        <xdr:cNvSpPr txBox="1"/>
      </xdr:nvSpPr>
      <xdr:spPr>
        <a:xfrm>
          <a:off x="12623800" y="277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144780</xdr:rowOff>
    </xdr:from>
    <xdr:to>
      <xdr:col>24</xdr:col>
      <xdr:colOff>82550</xdr:colOff>
      <xdr:row>15</xdr:row>
      <xdr:rowOff>74930</xdr:rowOff>
    </xdr:to>
    <xdr:sp macro="" textlink="">
      <xdr:nvSpPr>
        <xdr:cNvPr id="142" name="円/楕円 141"/>
        <xdr:cNvSpPr/>
      </xdr:nvSpPr>
      <xdr:spPr>
        <a:xfrm>
          <a:off x="164592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161307</xdr:rowOff>
    </xdr:from>
    <xdr:ext cx="762000" cy="259045"/>
    <xdr:sp macro="" textlink="">
      <xdr:nvSpPr>
        <xdr:cNvPr id="143" name="物件費該当値テキスト"/>
        <xdr:cNvSpPr txBox="1"/>
      </xdr:nvSpPr>
      <xdr:spPr>
        <a:xfrm>
          <a:off x="16598900" y="239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114300</xdr:rowOff>
    </xdr:from>
    <xdr:to>
      <xdr:col>22</xdr:col>
      <xdr:colOff>615950</xdr:colOff>
      <xdr:row>15</xdr:row>
      <xdr:rowOff>44450</xdr:rowOff>
    </xdr:to>
    <xdr:sp macro="" textlink="">
      <xdr:nvSpPr>
        <xdr:cNvPr id="144" name="円/楕円 143"/>
        <xdr:cNvSpPr/>
      </xdr:nvSpPr>
      <xdr:spPr>
        <a:xfrm>
          <a:off x="15621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54627</xdr:rowOff>
    </xdr:from>
    <xdr:ext cx="736600" cy="259045"/>
    <xdr:sp macro="" textlink="">
      <xdr:nvSpPr>
        <xdr:cNvPr id="145" name="テキスト ボックス 144"/>
        <xdr:cNvSpPr txBox="1"/>
      </xdr:nvSpPr>
      <xdr:spPr>
        <a:xfrm>
          <a:off x="15290800" y="228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160020</xdr:rowOff>
    </xdr:from>
    <xdr:to>
      <xdr:col>21</xdr:col>
      <xdr:colOff>412750</xdr:colOff>
      <xdr:row>15</xdr:row>
      <xdr:rowOff>90170</xdr:rowOff>
    </xdr:to>
    <xdr:sp macro="" textlink="">
      <xdr:nvSpPr>
        <xdr:cNvPr id="146" name="円/楕円 145"/>
        <xdr:cNvSpPr/>
      </xdr:nvSpPr>
      <xdr:spPr>
        <a:xfrm>
          <a:off x="14732000" y="256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100347</xdr:rowOff>
    </xdr:from>
    <xdr:ext cx="762000" cy="259045"/>
    <xdr:sp macro="" textlink="">
      <xdr:nvSpPr>
        <xdr:cNvPr id="147" name="テキスト ボックス 146"/>
        <xdr:cNvSpPr txBox="1"/>
      </xdr:nvSpPr>
      <xdr:spPr>
        <a:xfrm>
          <a:off x="14401800" y="232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53340</xdr:rowOff>
    </xdr:from>
    <xdr:to>
      <xdr:col>20</xdr:col>
      <xdr:colOff>209550</xdr:colOff>
      <xdr:row>14</xdr:row>
      <xdr:rowOff>154940</xdr:rowOff>
    </xdr:to>
    <xdr:sp macro="" textlink="">
      <xdr:nvSpPr>
        <xdr:cNvPr id="148" name="円/楕円 147"/>
        <xdr:cNvSpPr/>
      </xdr:nvSpPr>
      <xdr:spPr>
        <a:xfrm>
          <a:off x="13843000" y="245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165117</xdr:rowOff>
    </xdr:from>
    <xdr:ext cx="762000" cy="259045"/>
    <xdr:sp macro="" textlink="">
      <xdr:nvSpPr>
        <xdr:cNvPr id="149" name="テキスト ボックス 148"/>
        <xdr:cNvSpPr txBox="1"/>
      </xdr:nvSpPr>
      <xdr:spPr>
        <a:xfrm>
          <a:off x="13512800" y="222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22860</xdr:rowOff>
    </xdr:from>
    <xdr:to>
      <xdr:col>19</xdr:col>
      <xdr:colOff>6350</xdr:colOff>
      <xdr:row>14</xdr:row>
      <xdr:rowOff>124460</xdr:rowOff>
    </xdr:to>
    <xdr:sp macro="" textlink="">
      <xdr:nvSpPr>
        <xdr:cNvPr id="150" name="円/楕円 149"/>
        <xdr:cNvSpPr/>
      </xdr:nvSpPr>
      <xdr:spPr>
        <a:xfrm>
          <a:off x="12954000" y="242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134637</xdr:rowOff>
    </xdr:from>
    <xdr:ext cx="762000" cy="259045"/>
    <xdr:sp macro="" textlink="">
      <xdr:nvSpPr>
        <xdr:cNvPr id="151" name="テキスト ボックス 150"/>
        <xdr:cNvSpPr txBox="1"/>
      </xdr:nvSpPr>
      <xdr:spPr>
        <a:xfrm>
          <a:off x="12623800" y="219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今年度は対前年度比</a:t>
          </a:r>
          <a:r>
            <a:rPr kumimoji="1" lang="en-US" altLang="ja-JP" sz="1300">
              <a:latin typeface="ＭＳ Ｐゴシック"/>
            </a:rPr>
            <a:t>0.7</a:t>
          </a:r>
          <a:r>
            <a:rPr kumimoji="1" lang="ja-JP" altLang="en-US" sz="1300">
              <a:latin typeface="ＭＳ Ｐゴシック"/>
            </a:rPr>
            <a:t>ポイント上回った。主な原因は、障害福祉サービス事業費の伸びに加え、臨時福祉給付金及び子育て世帯臨時給付金の支給によるものである。</a:t>
          </a:r>
          <a:endParaRPr kumimoji="1" lang="en-US" altLang="ja-JP" sz="1300">
            <a:latin typeface="ＭＳ Ｐゴシック"/>
          </a:endParaRPr>
        </a:p>
        <a:p>
          <a:r>
            <a:rPr kumimoji="1" lang="ja-JP" altLang="en-US" sz="1300">
              <a:latin typeface="ＭＳ Ｐゴシック"/>
            </a:rPr>
            <a:t>　今後も福祉政策の拡充などにより増加が見込まれるが、対象者の多くが社会的弱者であるだけに支出の抑制が難しく経常収支比率改善につながりにくい要因となっている。</a:t>
          </a:r>
          <a:endParaRPr kumimoji="1" lang="en-US" altLang="ja-JP" sz="1300">
            <a:latin typeface="ＭＳ Ｐゴシック"/>
          </a:endParaRPr>
        </a:p>
        <a:p>
          <a:r>
            <a:rPr kumimoji="1" lang="ja-JP" altLang="en-US" sz="1300">
              <a:latin typeface="ＭＳ Ｐゴシック"/>
            </a:rPr>
            <a:t>　当面は現在の水準を保つことに努める。</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50800</xdr:rowOff>
    </xdr:from>
    <xdr:to>
      <xdr:col>7</xdr:col>
      <xdr:colOff>15875</xdr:colOff>
      <xdr:row>60</xdr:row>
      <xdr:rowOff>12700</xdr:rowOff>
    </xdr:to>
    <xdr:cxnSp macro="">
      <xdr:nvCxnSpPr>
        <xdr:cNvPr id="184" name="直線コネクタ 183"/>
        <xdr:cNvCxnSpPr/>
      </xdr:nvCxnSpPr>
      <xdr:spPr>
        <a:xfrm>
          <a:off x="3987800" y="10166350"/>
          <a:ext cx="8382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73677</xdr:rowOff>
    </xdr:from>
    <xdr:ext cx="762000" cy="259045"/>
    <xdr:sp macro="" textlink="">
      <xdr:nvSpPr>
        <xdr:cNvPr id="185" name="扶助費平均値テキスト"/>
        <xdr:cNvSpPr txBox="1"/>
      </xdr:nvSpPr>
      <xdr:spPr>
        <a:xfrm>
          <a:off x="4914900" y="9503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50800</xdr:rowOff>
    </xdr:from>
    <xdr:to>
      <xdr:col>5</xdr:col>
      <xdr:colOff>549275</xdr:colOff>
      <xdr:row>60</xdr:row>
      <xdr:rowOff>12700</xdr:rowOff>
    </xdr:to>
    <xdr:cxnSp macro="">
      <xdr:nvCxnSpPr>
        <xdr:cNvPr id="187" name="直線コネクタ 186"/>
        <xdr:cNvCxnSpPr/>
      </xdr:nvCxnSpPr>
      <xdr:spPr>
        <a:xfrm flipV="1">
          <a:off x="3098800" y="101663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130827</xdr:rowOff>
    </xdr:from>
    <xdr:ext cx="736600" cy="259045"/>
    <xdr:sp macro="" textlink="">
      <xdr:nvSpPr>
        <xdr:cNvPr id="189" name="テキスト ボックス 188"/>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127000</xdr:rowOff>
    </xdr:from>
    <xdr:to>
      <xdr:col>4</xdr:col>
      <xdr:colOff>346075</xdr:colOff>
      <xdr:row>60</xdr:row>
      <xdr:rowOff>12700</xdr:rowOff>
    </xdr:to>
    <xdr:cxnSp macro="">
      <xdr:nvCxnSpPr>
        <xdr:cNvPr id="190" name="直線コネクタ 189"/>
        <xdr:cNvCxnSpPr/>
      </xdr:nvCxnSpPr>
      <xdr:spPr>
        <a:xfrm>
          <a:off x="2209800" y="100711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130827</xdr:rowOff>
    </xdr:from>
    <xdr:ext cx="762000" cy="259045"/>
    <xdr:sp macro="" textlink="">
      <xdr:nvSpPr>
        <xdr:cNvPr id="192" name="テキスト ボックス 191"/>
        <xdr:cNvSpPr txBox="1"/>
      </xdr:nvSpPr>
      <xdr:spPr>
        <a:xfrm>
          <a:off x="2717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69850</xdr:rowOff>
    </xdr:from>
    <xdr:to>
      <xdr:col>3</xdr:col>
      <xdr:colOff>142875</xdr:colOff>
      <xdr:row>58</xdr:row>
      <xdr:rowOff>127000</xdr:rowOff>
    </xdr:to>
    <xdr:cxnSp macro="">
      <xdr:nvCxnSpPr>
        <xdr:cNvPr id="193" name="直線コネクタ 192"/>
        <xdr:cNvCxnSpPr/>
      </xdr:nvCxnSpPr>
      <xdr:spPr>
        <a:xfrm>
          <a:off x="1320800" y="100139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54627</xdr:rowOff>
    </xdr:from>
    <xdr:ext cx="762000" cy="259045"/>
    <xdr:sp macro="" textlink="">
      <xdr:nvSpPr>
        <xdr:cNvPr id="195" name="テキスト ボックス 194"/>
        <xdr:cNvSpPr txBox="1"/>
      </xdr:nvSpPr>
      <xdr:spPr>
        <a:xfrm>
          <a:off x="1828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19050</xdr:rowOff>
    </xdr:from>
    <xdr:to>
      <xdr:col>1</xdr:col>
      <xdr:colOff>676275</xdr:colOff>
      <xdr:row>56</xdr:row>
      <xdr:rowOff>120650</xdr:rowOff>
    </xdr:to>
    <xdr:sp macro="" textlink="">
      <xdr:nvSpPr>
        <xdr:cNvPr id="196" name="フローチャート : 判断 195"/>
        <xdr:cNvSpPr/>
      </xdr:nvSpPr>
      <xdr:spPr>
        <a:xfrm>
          <a:off x="1270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130827</xdr:rowOff>
    </xdr:from>
    <xdr:ext cx="762000" cy="259045"/>
    <xdr:sp macro="" textlink="">
      <xdr:nvSpPr>
        <xdr:cNvPr id="197" name="テキスト ボックス 196"/>
        <xdr:cNvSpPr txBox="1"/>
      </xdr:nvSpPr>
      <xdr:spPr>
        <a:xfrm>
          <a:off x="939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133350</xdr:rowOff>
    </xdr:from>
    <xdr:to>
      <xdr:col>7</xdr:col>
      <xdr:colOff>66675</xdr:colOff>
      <xdr:row>60</xdr:row>
      <xdr:rowOff>63500</xdr:rowOff>
    </xdr:to>
    <xdr:sp macro="" textlink="">
      <xdr:nvSpPr>
        <xdr:cNvPr id="203" name="円/楕円 202"/>
        <xdr:cNvSpPr/>
      </xdr:nvSpPr>
      <xdr:spPr>
        <a:xfrm>
          <a:off x="47752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105427</xdr:rowOff>
    </xdr:from>
    <xdr:ext cx="762000" cy="259045"/>
    <xdr:sp macro="" textlink="">
      <xdr:nvSpPr>
        <xdr:cNvPr id="204" name="扶助費該当値テキスト"/>
        <xdr:cNvSpPr txBox="1"/>
      </xdr:nvSpPr>
      <xdr:spPr>
        <a:xfrm>
          <a:off x="49149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0</xdr:rowOff>
    </xdr:from>
    <xdr:to>
      <xdr:col>5</xdr:col>
      <xdr:colOff>600075</xdr:colOff>
      <xdr:row>59</xdr:row>
      <xdr:rowOff>101600</xdr:rowOff>
    </xdr:to>
    <xdr:sp macro="" textlink="">
      <xdr:nvSpPr>
        <xdr:cNvPr id="205" name="円/楕円 204"/>
        <xdr:cNvSpPr/>
      </xdr:nvSpPr>
      <xdr:spPr>
        <a:xfrm>
          <a:off x="3937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86377</xdr:rowOff>
    </xdr:from>
    <xdr:ext cx="736600" cy="259045"/>
    <xdr:sp macro="" textlink="">
      <xdr:nvSpPr>
        <xdr:cNvPr id="206" name="テキスト ボックス 205"/>
        <xdr:cNvSpPr txBox="1"/>
      </xdr:nvSpPr>
      <xdr:spPr>
        <a:xfrm>
          <a:off x="3606800" y="1020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4</xdr:col>
      <xdr:colOff>295275</xdr:colOff>
      <xdr:row>59</xdr:row>
      <xdr:rowOff>133350</xdr:rowOff>
    </xdr:from>
    <xdr:to>
      <xdr:col>4</xdr:col>
      <xdr:colOff>396875</xdr:colOff>
      <xdr:row>60</xdr:row>
      <xdr:rowOff>63500</xdr:rowOff>
    </xdr:to>
    <xdr:sp macro="" textlink="">
      <xdr:nvSpPr>
        <xdr:cNvPr id="207" name="円/楕円 206"/>
        <xdr:cNvSpPr/>
      </xdr:nvSpPr>
      <xdr:spPr>
        <a:xfrm>
          <a:off x="3048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48277</xdr:rowOff>
    </xdr:from>
    <xdr:ext cx="762000" cy="259045"/>
    <xdr:sp macro="" textlink="">
      <xdr:nvSpPr>
        <xdr:cNvPr id="208" name="テキスト ボックス 207"/>
        <xdr:cNvSpPr txBox="1"/>
      </xdr:nvSpPr>
      <xdr:spPr>
        <a:xfrm>
          <a:off x="2717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76200</xdr:rowOff>
    </xdr:from>
    <xdr:to>
      <xdr:col>3</xdr:col>
      <xdr:colOff>193675</xdr:colOff>
      <xdr:row>59</xdr:row>
      <xdr:rowOff>6350</xdr:rowOff>
    </xdr:to>
    <xdr:sp macro="" textlink="">
      <xdr:nvSpPr>
        <xdr:cNvPr id="209" name="円/楕円 208"/>
        <xdr:cNvSpPr/>
      </xdr:nvSpPr>
      <xdr:spPr>
        <a:xfrm>
          <a:off x="2159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162577</xdr:rowOff>
    </xdr:from>
    <xdr:ext cx="762000" cy="259045"/>
    <xdr:sp macro="" textlink="">
      <xdr:nvSpPr>
        <xdr:cNvPr id="210" name="テキスト ボックス 209"/>
        <xdr:cNvSpPr txBox="1"/>
      </xdr:nvSpPr>
      <xdr:spPr>
        <a:xfrm>
          <a:off x="1828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19050</xdr:rowOff>
    </xdr:from>
    <xdr:to>
      <xdr:col>1</xdr:col>
      <xdr:colOff>676275</xdr:colOff>
      <xdr:row>58</xdr:row>
      <xdr:rowOff>120650</xdr:rowOff>
    </xdr:to>
    <xdr:sp macro="" textlink="">
      <xdr:nvSpPr>
        <xdr:cNvPr id="211" name="円/楕円 210"/>
        <xdr:cNvSpPr/>
      </xdr:nvSpPr>
      <xdr:spPr>
        <a:xfrm>
          <a:off x="12700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105427</xdr:rowOff>
    </xdr:from>
    <xdr:ext cx="762000" cy="259045"/>
    <xdr:sp macro="" textlink="">
      <xdr:nvSpPr>
        <xdr:cNvPr id="212" name="テキスト ボックス 211"/>
        <xdr:cNvSpPr txBox="1"/>
      </xdr:nvSpPr>
      <xdr:spPr>
        <a:xfrm>
          <a:off x="9398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類似団体平均を上回っているのは、国民健康保険事業会計の財政状態の悪化に伴う赤字補填的な繰出しや、介護サービス受給者の介護度が重度へ移行したことによる介護保険事業会計への繰出金の増加が主な要因である。</a:t>
          </a:r>
          <a:endParaRPr kumimoji="1" lang="en-US" altLang="ja-JP" sz="1300">
            <a:latin typeface="ＭＳ Ｐゴシック"/>
          </a:endParaRPr>
        </a:p>
        <a:p>
          <a:r>
            <a:rPr kumimoji="1" lang="ja-JP" altLang="en-US" sz="1300">
              <a:latin typeface="ＭＳ Ｐゴシック"/>
            </a:rPr>
            <a:t>　今後は、こうした特別会計への繰出金の抑制を図るため、各特別会計の適正な事業運営に努める必要がある。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161290</xdr:rowOff>
    </xdr:from>
    <xdr:to>
      <xdr:col>24</xdr:col>
      <xdr:colOff>31750</xdr:colOff>
      <xdr:row>58</xdr:row>
      <xdr:rowOff>5080</xdr:rowOff>
    </xdr:to>
    <xdr:cxnSp macro="">
      <xdr:nvCxnSpPr>
        <xdr:cNvPr id="245" name="直線コネクタ 244"/>
        <xdr:cNvCxnSpPr/>
      </xdr:nvCxnSpPr>
      <xdr:spPr>
        <a:xfrm>
          <a:off x="15671800" y="99339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85090</xdr:rowOff>
    </xdr:from>
    <xdr:to>
      <xdr:col>22</xdr:col>
      <xdr:colOff>565150</xdr:colOff>
      <xdr:row>57</xdr:row>
      <xdr:rowOff>161290</xdr:rowOff>
    </xdr:to>
    <xdr:cxnSp macro="">
      <xdr:nvCxnSpPr>
        <xdr:cNvPr id="248" name="直線コネクタ 247"/>
        <xdr:cNvCxnSpPr/>
      </xdr:nvCxnSpPr>
      <xdr:spPr>
        <a:xfrm>
          <a:off x="14782800" y="9514840"/>
          <a:ext cx="889000" cy="419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31767</xdr:rowOff>
    </xdr:from>
    <xdr:ext cx="736600" cy="259045"/>
    <xdr:sp macro="" textlink="">
      <xdr:nvSpPr>
        <xdr:cNvPr id="250" name="テキスト ボックス 249"/>
        <xdr:cNvSpPr txBox="1"/>
      </xdr:nvSpPr>
      <xdr:spPr>
        <a:xfrm>
          <a:off x="15290800" y="946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85090</xdr:rowOff>
    </xdr:from>
    <xdr:to>
      <xdr:col>21</xdr:col>
      <xdr:colOff>361950</xdr:colOff>
      <xdr:row>55</xdr:row>
      <xdr:rowOff>92710</xdr:rowOff>
    </xdr:to>
    <xdr:cxnSp macro="">
      <xdr:nvCxnSpPr>
        <xdr:cNvPr id="251" name="直線コネクタ 250"/>
        <xdr:cNvCxnSpPr/>
      </xdr:nvCxnSpPr>
      <xdr:spPr>
        <a:xfrm flipV="1">
          <a:off x="13893800" y="95148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3" name="テキスト ボックス 252"/>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92710</xdr:rowOff>
    </xdr:from>
    <xdr:to>
      <xdr:col>20</xdr:col>
      <xdr:colOff>158750</xdr:colOff>
      <xdr:row>55</xdr:row>
      <xdr:rowOff>92710</xdr:rowOff>
    </xdr:to>
    <xdr:cxnSp macro="">
      <xdr:nvCxnSpPr>
        <xdr:cNvPr id="254" name="直線コネクタ 253"/>
        <xdr:cNvCxnSpPr/>
      </xdr:nvCxnSpPr>
      <xdr:spPr>
        <a:xfrm>
          <a:off x="13004800" y="9522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132097</xdr:rowOff>
    </xdr:from>
    <xdr:ext cx="762000" cy="259045"/>
    <xdr:sp macro="" textlink="">
      <xdr:nvSpPr>
        <xdr:cNvPr id="256" name="テキスト ボックス 255"/>
        <xdr:cNvSpPr txBox="1"/>
      </xdr:nvSpPr>
      <xdr:spPr>
        <a:xfrm>
          <a:off x="13512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58" name="テキスト ボックス 257"/>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125730</xdr:rowOff>
    </xdr:from>
    <xdr:to>
      <xdr:col>24</xdr:col>
      <xdr:colOff>82550</xdr:colOff>
      <xdr:row>58</xdr:row>
      <xdr:rowOff>55880</xdr:rowOff>
    </xdr:to>
    <xdr:sp macro="" textlink="">
      <xdr:nvSpPr>
        <xdr:cNvPr id="264" name="円/楕円 263"/>
        <xdr:cNvSpPr/>
      </xdr:nvSpPr>
      <xdr:spPr>
        <a:xfrm>
          <a:off x="164592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97807</xdr:rowOff>
    </xdr:from>
    <xdr:ext cx="762000" cy="259045"/>
    <xdr:sp macro="" textlink="">
      <xdr:nvSpPr>
        <xdr:cNvPr id="265" name="その他該当値テキスト"/>
        <xdr:cNvSpPr txBox="1"/>
      </xdr:nvSpPr>
      <xdr:spPr>
        <a:xfrm>
          <a:off x="16598900" y="987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110490</xdr:rowOff>
    </xdr:from>
    <xdr:to>
      <xdr:col>22</xdr:col>
      <xdr:colOff>615950</xdr:colOff>
      <xdr:row>58</xdr:row>
      <xdr:rowOff>40640</xdr:rowOff>
    </xdr:to>
    <xdr:sp macro="" textlink="">
      <xdr:nvSpPr>
        <xdr:cNvPr id="266" name="円/楕円 265"/>
        <xdr:cNvSpPr/>
      </xdr:nvSpPr>
      <xdr:spPr>
        <a:xfrm>
          <a:off x="15621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25417</xdr:rowOff>
    </xdr:from>
    <xdr:ext cx="736600" cy="259045"/>
    <xdr:sp macro="" textlink="">
      <xdr:nvSpPr>
        <xdr:cNvPr id="267" name="テキスト ボックス 266"/>
        <xdr:cNvSpPr txBox="1"/>
      </xdr:nvSpPr>
      <xdr:spPr>
        <a:xfrm>
          <a:off x="15290800" y="996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34290</xdr:rowOff>
    </xdr:from>
    <xdr:to>
      <xdr:col>21</xdr:col>
      <xdr:colOff>412750</xdr:colOff>
      <xdr:row>55</xdr:row>
      <xdr:rowOff>135890</xdr:rowOff>
    </xdr:to>
    <xdr:sp macro="" textlink="">
      <xdr:nvSpPr>
        <xdr:cNvPr id="268" name="円/楕円 267"/>
        <xdr:cNvSpPr/>
      </xdr:nvSpPr>
      <xdr:spPr>
        <a:xfrm>
          <a:off x="147320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146067</xdr:rowOff>
    </xdr:from>
    <xdr:ext cx="762000" cy="259045"/>
    <xdr:sp macro="" textlink="">
      <xdr:nvSpPr>
        <xdr:cNvPr id="269" name="テキスト ボックス 268"/>
        <xdr:cNvSpPr txBox="1"/>
      </xdr:nvSpPr>
      <xdr:spPr>
        <a:xfrm>
          <a:off x="14401800" y="92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41910</xdr:rowOff>
    </xdr:from>
    <xdr:to>
      <xdr:col>20</xdr:col>
      <xdr:colOff>209550</xdr:colOff>
      <xdr:row>55</xdr:row>
      <xdr:rowOff>143510</xdr:rowOff>
    </xdr:to>
    <xdr:sp macro="" textlink="">
      <xdr:nvSpPr>
        <xdr:cNvPr id="270" name="円/楕円 269"/>
        <xdr:cNvSpPr/>
      </xdr:nvSpPr>
      <xdr:spPr>
        <a:xfrm>
          <a:off x="13843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153687</xdr:rowOff>
    </xdr:from>
    <xdr:ext cx="762000" cy="259045"/>
    <xdr:sp macro="" textlink="">
      <xdr:nvSpPr>
        <xdr:cNvPr id="271" name="テキスト ボックス 270"/>
        <xdr:cNvSpPr txBox="1"/>
      </xdr:nvSpPr>
      <xdr:spPr>
        <a:xfrm>
          <a:off x="13512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41910</xdr:rowOff>
    </xdr:from>
    <xdr:to>
      <xdr:col>19</xdr:col>
      <xdr:colOff>6350</xdr:colOff>
      <xdr:row>55</xdr:row>
      <xdr:rowOff>143510</xdr:rowOff>
    </xdr:to>
    <xdr:sp macro="" textlink="">
      <xdr:nvSpPr>
        <xdr:cNvPr id="272" name="円/楕円 271"/>
        <xdr:cNvSpPr/>
      </xdr:nvSpPr>
      <xdr:spPr>
        <a:xfrm>
          <a:off x="12954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153687</xdr:rowOff>
    </xdr:from>
    <xdr:ext cx="762000" cy="259045"/>
    <xdr:sp macro="" textlink="">
      <xdr:nvSpPr>
        <xdr:cNvPr id="273" name="テキスト ボックス 272"/>
        <xdr:cNvSpPr txBox="1"/>
      </xdr:nvSpPr>
      <xdr:spPr>
        <a:xfrm>
          <a:off x="12623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ここ数年はほぼ横ばいであるが、類似団体平均を</a:t>
          </a:r>
          <a:r>
            <a:rPr kumimoji="1" lang="en-US" altLang="ja-JP" sz="1300">
              <a:latin typeface="ＭＳ Ｐゴシック"/>
            </a:rPr>
            <a:t>3.1</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18</a:t>
          </a:r>
          <a:r>
            <a:rPr kumimoji="1" lang="ja-JP" altLang="en-US" sz="1300">
              <a:latin typeface="ＭＳ Ｐゴシック"/>
            </a:rPr>
            <a:t>年度から事務事業評価を取り入れ、各種団体への補助金の必要性や効果について見直しを行い、廃止・縮小を進めてきているので、今後はさらに踏み込んだ廃止・縮小を図る必要がある。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156718</xdr:rowOff>
    </xdr:from>
    <xdr:to>
      <xdr:col>24</xdr:col>
      <xdr:colOff>31750</xdr:colOff>
      <xdr:row>37</xdr:row>
      <xdr:rowOff>170434</xdr:rowOff>
    </xdr:to>
    <xdr:cxnSp macro="">
      <xdr:nvCxnSpPr>
        <xdr:cNvPr id="303" name="直線コネクタ 302"/>
        <xdr:cNvCxnSpPr/>
      </xdr:nvCxnSpPr>
      <xdr:spPr>
        <a:xfrm>
          <a:off x="15671800" y="650036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4"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156718</xdr:rowOff>
    </xdr:from>
    <xdr:to>
      <xdr:col>22</xdr:col>
      <xdr:colOff>565150</xdr:colOff>
      <xdr:row>38</xdr:row>
      <xdr:rowOff>8128</xdr:rowOff>
    </xdr:to>
    <xdr:cxnSp macro="">
      <xdr:nvCxnSpPr>
        <xdr:cNvPr id="306" name="直線コネクタ 305"/>
        <xdr:cNvCxnSpPr/>
      </xdr:nvCxnSpPr>
      <xdr:spPr>
        <a:xfrm flipV="1">
          <a:off x="14782800" y="650036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8" name="テキスト ボックス 307"/>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170434</xdr:rowOff>
    </xdr:from>
    <xdr:to>
      <xdr:col>21</xdr:col>
      <xdr:colOff>361950</xdr:colOff>
      <xdr:row>38</xdr:row>
      <xdr:rowOff>8128</xdr:rowOff>
    </xdr:to>
    <xdr:cxnSp macro="">
      <xdr:nvCxnSpPr>
        <xdr:cNvPr id="309" name="直線コネクタ 308"/>
        <xdr:cNvCxnSpPr/>
      </xdr:nvCxnSpPr>
      <xdr:spPr>
        <a:xfrm>
          <a:off x="13893800" y="65140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11" name="テキスト ボックス 310"/>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170434</xdr:rowOff>
    </xdr:from>
    <xdr:to>
      <xdr:col>20</xdr:col>
      <xdr:colOff>158750</xdr:colOff>
      <xdr:row>38</xdr:row>
      <xdr:rowOff>49276</xdr:rowOff>
    </xdr:to>
    <xdr:cxnSp macro="">
      <xdr:nvCxnSpPr>
        <xdr:cNvPr id="312" name="直線コネクタ 311"/>
        <xdr:cNvCxnSpPr/>
      </xdr:nvCxnSpPr>
      <xdr:spPr>
        <a:xfrm flipV="1">
          <a:off x="13004800" y="651408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4" name="テキスト ボックス 313"/>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6" name="テキスト ボックス 315"/>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119634</xdr:rowOff>
    </xdr:from>
    <xdr:to>
      <xdr:col>24</xdr:col>
      <xdr:colOff>82550</xdr:colOff>
      <xdr:row>38</xdr:row>
      <xdr:rowOff>49785</xdr:rowOff>
    </xdr:to>
    <xdr:sp macro="" textlink="">
      <xdr:nvSpPr>
        <xdr:cNvPr id="322" name="円/楕円 321"/>
        <xdr:cNvSpPr/>
      </xdr:nvSpPr>
      <xdr:spPr>
        <a:xfrm>
          <a:off x="16459200" y="64632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91711</xdr:rowOff>
    </xdr:from>
    <xdr:ext cx="762000" cy="259045"/>
    <xdr:sp macro="" textlink="">
      <xdr:nvSpPr>
        <xdr:cNvPr id="323" name="補助費等該当値テキスト"/>
        <xdr:cNvSpPr txBox="1"/>
      </xdr:nvSpPr>
      <xdr:spPr>
        <a:xfrm>
          <a:off x="165989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105918</xdr:rowOff>
    </xdr:from>
    <xdr:to>
      <xdr:col>22</xdr:col>
      <xdr:colOff>615950</xdr:colOff>
      <xdr:row>38</xdr:row>
      <xdr:rowOff>36068</xdr:rowOff>
    </xdr:to>
    <xdr:sp macro="" textlink="">
      <xdr:nvSpPr>
        <xdr:cNvPr id="324" name="円/楕円 323"/>
        <xdr:cNvSpPr/>
      </xdr:nvSpPr>
      <xdr:spPr>
        <a:xfrm>
          <a:off x="15621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20845</xdr:rowOff>
    </xdr:from>
    <xdr:ext cx="736600" cy="259045"/>
    <xdr:sp macro="" textlink="">
      <xdr:nvSpPr>
        <xdr:cNvPr id="325" name="テキスト ボックス 324"/>
        <xdr:cNvSpPr txBox="1"/>
      </xdr:nvSpPr>
      <xdr:spPr>
        <a:xfrm>
          <a:off x="15290800" y="6535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128778</xdr:rowOff>
    </xdr:from>
    <xdr:to>
      <xdr:col>21</xdr:col>
      <xdr:colOff>412750</xdr:colOff>
      <xdr:row>38</xdr:row>
      <xdr:rowOff>58928</xdr:rowOff>
    </xdr:to>
    <xdr:sp macro="" textlink="">
      <xdr:nvSpPr>
        <xdr:cNvPr id="326" name="円/楕円 325"/>
        <xdr:cNvSpPr/>
      </xdr:nvSpPr>
      <xdr:spPr>
        <a:xfrm>
          <a:off x="14732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43705</xdr:rowOff>
    </xdr:from>
    <xdr:ext cx="762000" cy="259045"/>
    <xdr:sp macro="" textlink="">
      <xdr:nvSpPr>
        <xdr:cNvPr id="327" name="テキスト ボックス 326"/>
        <xdr:cNvSpPr txBox="1"/>
      </xdr:nvSpPr>
      <xdr:spPr>
        <a:xfrm>
          <a:off x="14401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119634</xdr:rowOff>
    </xdr:from>
    <xdr:to>
      <xdr:col>20</xdr:col>
      <xdr:colOff>209550</xdr:colOff>
      <xdr:row>38</xdr:row>
      <xdr:rowOff>49785</xdr:rowOff>
    </xdr:to>
    <xdr:sp macro="" textlink="">
      <xdr:nvSpPr>
        <xdr:cNvPr id="328" name="円/楕円 327"/>
        <xdr:cNvSpPr/>
      </xdr:nvSpPr>
      <xdr:spPr>
        <a:xfrm>
          <a:off x="13843000" y="64632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34561</xdr:rowOff>
    </xdr:from>
    <xdr:ext cx="762000" cy="259045"/>
    <xdr:sp macro="" textlink="">
      <xdr:nvSpPr>
        <xdr:cNvPr id="329" name="テキスト ボックス 328"/>
        <xdr:cNvSpPr txBox="1"/>
      </xdr:nvSpPr>
      <xdr:spPr>
        <a:xfrm>
          <a:off x="13512800" y="654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169926</xdr:rowOff>
    </xdr:from>
    <xdr:to>
      <xdr:col>19</xdr:col>
      <xdr:colOff>6350</xdr:colOff>
      <xdr:row>38</xdr:row>
      <xdr:rowOff>100076</xdr:rowOff>
    </xdr:to>
    <xdr:sp macro="" textlink="">
      <xdr:nvSpPr>
        <xdr:cNvPr id="330" name="円/楕円 329"/>
        <xdr:cNvSpPr/>
      </xdr:nvSpPr>
      <xdr:spPr>
        <a:xfrm>
          <a:off x="12954000" y="651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84853</xdr:rowOff>
    </xdr:from>
    <xdr:ext cx="762000" cy="259045"/>
    <xdr:sp macro="" textlink="">
      <xdr:nvSpPr>
        <xdr:cNvPr id="331" name="テキスト ボックス 330"/>
        <xdr:cNvSpPr txBox="1"/>
      </xdr:nvSpPr>
      <xdr:spPr>
        <a:xfrm>
          <a:off x="12623800" y="659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1.6</a:t>
          </a:r>
          <a:r>
            <a:rPr kumimoji="1" lang="ja-JP" altLang="en-US" sz="1300">
              <a:latin typeface="ＭＳ Ｐゴシック"/>
            </a:rPr>
            <a:t>ポイント下回っているが、経常収支比率の大きなウェイトを占めているもののひとつである。</a:t>
          </a:r>
          <a:endParaRPr kumimoji="1" lang="en-US" altLang="ja-JP" sz="1300">
            <a:latin typeface="ＭＳ Ｐゴシック"/>
          </a:endParaRPr>
        </a:p>
        <a:p>
          <a:r>
            <a:rPr kumimoji="1" lang="ja-JP" altLang="en-US" sz="1300">
              <a:latin typeface="ＭＳ Ｐゴシック"/>
            </a:rPr>
            <a:t>　近年は繰り上げ償還の予定はないが、今後も引き続き新たな起債発行抑制に努め、経常収支比率改善を図る。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33274</xdr:rowOff>
    </xdr:from>
    <xdr:to>
      <xdr:col>7</xdr:col>
      <xdr:colOff>15875</xdr:colOff>
      <xdr:row>77</xdr:row>
      <xdr:rowOff>51563</xdr:rowOff>
    </xdr:to>
    <xdr:cxnSp macro="">
      <xdr:nvCxnSpPr>
        <xdr:cNvPr id="361" name="直線コネクタ 360"/>
        <xdr:cNvCxnSpPr/>
      </xdr:nvCxnSpPr>
      <xdr:spPr>
        <a:xfrm>
          <a:off x="3987800" y="13234924"/>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45990</xdr:rowOff>
    </xdr:from>
    <xdr:ext cx="762000" cy="259045"/>
    <xdr:sp macro="" textlink="">
      <xdr:nvSpPr>
        <xdr:cNvPr id="362" name="公債費平均値テキスト"/>
        <xdr:cNvSpPr txBox="1"/>
      </xdr:nvSpPr>
      <xdr:spPr>
        <a:xfrm>
          <a:off x="4914900" y="13247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33274</xdr:rowOff>
    </xdr:from>
    <xdr:to>
      <xdr:col>5</xdr:col>
      <xdr:colOff>549275</xdr:colOff>
      <xdr:row>77</xdr:row>
      <xdr:rowOff>51563</xdr:rowOff>
    </xdr:to>
    <xdr:cxnSp macro="">
      <xdr:nvCxnSpPr>
        <xdr:cNvPr id="364" name="直線コネクタ 363"/>
        <xdr:cNvCxnSpPr/>
      </xdr:nvCxnSpPr>
      <xdr:spPr>
        <a:xfrm flipV="1">
          <a:off x="3098800" y="13234924"/>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7129</xdr:rowOff>
    </xdr:from>
    <xdr:ext cx="736600" cy="259045"/>
    <xdr:sp macro="" textlink="">
      <xdr:nvSpPr>
        <xdr:cNvPr id="366" name="テキスト ボックス 365"/>
        <xdr:cNvSpPr txBox="1"/>
      </xdr:nvSpPr>
      <xdr:spPr>
        <a:xfrm>
          <a:off x="3606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51563</xdr:rowOff>
    </xdr:from>
    <xdr:to>
      <xdr:col>4</xdr:col>
      <xdr:colOff>346075</xdr:colOff>
      <xdr:row>77</xdr:row>
      <xdr:rowOff>74422</xdr:rowOff>
    </xdr:to>
    <xdr:cxnSp macro="">
      <xdr:nvCxnSpPr>
        <xdr:cNvPr id="367" name="直線コネクタ 366"/>
        <xdr:cNvCxnSpPr/>
      </xdr:nvCxnSpPr>
      <xdr:spPr>
        <a:xfrm flipV="1">
          <a:off x="2209800" y="1325321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69" name="テキスト ボックス 368"/>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74422</xdr:rowOff>
    </xdr:from>
    <xdr:to>
      <xdr:col>3</xdr:col>
      <xdr:colOff>142875</xdr:colOff>
      <xdr:row>77</xdr:row>
      <xdr:rowOff>83565</xdr:rowOff>
    </xdr:to>
    <xdr:cxnSp macro="">
      <xdr:nvCxnSpPr>
        <xdr:cNvPr id="370" name="直線コネクタ 369"/>
        <xdr:cNvCxnSpPr/>
      </xdr:nvCxnSpPr>
      <xdr:spPr>
        <a:xfrm flipV="1">
          <a:off x="1320800" y="13276072"/>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34562</xdr:rowOff>
    </xdr:from>
    <xdr:ext cx="762000" cy="259045"/>
    <xdr:sp macro="" textlink="">
      <xdr:nvSpPr>
        <xdr:cNvPr id="372" name="テキスト ボックス 371"/>
        <xdr:cNvSpPr txBox="1"/>
      </xdr:nvSpPr>
      <xdr:spPr>
        <a:xfrm>
          <a:off x="1828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128778</xdr:rowOff>
    </xdr:from>
    <xdr:to>
      <xdr:col>1</xdr:col>
      <xdr:colOff>676275</xdr:colOff>
      <xdr:row>78</xdr:row>
      <xdr:rowOff>58928</xdr:rowOff>
    </xdr:to>
    <xdr:sp macro="" textlink="">
      <xdr:nvSpPr>
        <xdr:cNvPr id="373" name="フローチャート : 判断 372"/>
        <xdr:cNvSpPr/>
      </xdr:nvSpPr>
      <xdr:spPr>
        <a:xfrm>
          <a:off x="1270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43705</xdr:rowOff>
    </xdr:from>
    <xdr:ext cx="762000" cy="259045"/>
    <xdr:sp macro="" textlink="">
      <xdr:nvSpPr>
        <xdr:cNvPr id="374" name="テキスト ボックス 373"/>
        <xdr:cNvSpPr txBox="1"/>
      </xdr:nvSpPr>
      <xdr:spPr>
        <a:xfrm>
          <a:off x="939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80" name="円/楕円 379"/>
        <xdr:cNvSpPr/>
      </xdr:nvSpPr>
      <xdr:spPr>
        <a:xfrm>
          <a:off x="47752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17290</xdr:rowOff>
    </xdr:from>
    <xdr:ext cx="762000" cy="259045"/>
    <xdr:sp macro="" textlink="">
      <xdr:nvSpPr>
        <xdr:cNvPr id="381" name="公債費該当値テキスト"/>
        <xdr:cNvSpPr txBox="1"/>
      </xdr:nvSpPr>
      <xdr:spPr>
        <a:xfrm>
          <a:off x="4914900" y="13047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153924</xdr:rowOff>
    </xdr:from>
    <xdr:to>
      <xdr:col>5</xdr:col>
      <xdr:colOff>600075</xdr:colOff>
      <xdr:row>77</xdr:row>
      <xdr:rowOff>84074</xdr:rowOff>
    </xdr:to>
    <xdr:sp macro="" textlink="">
      <xdr:nvSpPr>
        <xdr:cNvPr id="382" name="円/楕円 381"/>
        <xdr:cNvSpPr/>
      </xdr:nvSpPr>
      <xdr:spPr>
        <a:xfrm>
          <a:off x="3937000" y="1318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94251</xdr:rowOff>
    </xdr:from>
    <xdr:ext cx="736600" cy="259045"/>
    <xdr:sp macro="" textlink="">
      <xdr:nvSpPr>
        <xdr:cNvPr id="383" name="テキスト ボックス 382"/>
        <xdr:cNvSpPr txBox="1"/>
      </xdr:nvSpPr>
      <xdr:spPr>
        <a:xfrm>
          <a:off x="3606800" y="12953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763</xdr:rowOff>
    </xdr:from>
    <xdr:to>
      <xdr:col>4</xdr:col>
      <xdr:colOff>396875</xdr:colOff>
      <xdr:row>77</xdr:row>
      <xdr:rowOff>102363</xdr:rowOff>
    </xdr:to>
    <xdr:sp macro="" textlink="">
      <xdr:nvSpPr>
        <xdr:cNvPr id="384" name="円/楕円 383"/>
        <xdr:cNvSpPr/>
      </xdr:nvSpPr>
      <xdr:spPr>
        <a:xfrm>
          <a:off x="3048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112540</xdr:rowOff>
    </xdr:from>
    <xdr:ext cx="762000" cy="259045"/>
    <xdr:sp macro="" textlink="">
      <xdr:nvSpPr>
        <xdr:cNvPr id="385" name="テキスト ボックス 384"/>
        <xdr:cNvSpPr txBox="1"/>
      </xdr:nvSpPr>
      <xdr:spPr>
        <a:xfrm>
          <a:off x="2717800" y="1297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23622</xdr:rowOff>
    </xdr:from>
    <xdr:to>
      <xdr:col>3</xdr:col>
      <xdr:colOff>193675</xdr:colOff>
      <xdr:row>77</xdr:row>
      <xdr:rowOff>125222</xdr:rowOff>
    </xdr:to>
    <xdr:sp macro="" textlink="">
      <xdr:nvSpPr>
        <xdr:cNvPr id="386" name="円/楕円 385"/>
        <xdr:cNvSpPr/>
      </xdr:nvSpPr>
      <xdr:spPr>
        <a:xfrm>
          <a:off x="2159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135399</xdr:rowOff>
    </xdr:from>
    <xdr:ext cx="762000" cy="259045"/>
    <xdr:sp macro="" textlink="">
      <xdr:nvSpPr>
        <xdr:cNvPr id="387" name="テキスト ボックス 386"/>
        <xdr:cNvSpPr txBox="1"/>
      </xdr:nvSpPr>
      <xdr:spPr>
        <a:xfrm>
          <a:off x="1828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32765</xdr:rowOff>
    </xdr:from>
    <xdr:to>
      <xdr:col>1</xdr:col>
      <xdr:colOff>676275</xdr:colOff>
      <xdr:row>77</xdr:row>
      <xdr:rowOff>134365</xdr:rowOff>
    </xdr:to>
    <xdr:sp macro="" textlink="">
      <xdr:nvSpPr>
        <xdr:cNvPr id="388" name="円/楕円 387"/>
        <xdr:cNvSpPr/>
      </xdr:nvSpPr>
      <xdr:spPr>
        <a:xfrm>
          <a:off x="1270000" y="1323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144542</xdr:rowOff>
    </xdr:from>
    <xdr:ext cx="762000" cy="259045"/>
    <xdr:sp macro="" textlink="">
      <xdr:nvSpPr>
        <xdr:cNvPr id="389" name="テキスト ボックス 388"/>
        <xdr:cNvSpPr txBox="1"/>
      </xdr:nvSpPr>
      <xdr:spPr>
        <a:xfrm>
          <a:off x="939800" y="1300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交際費以外に係る経常収支比率は、対前年度比</a:t>
          </a:r>
          <a:r>
            <a:rPr kumimoji="1" lang="en-US" altLang="ja-JP" sz="1300" baseline="0">
              <a:latin typeface="ＭＳ Ｐゴシック"/>
            </a:rPr>
            <a:t>2.7</a:t>
          </a:r>
          <a:r>
            <a:rPr kumimoji="1" lang="ja-JP" altLang="en-US" sz="1300" baseline="0">
              <a:latin typeface="ＭＳ Ｐゴシック"/>
            </a:rPr>
            <a:t>ポイント増加し、類似団体平均を上回った。</a:t>
          </a:r>
          <a:endParaRPr kumimoji="1" lang="en-US" altLang="ja-JP" sz="1300" baseline="0">
            <a:latin typeface="ＭＳ Ｐゴシック"/>
          </a:endParaRPr>
        </a:p>
        <a:p>
          <a:r>
            <a:rPr kumimoji="1" lang="ja-JP" altLang="en-US" sz="1300" baseline="0">
              <a:latin typeface="ＭＳ Ｐゴシック"/>
            </a:rPr>
            <a:t>　主にその他の経費がその要因となっている。今後も引き続き定員適正管理に努め、各種費用の歳出削減に努める。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107950</xdr:rowOff>
    </xdr:from>
    <xdr:to>
      <xdr:col>24</xdr:col>
      <xdr:colOff>31750</xdr:colOff>
      <xdr:row>78</xdr:row>
      <xdr:rowOff>39370</xdr:rowOff>
    </xdr:to>
    <xdr:cxnSp macro="">
      <xdr:nvCxnSpPr>
        <xdr:cNvPr id="422" name="直線コネクタ 421"/>
        <xdr:cNvCxnSpPr/>
      </xdr:nvCxnSpPr>
      <xdr:spPr>
        <a:xfrm>
          <a:off x="15671800" y="13309600"/>
          <a:ext cx="8382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23"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161289</xdr:rowOff>
    </xdr:from>
    <xdr:to>
      <xdr:col>22</xdr:col>
      <xdr:colOff>565150</xdr:colOff>
      <xdr:row>77</xdr:row>
      <xdr:rowOff>107950</xdr:rowOff>
    </xdr:to>
    <xdr:cxnSp macro="">
      <xdr:nvCxnSpPr>
        <xdr:cNvPr id="425" name="直線コネクタ 424"/>
        <xdr:cNvCxnSpPr/>
      </xdr:nvCxnSpPr>
      <xdr:spPr>
        <a:xfrm>
          <a:off x="14782800" y="13191489"/>
          <a:ext cx="889000" cy="118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27" name="テキスト ボックス 426"/>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46989</xdr:rowOff>
    </xdr:from>
    <xdr:to>
      <xdr:col>21</xdr:col>
      <xdr:colOff>361950</xdr:colOff>
      <xdr:row>76</xdr:row>
      <xdr:rowOff>161289</xdr:rowOff>
    </xdr:to>
    <xdr:cxnSp macro="">
      <xdr:nvCxnSpPr>
        <xdr:cNvPr id="428" name="直線コネクタ 427"/>
        <xdr:cNvCxnSpPr/>
      </xdr:nvCxnSpPr>
      <xdr:spPr>
        <a:xfrm>
          <a:off x="13893800" y="13077189"/>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97807</xdr:rowOff>
    </xdr:from>
    <xdr:ext cx="762000" cy="259045"/>
    <xdr:sp macro="" textlink="">
      <xdr:nvSpPr>
        <xdr:cNvPr id="430" name="テキスト ボックス 429"/>
        <xdr:cNvSpPr txBox="1"/>
      </xdr:nvSpPr>
      <xdr:spPr>
        <a:xfrm>
          <a:off x="14401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46989</xdr:rowOff>
    </xdr:from>
    <xdr:to>
      <xdr:col>20</xdr:col>
      <xdr:colOff>158750</xdr:colOff>
      <xdr:row>76</xdr:row>
      <xdr:rowOff>46989</xdr:rowOff>
    </xdr:to>
    <xdr:cxnSp macro="">
      <xdr:nvCxnSpPr>
        <xdr:cNvPr id="431" name="直線コネクタ 430"/>
        <xdr:cNvCxnSpPr/>
      </xdr:nvCxnSpPr>
      <xdr:spPr>
        <a:xfrm>
          <a:off x="13004800" y="130771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63516</xdr:rowOff>
    </xdr:from>
    <xdr:ext cx="762000" cy="259045"/>
    <xdr:sp macro="" textlink="">
      <xdr:nvSpPr>
        <xdr:cNvPr id="433" name="テキスト ボックス 432"/>
        <xdr:cNvSpPr txBox="1"/>
      </xdr:nvSpPr>
      <xdr:spPr>
        <a:xfrm>
          <a:off x="13512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34" name="フローチャート : 判断 433"/>
        <xdr:cNvSpPr/>
      </xdr:nvSpPr>
      <xdr:spPr>
        <a:xfrm>
          <a:off x="12954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17797</xdr:rowOff>
    </xdr:from>
    <xdr:ext cx="762000" cy="259045"/>
    <xdr:sp macro="" textlink="">
      <xdr:nvSpPr>
        <xdr:cNvPr id="435" name="テキスト ボックス 434"/>
        <xdr:cNvSpPr txBox="1"/>
      </xdr:nvSpPr>
      <xdr:spPr>
        <a:xfrm>
          <a:off x="12623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160020</xdr:rowOff>
    </xdr:from>
    <xdr:to>
      <xdr:col>24</xdr:col>
      <xdr:colOff>82550</xdr:colOff>
      <xdr:row>78</xdr:row>
      <xdr:rowOff>90170</xdr:rowOff>
    </xdr:to>
    <xdr:sp macro="" textlink="">
      <xdr:nvSpPr>
        <xdr:cNvPr id="441" name="円/楕円 440"/>
        <xdr:cNvSpPr/>
      </xdr:nvSpPr>
      <xdr:spPr>
        <a:xfrm>
          <a:off x="16459200" y="13361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132097</xdr:rowOff>
    </xdr:from>
    <xdr:ext cx="762000" cy="259045"/>
    <xdr:sp macro="" textlink="">
      <xdr:nvSpPr>
        <xdr:cNvPr id="442" name="公債費以外該当値テキスト"/>
        <xdr:cNvSpPr txBox="1"/>
      </xdr:nvSpPr>
      <xdr:spPr>
        <a:xfrm>
          <a:off x="16598900" y="1333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57150</xdr:rowOff>
    </xdr:from>
    <xdr:to>
      <xdr:col>22</xdr:col>
      <xdr:colOff>615950</xdr:colOff>
      <xdr:row>77</xdr:row>
      <xdr:rowOff>158750</xdr:rowOff>
    </xdr:to>
    <xdr:sp macro="" textlink="">
      <xdr:nvSpPr>
        <xdr:cNvPr id="443" name="円/楕円 442"/>
        <xdr:cNvSpPr/>
      </xdr:nvSpPr>
      <xdr:spPr>
        <a:xfrm>
          <a:off x="156210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143527</xdr:rowOff>
    </xdr:from>
    <xdr:ext cx="736600" cy="259045"/>
    <xdr:sp macro="" textlink="">
      <xdr:nvSpPr>
        <xdr:cNvPr id="444" name="テキスト ボックス 443"/>
        <xdr:cNvSpPr txBox="1"/>
      </xdr:nvSpPr>
      <xdr:spPr>
        <a:xfrm>
          <a:off x="15290800" y="1334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110489</xdr:rowOff>
    </xdr:from>
    <xdr:to>
      <xdr:col>21</xdr:col>
      <xdr:colOff>412750</xdr:colOff>
      <xdr:row>77</xdr:row>
      <xdr:rowOff>40639</xdr:rowOff>
    </xdr:to>
    <xdr:sp macro="" textlink="">
      <xdr:nvSpPr>
        <xdr:cNvPr id="445" name="円/楕円 444"/>
        <xdr:cNvSpPr/>
      </xdr:nvSpPr>
      <xdr:spPr>
        <a:xfrm>
          <a:off x="147320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46" name="テキスト ボックス 445"/>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167639</xdr:rowOff>
    </xdr:from>
    <xdr:to>
      <xdr:col>20</xdr:col>
      <xdr:colOff>209550</xdr:colOff>
      <xdr:row>76</xdr:row>
      <xdr:rowOff>97789</xdr:rowOff>
    </xdr:to>
    <xdr:sp macro="" textlink="">
      <xdr:nvSpPr>
        <xdr:cNvPr id="447" name="円/楕円 446"/>
        <xdr:cNvSpPr/>
      </xdr:nvSpPr>
      <xdr:spPr>
        <a:xfrm>
          <a:off x="13843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107967</xdr:rowOff>
    </xdr:from>
    <xdr:ext cx="762000" cy="259045"/>
    <xdr:sp macro="" textlink="">
      <xdr:nvSpPr>
        <xdr:cNvPr id="448" name="テキスト ボックス 447"/>
        <xdr:cNvSpPr txBox="1"/>
      </xdr:nvSpPr>
      <xdr:spPr>
        <a:xfrm>
          <a:off x="13512800" y="1279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167639</xdr:rowOff>
    </xdr:from>
    <xdr:to>
      <xdr:col>19</xdr:col>
      <xdr:colOff>6350</xdr:colOff>
      <xdr:row>76</xdr:row>
      <xdr:rowOff>97789</xdr:rowOff>
    </xdr:to>
    <xdr:sp macro="" textlink="">
      <xdr:nvSpPr>
        <xdr:cNvPr id="449" name="円/楕円 448"/>
        <xdr:cNvSpPr/>
      </xdr:nvSpPr>
      <xdr:spPr>
        <a:xfrm>
          <a:off x="12954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107967</xdr:rowOff>
    </xdr:from>
    <xdr:ext cx="762000" cy="259045"/>
    <xdr:sp macro="" textlink="">
      <xdr:nvSpPr>
        <xdr:cNvPr id="450" name="テキスト ボックス 449"/>
        <xdr:cNvSpPr txBox="1"/>
      </xdr:nvSpPr>
      <xdr:spPr>
        <a:xfrm>
          <a:off x="12623800" y="1279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長崎県川棚町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171002</xdr:rowOff>
    </xdr:from>
    <xdr:ext cx="762000" cy="259045"/>
    <xdr:sp macro="" textlink="">
      <xdr:nvSpPr>
        <xdr:cNvPr id="46" name="人口1人当たり決算額の推移最小値テキスト130"/>
        <xdr:cNvSpPr txBox="1"/>
      </xdr:nvSpPr>
      <xdr:spPr>
        <a:xfrm>
          <a:off x="5740400" y="347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160825</xdr:rowOff>
    </xdr:from>
    <xdr:to>
      <xdr:col>4</xdr:col>
      <xdr:colOff>1117600</xdr:colOff>
      <xdr:row>20</xdr:row>
      <xdr:rowOff>18125</xdr:rowOff>
    </xdr:to>
    <xdr:cxnSp macro="">
      <xdr:nvCxnSpPr>
        <xdr:cNvPr id="50" name="直線コネクタ 49"/>
        <xdr:cNvCxnSpPr/>
      </xdr:nvCxnSpPr>
      <xdr:spPr bwMode="auto">
        <a:xfrm flipV="1">
          <a:off x="5003800" y="3466000"/>
          <a:ext cx="647700" cy="287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108988</xdr:rowOff>
    </xdr:from>
    <xdr:ext cx="762000" cy="259045"/>
    <xdr:sp macro="" textlink="">
      <xdr:nvSpPr>
        <xdr:cNvPr id="51" name="人口1人当たり決算額の推移平均値テキスト130"/>
        <xdr:cNvSpPr txBox="1"/>
      </xdr:nvSpPr>
      <xdr:spPr>
        <a:xfrm>
          <a:off x="5740400" y="2899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20</xdr:row>
      <xdr:rowOff>2245</xdr:rowOff>
    </xdr:from>
    <xdr:to>
      <xdr:col>4</xdr:col>
      <xdr:colOff>469900</xdr:colOff>
      <xdr:row>20</xdr:row>
      <xdr:rowOff>18125</xdr:rowOff>
    </xdr:to>
    <xdr:cxnSp macro="">
      <xdr:nvCxnSpPr>
        <xdr:cNvPr id="53" name="直線コネクタ 52"/>
        <xdr:cNvCxnSpPr/>
      </xdr:nvCxnSpPr>
      <xdr:spPr bwMode="auto">
        <a:xfrm>
          <a:off x="4305300" y="3478870"/>
          <a:ext cx="698500" cy="158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55473</xdr:rowOff>
    </xdr:from>
    <xdr:ext cx="736600" cy="259045"/>
    <xdr:sp macro="" textlink="">
      <xdr:nvSpPr>
        <xdr:cNvPr id="55" name="テキスト ボックス 54"/>
        <xdr:cNvSpPr txBox="1"/>
      </xdr:nvSpPr>
      <xdr:spPr>
        <a:xfrm>
          <a:off x="4622800" y="28462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20</xdr:row>
      <xdr:rowOff>2009</xdr:rowOff>
    </xdr:from>
    <xdr:to>
      <xdr:col>3</xdr:col>
      <xdr:colOff>904875</xdr:colOff>
      <xdr:row>20</xdr:row>
      <xdr:rowOff>2245</xdr:rowOff>
    </xdr:to>
    <xdr:cxnSp macro="">
      <xdr:nvCxnSpPr>
        <xdr:cNvPr id="56" name="直線コネクタ 55"/>
        <xdr:cNvCxnSpPr/>
      </xdr:nvCxnSpPr>
      <xdr:spPr bwMode="auto">
        <a:xfrm>
          <a:off x="3606800" y="3478634"/>
          <a:ext cx="698500" cy="2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48569</xdr:rowOff>
    </xdr:from>
    <xdr:ext cx="762000" cy="259045"/>
    <xdr:sp macro="" textlink="">
      <xdr:nvSpPr>
        <xdr:cNvPr id="58" name="テキスト ボックス 57"/>
        <xdr:cNvSpPr txBox="1"/>
      </xdr:nvSpPr>
      <xdr:spPr>
        <a:xfrm>
          <a:off x="3924300" y="283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20</xdr:row>
      <xdr:rowOff>2009</xdr:rowOff>
    </xdr:from>
    <xdr:to>
      <xdr:col>3</xdr:col>
      <xdr:colOff>206375</xdr:colOff>
      <xdr:row>20</xdr:row>
      <xdr:rowOff>15756</xdr:rowOff>
    </xdr:to>
    <xdr:cxnSp macro="">
      <xdr:nvCxnSpPr>
        <xdr:cNvPr id="59" name="直線コネクタ 58"/>
        <xdr:cNvCxnSpPr/>
      </xdr:nvCxnSpPr>
      <xdr:spPr bwMode="auto">
        <a:xfrm flipV="1">
          <a:off x="2908300" y="3478634"/>
          <a:ext cx="698500" cy="137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30388</xdr:rowOff>
    </xdr:from>
    <xdr:ext cx="762000" cy="259045"/>
    <xdr:sp macro="" textlink="">
      <xdr:nvSpPr>
        <xdr:cNvPr id="61" name="テキスト ボックス 60"/>
        <xdr:cNvSpPr txBox="1"/>
      </xdr:nvSpPr>
      <xdr:spPr>
        <a:xfrm>
          <a:off x="32258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40546</xdr:rowOff>
    </xdr:from>
    <xdr:to>
      <xdr:col>2</xdr:col>
      <xdr:colOff>692150</xdr:colOff>
      <xdr:row>18</xdr:row>
      <xdr:rowOff>142146</xdr:rowOff>
    </xdr:to>
    <xdr:sp macro="" textlink="">
      <xdr:nvSpPr>
        <xdr:cNvPr id="62" name="フローチャート : 判断 61"/>
        <xdr:cNvSpPr/>
      </xdr:nvSpPr>
      <xdr:spPr bwMode="auto">
        <a:xfrm>
          <a:off x="2857500" y="3174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152323</xdr:rowOff>
    </xdr:from>
    <xdr:ext cx="762000" cy="259045"/>
    <xdr:sp macro="" textlink="">
      <xdr:nvSpPr>
        <xdr:cNvPr id="63" name="テキスト ボックス 62"/>
        <xdr:cNvSpPr txBox="1"/>
      </xdr:nvSpPr>
      <xdr:spPr>
        <a:xfrm>
          <a:off x="2527300" y="294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110025</xdr:rowOff>
    </xdr:from>
    <xdr:to>
      <xdr:col>5</xdr:col>
      <xdr:colOff>34925</xdr:colOff>
      <xdr:row>20</xdr:row>
      <xdr:rowOff>40175</xdr:rowOff>
    </xdr:to>
    <xdr:sp macro="" textlink="">
      <xdr:nvSpPr>
        <xdr:cNvPr id="69" name="円/楕円 68"/>
        <xdr:cNvSpPr/>
      </xdr:nvSpPr>
      <xdr:spPr bwMode="auto">
        <a:xfrm>
          <a:off x="5600700" y="34152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18602</xdr:rowOff>
    </xdr:from>
    <xdr:ext cx="762000" cy="259045"/>
    <xdr:sp macro="" textlink="">
      <xdr:nvSpPr>
        <xdr:cNvPr id="70" name="人口1人当たり決算額の推移該当値テキスト130"/>
        <xdr:cNvSpPr txBox="1"/>
      </xdr:nvSpPr>
      <xdr:spPr>
        <a:xfrm>
          <a:off x="5740400" y="33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61,811</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138775</xdr:rowOff>
    </xdr:from>
    <xdr:to>
      <xdr:col>4</xdr:col>
      <xdr:colOff>520700</xdr:colOff>
      <xdr:row>20</xdr:row>
      <xdr:rowOff>68925</xdr:rowOff>
    </xdr:to>
    <xdr:sp macro="" textlink="">
      <xdr:nvSpPr>
        <xdr:cNvPr id="71" name="円/楕円 70"/>
        <xdr:cNvSpPr/>
      </xdr:nvSpPr>
      <xdr:spPr bwMode="auto">
        <a:xfrm>
          <a:off x="4953000" y="34439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20</xdr:row>
      <xdr:rowOff>53702</xdr:rowOff>
    </xdr:from>
    <xdr:ext cx="736600" cy="259045"/>
    <xdr:sp macro="" textlink="">
      <xdr:nvSpPr>
        <xdr:cNvPr id="72" name="テキスト ボックス 71"/>
        <xdr:cNvSpPr txBox="1"/>
      </xdr:nvSpPr>
      <xdr:spPr>
        <a:xfrm>
          <a:off x="4622800" y="3530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58,038</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122895</xdr:rowOff>
    </xdr:from>
    <xdr:to>
      <xdr:col>3</xdr:col>
      <xdr:colOff>955675</xdr:colOff>
      <xdr:row>20</xdr:row>
      <xdr:rowOff>53045</xdr:rowOff>
    </xdr:to>
    <xdr:sp macro="" textlink="">
      <xdr:nvSpPr>
        <xdr:cNvPr id="73" name="円/楕円 72"/>
        <xdr:cNvSpPr/>
      </xdr:nvSpPr>
      <xdr:spPr bwMode="auto">
        <a:xfrm>
          <a:off x="4254500" y="34280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37822</xdr:rowOff>
    </xdr:from>
    <xdr:ext cx="762000" cy="259045"/>
    <xdr:sp macro="" textlink="">
      <xdr:nvSpPr>
        <xdr:cNvPr id="74" name="テキスト ボックス 73"/>
        <xdr:cNvSpPr txBox="1"/>
      </xdr:nvSpPr>
      <xdr:spPr>
        <a:xfrm>
          <a:off x="3924300" y="3514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60,122</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122659</xdr:rowOff>
    </xdr:from>
    <xdr:to>
      <xdr:col>3</xdr:col>
      <xdr:colOff>257175</xdr:colOff>
      <xdr:row>20</xdr:row>
      <xdr:rowOff>52809</xdr:rowOff>
    </xdr:to>
    <xdr:sp macro="" textlink="">
      <xdr:nvSpPr>
        <xdr:cNvPr id="75" name="円/楕円 74"/>
        <xdr:cNvSpPr/>
      </xdr:nvSpPr>
      <xdr:spPr bwMode="auto">
        <a:xfrm>
          <a:off x="3556000" y="34278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37586</xdr:rowOff>
    </xdr:from>
    <xdr:ext cx="762000" cy="259045"/>
    <xdr:sp macro="" textlink="">
      <xdr:nvSpPr>
        <xdr:cNvPr id="76" name="テキスト ボックス 75"/>
        <xdr:cNvSpPr txBox="1"/>
      </xdr:nvSpPr>
      <xdr:spPr>
        <a:xfrm>
          <a:off x="3225800" y="3514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60,153</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136406</xdr:rowOff>
    </xdr:from>
    <xdr:to>
      <xdr:col>2</xdr:col>
      <xdr:colOff>692150</xdr:colOff>
      <xdr:row>20</xdr:row>
      <xdr:rowOff>66556</xdr:rowOff>
    </xdr:to>
    <xdr:sp macro="" textlink="">
      <xdr:nvSpPr>
        <xdr:cNvPr id="77" name="円/楕円 76"/>
        <xdr:cNvSpPr/>
      </xdr:nvSpPr>
      <xdr:spPr bwMode="auto">
        <a:xfrm>
          <a:off x="2857500" y="3441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51333</xdr:rowOff>
    </xdr:from>
    <xdr:ext cx="762000" cy="259045"/>
    <xdr:sp macro="" textlink="">
      <xdr:nvSpPr>
        <xdr:cNvPr id="78" name="テキスト ボックス 77"/>
        <xdr:cNvSpPr txBox="1"/>
      </xdr:nvSpPr>
      <xdr:spPr>
        <a:xfrm>
          <a:off x="2527300" y="3527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58,349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235686</xdr:rowOff>
    </xdr:from>
    <xdr:to>
      <xdr:col>4</xdr:col>
      <xdr:colOff>1117600</xdr:colOff>
      <xdr:row>35</xdr:row>
      <xdr:rowOff>264109</xdr:rowOff>
    </xdr:to>
    <xdr:cxnSp macro="">
      <xdr:nvCxnSpPr>
        <xdr:cNvPr id="111" name="直線コネクタ 110"/>
        <xdr:cNvCxnSpPr/>
      </xdr:nvCxnSpPr>
      <xdr:spPr bwMode="auto">
        <a:xfrm>
          <a:off x="5003800" y="6846036"/>
          <a:ext cx="647700" cy="284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248886</xdr:rowOff>
    </xdr:from>
    <xdr:ext cx="762000" cy="259045"/>
    <xdr:sp macro="" textlink="">
      <xdr:nvSpPr>
        <xdr:cNvPr id="112" name="人口1人当たり決算額の推移平均値テキスト445"/>
        <xdr:cNvSpPr txBox="1"/>
      </xdr:nvSpPr>
      <xdr:spPr>
        <a:xfrm>
          <a:off x="5740400" y="68592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202349</xdr:rowOff>
    </xdr:from>
    <xdr:to>
      <xdr:col>4</xdr:col>
      <xdr:colOff>469900</xdr:colOff>
      <xdr:row>35</xdr:row>
      <xdr:rowOff>235686</xdr:rowOff>
    </xdr:to>
    <xdr:cxnSp macro="">
      <xdr:nvCxnSpPr>
        <xdr:cNvPr id="114" name="直線コネクタ 113"/>
        <xdr:cNvCxnSpPr/>
      </xdr:nvCxnSpPr>
      <xdr:spPr bwMode="auto">
        <a:xfrm>
          <a:off x="4305300" y="6812699"/>
          <a:ext cx="698500" cy="333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273994</xdr:rowOff>
    </xdr:from>
    <xdr:ext cx="736600" cy="259045"/>
    <xdr:sp macro="" textlink="">
      <xdr:nvSpPr>
        <xdr:cNvPr id="116" name="テキスト ボックス 115"/>
        <xdr:cNvSpPr txBox="1"/>
      </xdr:nvSpPr>
      <xdr:spPr>
        <a:xfrm>
          <a:off x="4622800" y="6884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159436</xdr:rowOff>
    </xdr:from>
    <xdr:to>
      <xdr:col>3</xdr:col>
      <xdr:colOff>904875</xdr:colOff>
      <xdr:row>35</xdr:row>
      <xdr:rowOff>202349</xdr:rowOff>
    </xdr:to>
    <xdr:cxnSp macro="">
      <xdr:nvCxnSpPr>
        <xdr:cNvPr id="117" name="直線コネクタ 116"/>
        <xdr:cNvCxnSpPr/>
      </xdr:nvCxnSpPr>
      <xdr:spPr bwMode="auto">
        <a:xfrm>
          <a:off x="3606800" y="6769786"/>
          <a:ext cx="698500" cy="429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254588</xdr:rowOff>
    </xdr:from>
    <xdr:ext cx="762000" cy="259045"/>
    <xdr:sp macro="" textlink="">
      <xdr:nvSpPr>
        <xdr:cNvPr id="119" name="テキスト ボックス 118"/>
        <xdr:cNvSpPr txBox="1"/>
      </xdr:nvSpPr>
      <xdr:spPr>
        <a:xfrm>
          <a:off x="3924300" y="686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130734</xdr:rowOff>
    </xdr:from>
    <xdr:to>
      <xdr:col>3</xdr:col>
      <xdr:colOff>206375</xdr:colOff>
      <xdr:row>35</xdr:row>
      <xdr:rowOff>159436</xdr:rowOff>
    </xdr:to>
    <xdr:cxnSp macro="">
      <xdr:nvCxnSpPr>
        <xdr:cNvPr id="120" name="直線コネクタ 119"/>
        <xdr:cNvCxnSpPr/>
      </xdr:nvCxnSpPr>
      <xdr:spPr bwMode="auto">
        <a:xfrm>
          <a:off x="2908300" y="6741084"/>
          <a:ext cx="698500" cy="287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222178</xdr:rowOff>
    </xdr:from>
    <xdr:ext cx="762000" cy="259045"/>
    <xdr:sp macro="" textlink="">
      <xdr:nvSpPr>
        <xdr:cNvPr id="122" name="テキスト ボックス 121"/>
        <xdr:cNvSpPr txBox="1"/>
      </xdr:nvSpPr>
      <xdr:spPr>
        <a:xfrm>
          <a:off x="32258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159588</xdr:rowOff>
    </xdr:from>
    <xdr:to>
      <xdr:col>2</xdr:col>
      <xdr:colOff>692150</xdr:colOff>
      <xdr:row>35</xdr:row>
      <xdr:rowOff>261188</xdr:rowOff>
    </xdr:to>
    <xdr:sp macro="" textlink="">
      <xdr:nvSpPr>
        <xdr:cNvPr id="123" name="フローチャート : 判断 122"/>
        <xdr:cNvSpPr/>
      </xdr:nvSpPr>
      <xdr:spPr bwMode="auto">
        <a:xfrm>
          <a:off x="2857500" y="6769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245965</xdr:rowOff>
    </xdr:from>
    <xdr:ext cx="762000" cy="259045"/>
    <xdr:sp macro="" textlink="">
      <xdr:nvSpPr>
        <xdr:cNvPr id="124" name="テキスト ボックス 123"/>
        <xdr:cNvSpPr txBox="1"/>
      </xdr:nvSpPr>
      <xdr:spPr>
        <a:xfrm>
          <a:off x="2527300" y="6856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213309</xdr:rowOff>
    </xdr:from>
    <xdr:to>
      <xdr:col>5</xdr:col>
      <xdr:colOff>34925</xdr:colOff>
      <xdr:row>35</xdr:row>
      <xdr:rowOff>314909</xdr:rowOff>
    </xdr:to>
    <xdr:sp macro="" textlink="">
      <xdr:nvSpPr>
        <xdr:cNvPr id="130" name="円/楕円 129"/>
        <xdr:cNvSpPr/>
      </xdr:nvSpPr>
      <xdr:spPr bwMode="auto">
        <a:xfrm>
          <a:off x="5600700" y="68236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58386</xdr:rowOff>
    </xdr:from>
    <xdr:ext cx="762000" cy="259045"/>
    <xdr:sp macro="" textlink="">
      <xdr:nvSpPr>
        <xdr:cNvPr id="131" name="人口1人当たり決算額の推移該当値テキスト445"/>
        <xdr:cNvSpPr txBox="1"/>
      </xdr:nvSpPr>
      <xdr:spPr>
        <a:xfrm>
          <a:off x="5740400" y="6668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23,704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184886</xdr:rowOff>
    </xdr:from>
    <xdr:to>
      <xdr:col>4</xdr:col>
      <xdr:colOff>520700</xdr:colOff>
      <xdr:row>35</xdr:row>
      <xdr:rowOff>286486</xdr:rowOff>
    </xdr:to>
    <xdr:sp macro="" textlink="">
      <xdr:nvSpPr>
        <xdr:cNvPr id="132" name="円/楕円 131"/>
        <xdr:cNvSpPr/>
      </xdr:nvSpPr>
      <xdr:spPr bwMode="auto">
        <a:xfrm>
          <a:off x="4953000" y="67952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296663</xdr:rowOff>
    </xdr:from>
    <xdr:ext cx="736600" cy="259045"/>
    <xdr:sp macro="" textlink="">
      <xdr:nvSpPr>
        <xdr:cNvPr id="133" name="テキスト ボックス 132"/>
        <xdr:cNvSpPr txBox="1"/>
      </xdr:nvSpPr>
      <xdr:spPr>
        <a:xfrm>
          <a:off x="4622800" y="6564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25,942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151549</xdr:rowOff>
    </xdr:from>
    <xdr:to>
      <xdr:col>3</xdr:col>
      <xdr:colOff>955675</xdr:colOff>
      <xdr:row>35</xdr:row>
      <xdr:rowOff>253149</xdr:rowOff>
    </xdr:to>
    <xdr:sp macro="" textlink="">
      <xdr:nvSpPr>
        <xdr:cNvPr id="134" name="円/楕円 133"/>
        <xdr:cNvSpPr/>
      </xdr:nvSpPr>
      <xdr:spPr bwMode="auto">
        <a:xfrm>
          <a:off x="4254500" y="67618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263326</xdr:rowOff>
    </xdr:from>
    <xdr:ext cx="762000" cy="259045"/>
    <xdr:sp macro="" textlink="">
      <xdr:nvSpPr>
        <xdr:cNvPr id="135" name="テキスト ボックス 134"/>
        <xdr:cNvSpPr txBox="1"/>
      </xdr:nvSpPr>
      <xdr:spPr>
        <a:xfrm>
          <a:off x="3924300" y="6530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28,567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108636</xdr:rowOff>
    </xdr:from>
    <xdr:to>
      <xdr:col>3</xdr:col>
      <xdr:colOff>257175</xdr:colOff>
      <xdr:row>35</xdr:row>
      <xdr:rowOff>210236</xdr:rowOff>
    </xdr:to>
    <xdr:sp macro="" textlink="">
      <xdr:nvSpPr>
        <xdr:cNvPr id="136" name="円/楕円 135"/>
        <xdr:cNvSpPr/>
      </xdr:nvSpPr>
      <xdr:spPr bwMode="auto">
        <a:xfrm>
          <a:off x="3556000" y="67189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220413</xdr:rowOff>
    </xdr:from>
    <xdr:ext cx="762000" cy="259045"/>
    <xdr:sp macro="" textlink="">
      <xdr:nvSpPr>
        <xdr:cNvPr id="137" name="テキスト ボックス 136"/>
        <xdr:cNvSpPr txBox="1"/>
      </xdr:nvSpPr>
      <xdr:spPr>
        <a:xfrm>
          <a:off x="3225800" y="6487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31,946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79934</xdr:rowOff>
    </xdr:from>
    <xdr:to>
      <xdr:col>2</xdr:col>
      <xdr:colOff>692150</xdr:colOff>
      <xdr:row>35</xdr:row>
      <xdr:rowOff>181534</xdr:rowOff>
    </xdr:to>
    <xdr:sp macro="" textlink="">
      <xdr:nvSpPr>
        <xdr:cNvPr id="138" name="円/楕円 137"/>
        <xdr:cNvSpPr/>
      </xdr:nvSpPr>
      <xdr:spPr bwMode="auto">
        <a:xfrm>
          <a:off x="2857500" y="66902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191711</xdr:rowOff>
    </xdr:from>
    <xdr:ext cx="762000" cy="259045"/>
    <xdr:sp macro="" textlink="">
      <xdr:nvSpPr>
        <xdr:cNvPr id="139" name="テキスト ボックス 138"/>
        <xdr:cNvSpPr txBox="1"/>
      </xdr:nvSpPr>
      <xdr:spPr>
        <a:xfrm>
          <a:off x="2527300" y="6459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34,206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長崎県川棚町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近年は実質収支額は黒字であるが、実質単年度収支は赤字となっている。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普通交付税を含めた一般財源の確保が厳しい状況と見込んでおり、財政調整基金を初めとする各種基金の運用による財政運用が求められるため、単年度収支が赤字とならないような行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長崎県川棚町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連結実質赤字比率については、全会計において黒字である。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下水道事業では独立採算の原則に立ち返った料金引き上げによる健全化、国民健康保険事業においては保険税の適正化を図る等して、繰出金の増加を招かないよう努め、また、財政調整基金を始めとする各種基金の運用による財政運営が求められ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長崎県川棚町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実質公債費比率は</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か年平均でわずかながら改善傾向にある。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今後の見込みとして、起債や普通交付税額の動向にもよるが、一般会計における公債費のピークは過ぎたものと推測され、現状では当面の間、実質公債費比率が増加することはないと想定される。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ただし、健全化指標を適正なものにし、さらに改善していくためには、今後も起債を抑制し、健全な財政運営に努める必要がある。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長崎県川棚町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ここ数年改善傾向にあるが、新たな借り入れを抑制し、町債残高が減少したことなどにより改善したので、今後も後世への負担を少しでも軽減するよう、新規事業の実施等については点検を行い、財政の健全化を図る。</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5762023</v>
      </c>
      <c r="BO4" s="379"/>
      <c r="BP4" s="379"/>
      <c r="BQ4" s="379"/>
      <c r="BR4" s="379"/>
      <c r="BS4" s="379"/>
      <c r="BT4" s="379"/>
      <c r="BU4" s="380"/>
      <c r="BV4" s="378">
        <v>6211020</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2.7</v>
      </c>
      <c r="CU4" s="556"/>
      <c r="CV4" s="556"/>
      <c r="CW4" s="556"/>
      <c r="CX4" s="556"/>
      <c r="CY4" s="556"/>
      <c r="CZ4" s="556"/>
      <c r="DA4" s="557"/>
      <c r="DB4" s="555">
        <v>3.8</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5578056</v>
      </c>
      <c r="BO5" s="384"/>
      <c r="BP5" s="384"/>
      <c r="BQ5" s="384"/>
      <c r="BR5" s="384"/>
      <c r="BS5" s="384"/>
      <c r="BT5" s="384"/>
      <c r="BU5" s="385"/>
      <c r="BV5" s="383">
        <v>6054953</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88.3</v>
      </c>
      <c r="CU5" s="354"/>
      <c r="CV5" s="354"/>
      <c r="CW5" s="354"/>
      <c r="CX5" s="354"/>
      <c r="CY5" s="354"/>
      <c r="CZ5" s="354"/>
      <c r="DA5" s="355"/>
      <c r="DB5" s="353">
        <v>85.2</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183967</v>
      </c>
      <c r="BO6" s="384"/>
      <c r="BP6" s="384"/>
      <c r="BQ6" s="384"/>
      <c r="BR6" s="384"/>
      <c r="BS6" s="384"/>
      <c r="BT6" s="384"/>
      <c r="BU6" s="385"/>
      <c r="BV6" s="383">
        <v>156067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94.1</v>
      </c>
      <c r="CU6" s="530"/>
      <c r="CV6" s="530"/>
      <c r="CW6" s="530"/>
      <c r="CX6" s="530"/>
      <c r="CY6" s="530"/>
      <c r="CZ6" s="530"/>
      <c r="DA6" s="531"/>
      <c r="DB6" s="529">
        <v>91.1</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83918</v>
      </c>
      <c r="BO7" s="384"/>
      <c r="BP7" s="384"/>
      <c r="BQ7" s="384"/>
      <c r="BR7" s="384"/>
      <c r="BS7" s="384"/>
      <c r="BT7" s="384"/>
      <c r="BU7" s="385"/>
      <c r="BV7" s="383">
        <v>16865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3653913</v>
      </c>
      <c r="CU7" s="384"/>
      <c r="CV7" s="384"/>
      <c r="CW7" s="384"/>
      <c r="CX7" s="384"/>
      <c r="CY7" s="384"/>
      <c r="CZ7" s="384"/>
      <c r="DA7" s="385"/>
      <c r="DB7" s="383">
        <v>3689684</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100049</v>
      </c>
      <c r="BO8" s="384"/>
      <c r="BP8" s="384"/>
      <c r="BQ8" s="384"/>
      <c r="BR8" s="384"/>
      <c r="BS8" s="384"/>
      <c r="BT8" s="384"/>
      <c r="BU8" s="385"/>
      <c r="BV8" s="383">
        <v>139202</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0.35</v>
      </c>
      <c r="CU8" s="493"/>
      <c r="CV8" s="493"/>
      <c r="CW8" s="493"/>
      <c r="CX8" s="493"/>
      <c r="CY8" s="493"/>
      <c r="CZ8" s="493"/>
      <c r="DA8" s="494"/>
      <c r="DB8" s="492">
        <v>0.35</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14651</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-39153</v>
      </c>
      <c r="BO9" s="384"/>
      <c r="BP9" s="384"/>
      <c r="BQ9" s="384"/>
      <c r="BR9" s="384"/>
      <c r="BS9" s="384"/>
      <c r="BT9" s="384"/>
      <c r="BU9" s="385"/>
      <c r="BV9" s="383">
        <v>-51571</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13.1</v>
      </c>
      <c r="CU9" s="354"/>
      <c r="CV9" s="354"/>
      <c r="CW9" s="354"/>
      <c r="CX9" s="354"/>
      <c r="CY9" s="354"/>
      <c r="CZ9" s="354"/>
      <c r="DA9" s="355"/>
      <c r="DB9" s="353">
        <v>12.6</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15158</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489</v>
      </c>
      <c r="BO10" s="384"/>
      <c r="BP10" s="384"/>
      <c r="BQ10" s="384"/>
      <c r="BR10" s="384"/>
      <c r="BS10" s="384"/>
      <c r="BT10" s="384"/>
      <c r="BU10" s="385"/>
      <c r="BV10" s="383">
        <v>506</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14542</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36000</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14512</v>
      </c>
      <c r="S13" s="485"/>
      <c r="T13" s="485"/>
      <c r="U13" s="485"/>
      <c r="V13" s="486"/>
      <c r="W13" s="472" t="s">
        <v>122</v>
      </c>
      <c r="X13" s="396"/>
      <c r="Y13" s="396"/>
      <c r="Z13" s="396"/>
      <c r="AA13" s="396"/>
      <c r="AB13" s="397"/>
      <c r="AC13" s="359">
        <v>381</v>
      </c>
      <c r="AD13" s="360"/>
      <c r="AE13" s="360"/>
      <c r="AF13" s="360"/>
      <c r="AG13" s="361"/>
      <c r="AH13" s="359">
        <v>461</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-74664</v>
      </c>
      <c r="BO13" s="384"/>
      <c r="BP13" s="384"/>
      <c r="BQ13" s="384"/>
      <c r="BR13" s="384"/>
      <c r="BS13" s="384"/>
      <c r="BT13" s="384"/>
      <c r="BU13" s="385"/>
      <c r="BV13" s="383">
        <v>-51065</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12.8</v>
      </c>
      <c r="CU13" s="354"/>
      <c r="CV13" s="354"/>
      <c r="CW13" s="354"/>
      <c r="CX13" s="354"/>
      <c r="CY13" s="354"/>
      <c r="CZ13" s="354"/>
      <c r="DA13" s="355"/>
      <c r="DB13" s="353">
        <v>14</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14666</v>
      </c>
      <c r="S14" s="485"/>
      <c r="T14" s="485"/>
      <c r="U14" s="485"/>
      <c r="V14" s="486"/>
      <c r="W14" s="487"/>
      <c r="X14" s="399"/>
      <c r="Y14" s="399"/>
      <c r="Z14" s="399"/>
      <c r="AA14" s="399"/>
      <c r="AB14" s="400"/>
      <c r="AC14" s="477">
        <v>5.6</v>
      </c>
      <c r="AD14" s="478"/>
      <c r="AE14" s="478"/>
      <c r="AF14" s="478"/>
      <c r="AG14" s="479"/>
      <c r="AH14" s="477">
        <v>6.3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47.5</v>
      </c>
      <c r="CU14" s="456"/>
      <c r="CV14" s="456"/>
      <c r="CW14" s="456"/>
      <c r="CX14" s="456"/>
      <c r="CY14" s="456"/>
      <c r="CZ14" s="456"/>
      <c r="DA14" s="457"/>
      <c r="DB14" s="488">
        <v>53.2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14634</v>
      </c>
      <c r="S15" s="485"/>
      <c r="T15" s="485"/>
      <c r="U15" s="485"/>
      <c r="V15" s="486"/>
      <c r="W15" s="472" t="s">
        <v>129</v>
      </c>
      <c r="X15" s="396"/>
      <c r="Y15" s="396"/>
      <c r="Z15" s="396"/>
      <c r="AA15" s="396"/>
      <c r="AB15" s="397"/>
      <c r="AC15" s="359">
        <v>1948</v>
      </c>
      <c r="AD15" s="360"/>
      <c r="AE15" s="360"/>
      <c r="AF15" s="360"/>
      <c r="AG15" s="361"/>
      <c r="AH15" s="359">
        <v>2191</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1129421</v>
      </c>
      <c r="BO15" s="379"/>
      <c r="BP15" s="379"/>
      <c r="BQ15" s="379"/>
      <c r="BR15" s="379"/>
      <c r="BS15" s="379"/>
      <c r="BT15" s="379"/>
      <c r="BU15" s="380"/>
      <c r="BV15" s="378">
        <v>1089878</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28.6</v>
      </c>
      <c r="AD16" s="478"/>
      <c r="AE16" s="478"/>
      <c r="AF16" s="478"/>
      <c r="AG16" s="479"/>
      <c r="AH16" s="477">
        <v>29.9</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3121195</v>
      </c>
      <c r="BO16" s="384"/>
      <c r="BP16" s="384"/>
      <c r="BQ16" s="384"/>
      <c r="BR16" s="384"/>
      <c r="BS16" s="384"/>
      <c r="BT16" s="384"/>
      <c r="BU16" s="385"/>
      <c r="BV16" s="383">
        <v>3140562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4485</v>
      </c>
      <c r="AD17" s="360"/>
      <c r="AE17" s="360"/>
      <c r="AF17" s="360"/>
      <c r="AG17" s="361"/>
      <c r="AH17" s="359">
        <v>4684</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1435799</v>
      </c>
      <c r="BO17" s="384"/>
      <c r="BP17" s="384"/>
      <c r="BQ17" s="384"/>
      <c r="BR17" s="384"/>
      <c r="BS17" s="384"/>
      <c r="BT17" s="384"/>
      <c r="BU17" s="385"/>
      <c r="BV17" s="383">
        <v>1397207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138</v>
      </c>
      <c r="C18" s="446"/>
      <c r="D18" s="446"/>
      <c r="E18" s="447"/>
      <c r="F18" s="447"/>
      <c r="G18" s="447"/>
      <c r="H18" s="447"/>
      <c r="I18" s="447"/>
      <c r="J18" s="447"/>
      <c r="K18" s="447"/>
      <c r="L18" s="448">
        <v>37.340000000000003</v>
      </c>
      <c r="M18" s="448"/>
      <c r="N18" s="448"/>
      <c r="O18" s="448"/>
      <c r="P18" s="448"/>
      <c r="Q18" s="448"/>
      <c r="R18" s="449"/>
      <c r="S18" s="449"/>
      <c r="T18" s="449"/>
      <c r="U18" s="449"/>
      <c r="V18" s="450"/>
      <c r="W18" s="464"/>
      <c r="X18" s="465"/>
      <c r="Y18" s="465"/>
      <c r="Z18" s="465"/>
      <c r="AA18" s="465"/>
      <c r="AB18" s="473"/>
      <c r="AC18" s="347">
        <v>65.8</v>
      </c>
      <c r="AD18" s="348"/>
      <c r="AE18" s="348"/>
      <c r="AF18" s="348"/>
      <c r="AG18" s="451"/>
      <c r="AH18" s="347">
        <v>63.8</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3209082</v>
      </c>
      <c r="BO18" s="384"/>
      <c r="BP18" s="384"/>
      <c r="BQ18" s="384"/>
      <c r="BR18" s="384"/>
      <c r="BS18" s="384"/>
      <c r="BT18" s="384"/>
      <c r="BU18" s="385"/>
      <c r="BV18" s="383">
        <v>3159017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140</v>
      </c>
      <c r="C19" s="446"/>
      <c r="D19" s="446"/>
      <c r="E19" s="447"/>
      <c r="F19" s="447"/>
      <c r="G19" s="447"/>
      <c r="H19" s="447"/>
      <c r="I19" s="447"/>
      <c r="J19" s="447"/>
      <c r="K19" s="447"/>
      <c r="L19" s="453">
        <v>392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4053627</v>
      </c>
      <c r="BO19" s="384"/>
      <c r="BP19" s="384"/>
      <c r="BQ19" s="384"/>
      <c r="BR19" s="384"/>
      <c r="BS19" s="384"/>
      <c r="BT19" s="384"/>
      <c r="BU19" s="385"/>
      <c r="BV19" s="383">
        <v>4181704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142</v>
      </c>
      <c r="C20" s="446"/>
      <c r="D20" s="446"/>
      <c r="E20" s="447"/>
      <c r="F20" s="447"/>
      <c r="G20" s="447"/>
      <c r="H20" s="447"/>
      <c r="I20" s="447"/>
      <c r="J20" s="447"/>
      <c r="K20" s="447"/>
      <c r="L20" s="453">
        <v>5144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5786727</v>
      </c>
      <c r="BO23" s="384"/>
      <c r="BP23" s="384"/>
      <c r="BQ23" s="384"/>
      <c r="BR23" s="384"/>
      <c r="BS23" s="384"/>
      <c r="BT23" s="384"/>
      <c r="BU23" s="385"/>
      <c r="BV23" s="383">
        <v>5951284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7400</v>
      </c>
      <c r="R24" s="360"/>
      <c r="S24" s="360"/>
      <c r="T24" s="360"/>
      <c r="U24" s="360"/>
      <c r="V24" s="361"/>
      <c r="W24" s="425"/>
      <c r="X24" s="416"/>
      <c r="Y24" s="417"/>
      <c r="Z24" s="356" t="s">
        <v>152</v>
      </c>
      <c r="AA24" s="357"/>
      <c r="AB24" s="357"/>
      <c r="AC24" s="357"/>
      <c r="AD24" s="357"/>
      <c r="AE24" s="357"/>
      <c r="AF24" s="357"/>
      <c r="AG24" s="358"/>
      <c r="AH24" s="359">
        <v>91</v>
      </c>
      <c r="AI24" s="360"/>
      <c r="AJ24" s="360"/>
      <c r="AK24" s="360"/>
      <c r="AL24" s="361"/>
      <c r="AM24" s="359">
        <v>276276</v>
      </c>
      <c r="AN24" s="360"/>
      <c r="AO24" s="360"/>
      <c r="AP24" s="360"/>
      <c r="AQ24" s="360"/>
      <c r="AR24" s="361"/>
      <c r="AS24" s="359">
        <v>3036</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5480378</v>
      </c>
      <c r="BO24" s="384"/>
      <c r="BP24" s="384"/>
      <c r="BQ24" s="384"/>
      <c r="BR24" s="384"/>
      <c r="BS24" s="384"/>
      <c r="BT24" s="384"/>
      <c r="BU24" s="385"/>
      <c r="BV24" s="383">
        <v>5608450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5900</v>
      </c>
      <c r="R25" s="360"/>
      <c r="S25" s="360"/>
      <c r="T25" s="360"/>
      <c r="U25" s="360"/>
      <c r="V25" s="361"/>
      <c r="W25" s="425"/>
      <c r="X25" s="416"/>
      <c r="Y25" s="417"/>
      <c r="Z25" s="356" t="s">
        <v>155</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69219</v>
      </c>
      <c r="BO25" s="379"/>
      <c r="BP25" s="379"/>
      <c r="BQ25" s="379"/>
      <c r="BR25" s="379"/>
      <c r="BS25" s="379"/>
      <c r="BT25" s="379"/>
      <c r="BU25" s="380"/>
      <c r="BV25" s="378">
        <v>189504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5600</v>
      </c>
      <c r="R26" s="360"/>
      <c r="S26" s="360"/>
      <c r="T26" s="360"/>
      <c r="U26" s="360"/>
      <c r="V26" s="361"/>
      <c r="W26" s="425"/>
      <c r="X26" s="416"/>
      <c r="Y26" s="417"/>
      <c r="Z26" s="356" t="s">
        <v>158</v>
      </c>
      <c r="AA26" s="438"/>
      <c r="AB26" s="438"/>
      <c r="AC26" s="438"/>
      <c r="AD26" s="438"/>
      <c r="AE26" s="438"/>
      <c r="AF26" s="438"/>
      <c r="AG26" s="439"/>
      <c r="AH26" s="359" t="s">
        <v>119</v>
      </c>
      <c r="AI26" s="360"/>
      <c r="AJ26" s="360"/>
      <c r="AK26" s="360"/>
      <c r="AL26" s="361"/>
      <c r="AM26" s="359" t="s">
        <v>119</v>
      </c>
      <c r="AN26" s="360"/>
      <c r="AO26" s="360"/>
      <c r="AP26" s="360"/>
      <c r="AQ26" s="360"/>
      <c r="AR26" s="361"/>
      <c r="AS26" s="359" t="s">
        <v>119</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3050</v>
      </c>
      <c r="R27" s="360"/>
      <c r="S27" s="360"/>
      <c r="T27" s="360"/>
      <c r="U27" s="360"/>
      <c r="V27" s="361"/>
      <c r="W27" s="425"/>
      <c r="X27" s="416"/>
      <c r="Y27" s="417"/>
      <c r="Z27" s="356" t="s">
        <v>161</v>
      </c>
      <c r="AA27" s="357"/>
      <c r="AB27" s="357"/>
      <c r="AC27" s="357"/>
      <c r="AD27" s="357"/>
      <c r="AE27" s="357"/>
      <c r="AF27" s="357"/>
      <c r="AG27" s="358"/>
      <c r="AH27" s="359">
        <v>1</v>
      </c>
      <c r="AI27" s="360"/>
      <c r="AJ27" s="360"/>
      <c r="AK27" s="360"/>
      <c r="AL27" s="361"/>
      <c r="AM27" s="359" t="s">
        <v>162</v>
      </c>
      <c r="AN27" s="360"/>
      <c r="AO27" s="360"/>
      <c r="AP27" s="360"/>
      <c r="AQ27" s="360"/>
      <c r="AR27" s="361"/>
      <c r="AS27" s="359" t="s">
        <v>162</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363182</v>
      </c>
      <c r="BO27" s="387"/>
      <c r="BP27" s="387"/>
      <c r="BQ27" s="387"/>
      <c r="BR27" s="387"/>
      <c r="BS27" s="387"/>
      <c r="BT27" s="387"/>
      <c r="BU27" s="388"/>
      <c r="BV27" s="386">
        <v>362630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2510</v>
      </c>
      <c r="R28" s="360"/>
      <c r="S28" s="360"/>
      <c r="T28" s="360"/>
      <c r="U28" s="360"/>
      <c r="V28" s="361"/>
      <c r="W28" s="425"/>
      <c r="X28" s="416"/>
      <c r="Y28" s="417"/>
      <c r="Z28" s="356" t="s">
        <v>165</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307309</v>
      </c>
      <c r="BO28" s="379"/>
      <c r="BP28" s="379"/>
      <c r="BQ28" s="379"/>
      <c r="BR28" s="379"/>
      <c r="BS28" s="379"/>
      <c r="BT28" s="379"/>
      <c r="BU28" s="380"/>
      <c r="BV28" s="378">
        <v>342820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12</v>
      </c>
      <c r="M29" s="360"/>
      <c r="N29" s="360"/>
      <c r="O29" s="360"/>
      <c r="P29" s="361"/>
      <c r="Q29" s="359">
        <v>2280</v>
      </c>
      <c r="R29" s="360"/>
      <c r="S29" s="360"/>
      <c r="T29" s="360"/>
      <c r="U29" s="360"/>
      <c r="V29" s="361"/>
      <c r="W29" s="426"/>
      <c r="X29" s="427"/>
      <c r="Y29" s="428"/>
      <c r="Z29" s="356" t="s">
        <v>169</v>
      </c>
      <c r="AA29" s="357"/>
      <c r="AB29" s="357"/>
      <c r="AC29" s="357"/>
      <c r="AD29" s="357"/>
      <c r="AE29" s="357"/>
      <c r="AF29" s="357"/>
      <c r="AG29" s="358"/>
      <c r="AH29" s="359">
        <v>92</v>
      </c>
      <c r="AI29" s="360"/>
      <c r="AJ29" s="360"/>
      <c r="AK29" s="360"/>
      <c r="AL29" s="361"/>
      <c r="AM29" s="359">
        <v>279098</v>
      </c>
      <c r="AN29" s="360"/>
      <c r="AO29" s="360"/>
      <c r="AP29" s="360"/>
      <c r="AQ29" s="360"/>
      <c r="AR29" s="361"/>
      <c r="AS29" s="359">
        <v>3034</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337635</v>
      </c>
      <c r="BO29" s="384"/>
      <c r="BP29" s="384"/>
      <c r="BQ29" s="384"/>
      <c r="BR29" s="384"/>
      <c r="BS29" s="384"/>
      <c r="BT29" s="384"/>
      <c r="BU29" s="385"/>
      <c r="BV29" s="383">
        <v>369597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96.8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1246104</v>
      </c>
      <c r="BO30" s="387"/>
      <c r="BP30" s="387"/>
      <c r="BQ30" s="387"/>
      <c r="BR30" s="387"/>
      <c r="BS30" s="387"/>
      <c r="BT30" s="387"/>
      <c r="BU30" s="388"/>
      <c r="BV30" s="386">
        <v>1240584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東彼地区保健福祉組合（一般会計）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（公社）長崎県林業公社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東彼地区保健福祉組合　介護保険会計（サービス勘定）</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IF('各会計、関係団体の財政状況及び健全化判断比率'!B34="","",'各会計、関係団体の財政状況及び健全化判断比率'!B34)</f>
        <v>観光施設事業特別会計</v>
      </c>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長崎県市町村総合事務組合（一般会計）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長崎県市町村総合事務組合（市町村会館管理事業特別会計）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長崎県市町村総合事務組合（市町村会館馬町別館管理事業特別会計）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長崎県市町村総合事務組合（公平委員会特別会計）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長崎県市町村総合事務組合（交通災害共済事業特別会計）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長崎県後期高齢者医療広域連合（普通会計）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長崎県後期高齢者医療広域連合（事業会計）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81" t="s">
        <v>24</v>
      </c>
      <c r="C41" s="1182"/>
      <c r="D41" s="81"/>
      <c r="E41" s="1183" t="s">
        <v>25</v>
      </c>
      <c r="F41" s="1183"/>
      <c r="G41" s="1183"/>
      <c r="H41" s="1184"/>
      <c r="I41" s="82">
        <v>7156</v>
      </c>
      <c r="J41" s="83">
        <v>6879</v>
      </c>
      <c r="K41" s="83">
        <v>6624</v>
      </c>
      <c r="L41" s="83">
        <v>5951</v>
      </c>
      <c r="M41" s="84">
        <v>5787</v>
      </c>
    </row>
    <row r="42" spans="2:13" ht="27.75" customHeight="1">
      <c r="B42" s="1171"/>
      <c r="C42" s="1172"/>
      <c r="D42" s="85"/>
      <c r="E42" s="1175" t="s">
        <v>26</v>
      </c>
      <c r="F42" s="1175"/>
      <c r="G42" s="1175"/>
      <c r="H42" s="1176"/>
      <c r="I42" s="86" t="s">
        <v>474</v>
      </c>
      <c r="J42" s="87" t="s">
        <v>474</v>
      </c>
      <c r="K42" s="87" t="s">
        <v>474</v>
      </c>
      <c r="L42" s="87" t="s">
        <v>474</v>
      </c>
      <c r="M42" s="88" t="s">
        <v>474</v>
      </c>
    </row>
    <row r="43" spans="2:13" ht="27.75" customHeight="1">
      <c r="B43" s="1171"/>
      <c r="C43" s="1172"/>
      <c r="D43" s="85"/>
      <c r="E43" s="1175" t="s">
        <v>27</v>
      </c>
      <c r="F43" s="1175"/>
      <c r="G43" s="1175"/>
      <c r="H43" s="1176"/>
      <c r="I43" s="86">
        <v>4105</v>
      </c>
      <c r="J43" s="87">
        <v>4033</v>
      </c>
      <c r="K43" s="87">
        <v>3903</v>
      </c>
      <c r="L43" s="87">
        <v>4288</v>
      </c>
      <c r="M43" s="88">
        <v>4056</v>
      </c>
    </row>
    <row r="44" spans="2:13" ht="27.75" customHeight="1">
      <c r="B44" s="1171"/>
      <c r="C44" s="1172"/>
      <c r="D44" s="85"/>
      <c r="E44" s="1175" t="s">
        <v>28</v>
      </c>
      <c r="F44" s="1175"/>
      <c r="G44" s="1175"/>
      <c r="H44" s="1176"/>
      <c r="I44" s="86">
        <v>567</v>
      </c>
      <c r="J44" s="87">
        <v>460</v>
      </c>
      <c r="K44" s="87">
        <v>324</v>
      </c>
      <c r="L44" s="87">
        <v>205</v>
      </c>
      <c r="M44" s="88">
        <v>112</v>
      </c>
    </row>
    <row r="45" spans="2:13" ht="27.75" customHeight="1">
      <c r="B45" s="1171"/>
      <c r="C45" s="1172"/>
      <c r="D45" s="85"/>
      <c r="E45" s="1175" t="s">
        <v>29</v>
      </c>
      <c r="F45" s="1175"/>
      <c r="G45" s="1175"/>
      <c r="H45" s="1176"/>
      <c r="I45" s="86">
        <v>1059</v>
      </c>
      <c r="J45" s="87">
        <v>1040</v>
      </c>
      <c r="K45" s="87">
        <v>956</v>
      </c>
      <c r="L45" s="87">
        <v>936</v>
      </c>
      <c r="M45" s="88">
        <v>907</v>
      </c>
    </row>
    <row r="46" spans="2:13" ht="27.75" customHeight="1">
      <c r="B46" s="1171"/>
      <c r="C46" s="1172"/>
      <c r="D46" s="85"/>
      <c r="E46" s="1175" t="s">
        <v>30</v>
      </c>
      <c r="F46" s="1175"/>
      <c r="G46" s="1175"/>
      <c r="H46" s="1176"/>
      <c r="I46" s="86">
        <v>3</v>
      </c>
      <c r="J46" s="87">
        <v>2</v>
      </c>
      <c r="K46" s="87">
        <v>2</v>
      </c>
      <c r="L46" s="87">
        <v>1</v>
      </c>
      <c r="M46" s="88">
        <v>1</v>
      </c>
    </row>
    <row r="47" spans="2:13" ht="27.75" customHeight="1">
      <c r="B47" s="1171"/>
      <c r="C47" s="1172"/>
      <c r="D47" s="85"/>
      <c r="E47" s="1175" t="s">
        <v>31</v>
      </c>
      <c r="F47" s="1175"/>
      <c r="G47" s="1175"/>
      <c r="H47" s="1176"/>
      <c r="I47" s="86" t="s">
        <v>474</v>
      </c>
      <c r="J47" s="87" t="s">
        <v>474</v>
      </c>
      <c r="K47" s="87" t="s">
        <v>474</v>
      </c>
      <c r="L47" s="87" t="s">
        <v>474</v>
      </c>
      <c r="M47" s="88" t="s">
        <v>474</v>
      </c>
    </row>
    <row r="48" spans="2:13" ht="27.75" customHeight="1">
      <c r="B48" s="1173"/>
      <c r="C48" s="1174"/>
      <c r="D48" s="85"/>
      <c r="E48" s="1175" t="s">
        <v>32</v>
      </c>
      <c r="F48" s="1175"/>
      <c r="G48" s="1175"/>
      <c r="H48" s="1176"/>
      <c r="I48" s="86" t="s">
        <v>474</v>
      </c>
      <c r="J48" s="87" t="s">
        <v>474</v>
      </c>
      <c r="K48" s="87" t="s">
        <v>474</v>
      </c>
      <c r="L48" s="87" t="s">
        <v>474</v>
      </c>
      <c r="M48" s="88" t="s">
        <v>474</v>
      </c>
    </row>
    <row r="49" spans="2:13" ht="27.75" customHeight="1">
      <c r="B49" s="1169" t="s">
        <v>33</v>
      </c>
      <c r="C49" s="1170"/>
      <c r="D49" s="89"/>
      <c r="E49" s="1175" t="s">
        <v>34</v>
      </c>
      <c r="F49" s="1175"/>
      <c r="G49" s="1175"/>
      <c r="H49" s="1176"/>
      <c r="I49" s="86">
        <v>2603</v>
      </c>
      <c r="J49" s="87">
        <v>2487</v>
      </c>
      <c r="K49" s="87">
        <v>2531</v>
      </c>
      <c r="L49" s="87">
        <v>2489</v>
      </c>
      <c r="M49" s="88">
        <v>2395</v>
      </c>
    </row>
    <row r="50" spans="2:13" ht="27.75" customHeight="1">
      <c r="B50" s="1171"/>
      <c r="C50" s="1172"/>
      <c r="D50" s="85"/>
      <c r="E50" s="1175" t="s">
        <v>35</v>
      </c>
      <c r="F50" s="1175"/>
      <c r="G50" s="1175"/>
      <c r="H50" s="1176"/>
      <c r="I50" s="86">
        <v>959</v>
      </c>
      <c r="J50" s="87">
        <v>997</v>
      </c>
      <c r="K50" s="87">
        <v>1013</v>
      </c>
      <c r="L50" s="87">
        <v>934</v>
      </c>
      <c r="M50" s="88">
        <v>926</v>
      </c>
    </row>
    <row r="51" spans="2:13" ht="27.75" customHeight="1">
      <c r="B51" s="1173"/>
      <c r="C51" s="1174"/>
      <c r="D51" s="85"/>
      <c r="E51" s="1175" t="s">
        <v>36</v>
      </c>
      <c r="F51" s="1175"/>
      <c r="G51" s="1175"/>
      <c r="H51" s="1176"/>
      <c r="I51" s="86">
        <v>6850</v>
      </c>
      <c r="J51" s="87">
        <v>6723</v>
      </c>
      <c r="K51" s="87">
        <v>6601</v>
      </c>
      <c r="L51" s="87">
        <v>6380</v>
      </c>
      <c r="M51" s="88">
        <v>6150</v>
      </c>
    </row>
    <row r="52" spans="2:13" ht="27.75" customHeight="1" thickBot="1">
      <c r="B52" s="1177" t="s">
        <v>37</v>
      </c>
      <c r="C52" s="1178"/>
      <c r="D52" s="90"/>
      <c r="E52" s="1179" t="s">
        <v>38</v>
      </c>
      <c r="F52" s="1179"/>
      <c r="G52" s="1179"/>
      <c r="H52" s="1180"/>
      <c r="I52" s="91">
        <v>2478</v>
      </c>
      <c r="J52" s="92">
        <v>2206</v>
      </c>
      <c r="K52" s="92">
        <v>1662</v>
      </c>
      <c r="L52" s="92">
        <v>1578</v>
      </c>
      <c r="M52" s="93">
        <v>1393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78330</v>
      </c>
      <c r="E3" s="116"/>
      <c r="F3" s="117">
        <v>64717</v>
      </c>
      <c r="G3" s="118"/>
      <c r="H3" s="119"/>
    </row>
    <row r="4" spans="1:8">
      <c r="A4" s="120"/>
      <c r="B4" s="121"/>
      <c r="C4" s="122"/>
      <c r="D4" s="123">
        <v>23819</v>
      </c>
      <c r="E4" s="124"/>
      <c r="F4" s="125">
        <v>31931</v>
      </c>
      <c r="G4" s="126"/>
      <c r="H4" s="127"/>
    </row>
    <row r="5" spans="1:8">
      <c r="A5" s="108" t="s">
        <v>507</v>
      </c>
      <c r="B5" s="113"/>
      <c r="C5" s="114"/>
      <c r="D5" s="115">
        <v>35909</v>
      </c>
      <c r="E5" s="116"/>
      <c r="F5" s="117">
        <v>70897</v>
      </c>
      <c r="G5" s="118"/>
      <c r="H5" s="119"/>
    </row>
    <row r="6" spans="1:8">
      <c r="A6" s="120"/>
      <c r="B6" s="121"/>
      <c r="C6" s="122"/>
      <c r="D6" s="123">
        <v>23105</v>
      </c>
      <c r="E6" s="124"/>
      <c r="F6" s="125">
        <v>39878</v>
      </c>
      <c r="G6" s="126"/>
      <c r="H6" s="127"/>
    </row>
    <row r="7" spans="1:8">
      <c r="A7" s="108" t="s">
        <v>508</v>
      </c>
      <c r="B7" s="113"/>
      <c r="C7" s="114"/>
      <c r="D7" s="115">
        <v>27178</v>
      </c>
      <c r="E7" s="116"/>
      <c r="F7" s="117">
        <v>66496</v>
      </c>
      <c r="G7" s="118"/>
      <c r="H7" s="119"/>
    </row>
    <row r="8" spans="1:8">
      <c r="A8" s="120"/>
      <c r="B8" s="121"/>
      <c r="C8" s="122"/>
      <c r="D8" s="123">
        <v>10379</v>
      </c>
      <c r="E8" s="124"/>
      <c r="F8" s="125">
        <v>36530</v>
      </c>
      <c r="G8" s="126"/>
      <c r="H8" s="127"/>
    </row>
    <row r="9" spans="1:8">
      <c r="A9" s="108" t="s">
        <v>509</v>
      </c>
      <c r="B9" s="113"/>
      <c r="C9" s="114"/>
      <c r="D9" s="115">
        <v>68829</v>
      </c>
      <c r="E9" s="116"/>
      <c r="F9" s="117">
        <v>82748</v>
      </c>
      <c r="G9" s="118"/>
      <c r="H9" s="119"/>
    </row>
    <row r="10" spans="1:8">
      <c r="A10" s="120"/>
      <c r="B10" s="121"/>
      <c r="C10" s="122"/>
      <c r="D10" s="123">
        <v>20465</v>
      </c>
      <c r="E10" s="124"/>
      <c r="F10" s="125">
        <v>44732</v>
      </c>
      <c r="G10" s="126"/>
      <c r="H10" s="127"/>
    </row>
    <row r="11" spans="1:8">
      <c r="A11" s="108" t="s">
        <v>510</v>
      </c>
      <c r="B11" s="113"/>
      <c r="C11" s="114"/>
      <c r="D11" s="115">
        <v>31308</v>
      </c>
      <c r="E11" s="116"/>
      <c r="F11" s="117">
        <v>91837</v>
      </c>
      <c r="G11" s="118"/>
      <c r="H11" s="119"/>
    </row>
    <row r="12" spans="1:8">
      <c r="A12" s="120"/>
      <c r="B12" s="121"/>
      <c r="C12" s="128"/>
      <c r="D12" s="123">
        <v>10890</v>
      </c>
      <c r="E12" s="124"/>
      <c r="F12" s="125">
        <v>54439</v>
      </c>
      <c r="G12" s="126"/>
      <c r="H12" s="127"/>
    </row>
    <row r="13" spans="1:8">
      <c r="A13" s="108"/>
      <c r="B13" s="113"/>
      <c r="C13" s="129"/>
      <c r="D13" s="130">
        <v>48311</v>
      </c>
      <c r="E13" s="131"/>
      <c r="F13" s="132">
        <v>75339</v>
      </c>
      <c r="G13" s="133"/>
      <c r="H13" s="119"/>
    </row>
    <row r="14" spans="1:8">
      <c r="A14" s="120"/>
      <c r="B14" s="121"/>
      <c r="C14" s="122"/>
      <c r="D14" s="123">
        <v>17732</v>
      </c>
      <c r="E14" s="124"/>
      <c r="F14" s="125">
        <v>41502</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2.68</v>
      </c>
      <c r="C19" s="134">
        <f>ROUND(VALUE(SUBSTITUTE(実質収支比率等に係る経年分析!G$48,"▲","-")),2)</f>
        <v>5.95</v>
      </c>
      <c r="D19" s="134">
        <f>ROUND(VALUE(SUBSTITUTE(実質収支比率等に係る経年分析!H$48,"▲","-")),2)</f>
        <v>5.13</v>
      </c>
      <c r="E19" s="134">
        <f>ROUND(VALUE(SUBSTITUTE(実質収支比率等に係る経年分析!I$48,"▲","-")),2)</f>
        <v>3.77</v>
      </c>
      <c r="F19" s="134">
        <f>ROUND(VALUE(SUBSTITUTE(実質収支比率等に係る経年分析!J$48,"▲","-")),2)</f>
        <v>2.74</v>
      </c>
    </row>
    <row r="20" spans="1:11">
      <c r="A20" s="134" t="s">
        <v>43</v>
      </c>
      <c r="B20" s="134">
        <f>ROUND(VALUE(SUBSTITUTE(実質収支比率等に係る経年分析!F$47,"▲","-")),2)</f>
        <v>9.09</v>
      </c>
      <c r="C20" s="134">
        <f>ROUND(VALUE(SUBSTITUTE(実質収支比率等に係る経年分析!G$47,"▲","-")),2)</f>
        <v>9.09</v>
      </c>
      <c r="D20" s="134">
        <f>ROUND(VALUE(SUBSTITUTE(実質収支比率等に係る経年分析!H$47,"▲","-")),2)</f>
        <v>9.1999999999999993</v>
      </c>
      <c r="E20" s="134">
        <f>ROUND(VALUE(SUBSTITUTE(実質収支比率等に係る経年分析!I$47,"▲","-")),2)</f>
        <v>9.2899999999999991</v>
      </c>
      <c r="F20" s="134">
        <f>ROUND(VALUE(SUBSTITUTE(実質収支比率等に係る経年分析!J$47,"▲","-")),2)</f>
        <v>8.41</v>
      </c>
    </row>
    <row r="21" spans="1:11">
      <c r="A21" s="134" t="s">
        <v>44</v>
      </c>
      <c r="B21" s="134">
        <f>IF(ISNUMBER(VALUE(SUBSTITUTE(実質収支比率等に係る経年分析!F$49,"▲","-"))),ROUND(VALUE(SUBSTITUTE(実質収支比率等に係る経年分析!F$49,"▲","-")),2),NA())</f>
        <v>0.54</v>
      </c>
      <c r="C21" s="134">
        <f>IF(ISNUMBER(VALUE(SUBSTITUTE(実質収支比率等に係る経年分析!G$49,"▲","-"))),ROUND(VALUE(SUBSTITUTE(実質収支比率等に係る経年分析!G$49,"▲","-")),2),NA())</f>
        <v>3.29</v>
      </c>
      <c r="D21" s="134">
        <f>IF(ISNUMBER(VALUE(SUBSTITUTE(実質収支比率等に係る経年分析!H$49,"▲","-"))),ROUND(VALUE(SUBSTITUTE(実質収支比率等に係る経年分析!H$49,"▲","-")),2),NA())</f>
        <v>-0.87</v>
      </c>
      <c r="E21" s="134">
        <f>IF(ISNUMBER(VALUE(SUBSTITUTE(実質収支比率等に係る経年分析!I$49,"▲","-"))),ROUND(VALUE(SUBSTITUTE(実質収支比率等に係る経年分析!I$49,"▲","-")),2),NA())</f>
        <v>-1.38</v>
      </c>
      <c r="F21" s="134">
        <f>IF(ISNUMBER(VALUE(SUBSTITUTE(実質収支比率等に係る経年分析!J$49,"▲","-"))),ROUND(VALUE(SUBSTITUTE(実質収支比率等に係る経年分析!J$49,"▲","-")),2),NA())</f>
        <v>-2.04</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観光施設事業特別会計</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0.14000000000000001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0.14000000000000001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0.08</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0.55000000000000004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0.15</v>
      </c>
    </row>
    <row r="34" spans="1:16">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1.52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2.2999999999999998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1.58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2.68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5.95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5.12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3.77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2.73</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13.09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13.33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14.13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15.33</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779</v>
      </c>
      <c r="E42" s="136"/>
      <c r="F42" s="136"/>
      <c r="G42" s="136">
        <f>'実質公債費比率（分子）の構造'!L$52</f>
        <v>789</v>
      </c>
      <c r="H42" s="136"/>
      <c r="I42" s="136"/>
      <c r="J42" s="136">
        <f>'実質公債費比率（分子）の構造'!M$52</f>
        <v>772</v>
      </c>
      <c r="K42" s="136"/>
      <c r="L42" s="136"/>
      <c r="M42" s="136">
        <f>'実質公債費比率（分子）の構造'!N$52</f>
        <v>812</v>
      </c>
      <c r="N42" s="136"/>
      <c r="O42" s="136"/>
      <c r="P42" s="136">
        <f>'実質公債費比率（分子）の構造'!O$52</f>
        <v>812</v>
      </c>
    </row>
    <row r="43" spans="1:16">
      <c r="A43" s="136" t="s">
        <v>52</v>
      </c>
      <c r="B43" s="136">
        <f>'実質公債費比率（分子）の構造'!K$51</f>
        <v>0</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252</v>
      </c>
      <c r="C45" s="136"/>
      <c r="D45" s="136"/>
      <c r="E45" s="136">
        <f>'実質公債費比率（分子）の構造'!L$49</f>
        <v>236</v>
      </c>
      <c r="F45" s="136"/>
      <c r="G45" s="136"/>
      <c r="H45" s="136">
        <f>'実質公債費比率（分子）の構造'!M$49</f>
        <v>193</v>
      </c>
      <c r="I45" s="136"/>
      <c r="J45" s="136"/>
      <c r="K45" s="136">
        <f>'実質公債費比率（分子）の構造'!N$49</f>
        <v>193</v>
      </c>
      <c r="L45" s="136"/>
      <c r="M45" s="136"/>
      <c r="N45" s="136">
        <f>'実質公債費比率（分子）の構造'!O$49</f>
        <v>160</v>
      </c>
      <c r="O45" s="136"/>
      <c r="P45" s="136"/>
    </row>
    <row r="46" spans="1:16">
      <c r="A46" s="136" t="s">
        <v>55</v>
      </c>
      <c r="B46" s="136">
        <f>'実質公債費比率（分子）の構造'!K$48</f>
        <v>279</v>
      </c>
      <c r="C46" s="136"/>
      <c r="D46" s="136"/>
      <c r="E46" s="136">
        <f>'実質公債費比率（分子）の構造'!L$48</f>
        <v>256</v>
      </c>
      <c r="F46" s="136"/>
      <c r="G46" s="136"/>
      <c r="H46" s="136">
        <f>'実質公債費比率（分子）の構造'!M$48</f>
        <v>260</v>
      </c>
      <c r="I46" s="136"/>
      <c r="J46" s="136"/>
      <c r="K46" s="136">
        <f>'実質公債費比率（分子）の構造'!N$48</f>
        <v>387</v>
      </c>
      <c r="L46" s="136"/>
      <c r="M46" s="136"/>
      <c r="N46" s="136">
        <f>'実質公債費比率（分子）の構造'!O$48</f>
        <v>382</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763</v>
      </c>
      <c r="C49" s="136"/>
      <c r="D49" s="136"/>
      <c r="E49" s="136">
        <f>'実質公債費比率（分子）の構造'!L$45</f>
        <v>773</v>
      </c>
      <c r="F49" s="136"/>
      <c r="G49" s="136"/>
      <c r="H49" s="136">
        <f>'実質公債費比率（分子）の構造'!M$45</f>
        <v>738</v>
      </c>
      <c r="I49" s="136"/>
      <c r="J49" s="136"/>
      <c r="K49" s="136">
        <f>'実質公債費比率（分子）の構造'!N$45</f>
        <v>612</v>
      </c>
      <c r="L49" s="136"/>
      <c r="M49" s="136"/>
      <c r="N49" s="136">
        <f>'実質公債費比率（分子）の構造'!O$45</f>
        <v>614</v>
      </c>
      <c r="O49" s="136"/>
      <c r="P49" s="136"/>
    </row>
    <row r="50" spans="1:16">
      <c r="A50" s="136" t="s">
        <v>58</v>
      </c>
      <c r="B50" s="136" t="e">
        <f>NA()</f>
        <v>#N/A</v>
      </c>
      <c r="C50" s="136">
        <f>IF(ISNUMBER('実質公債費比率（分子）の構造'!K$53),'実質公債費比率（分子）の構造'!K$53,NA())</f>
        <v>515</v>
      </c>
      <c r="D50" s="136" t="e">
        <f>NA()</f>
        <v>#N/A</v>
      </c>
      <c r="E50" s="136" t="e">
        <f>NA()</f>
        <v>#N/A</v>
      </c>
      <c r="F50" s="136">
        <f>IF(ISNUMBER('実質公債費比率（分子）の構造'!L$53),'実質公債費比率（分子）の構造'!L$53,NA())</f>
        <v>476</v>
      </c>
      <c r="G50" s="136" t="e">
        <f>NA()</f>
        <v>#N/A</v>
      </c>
      <c r="H50" s="136" t="e">
        <f>NA()</f>
        <v>#N/A</v>
      </c>
      <c r="I50" s="136">
        <f>IF(ISNUMBER('実質公債費比率（分子）の構造'!M$53),'実質公債費比率（分子）の構造'!M$53,NA())</f>
        <v>419</v>
      </c>
      <c r="J50" s="136" t="e">
        <f>NA()</f>
        <v>#N/A</v>
      </c>
      <c r="K50" s="136" t="e">
        <f>NA()</f>
        <v>#N/A</v>
      </c>
      <c r="L50" s="136">
        <f>IF(ISNUMBER('実質公債費比率（分子）の構造'!N$53),'実質公債費比率（分子）の構造'!N$53,NA())</f>
        <v>380</v>
      </c>
      <c r="M50" s="136" t="e">
        <f>NA()</f>
        <v>#N/A</v>
      </c>
      <c r="N50" s="136" t="e">
        <f>NA()</f>
        <v>#N/A</v>
      </c>
      <c r="O50" s="136">
        <f>IF(ISNUMBER('実質公債費比率（分子）の構造'!O$53),'実質公債費比率（分子）の構造'!O$53,NA())</f>
        <v>344</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6850</v>
      </c>
      <c r="E56" s="135"/>
      <c r="F56" s="135"/>
      <c r="G56" s="135">
        <f>'将来負担比率（分子）の構造'!J$51</f>
        <v>6723</v>
      </c>
      <c r="H56" s="135"/>
      <c r="I56" s="135"/>
      <c r="J56" s="135">
        <f>'将来負担比率（分子）の構造'!K$51</f>
        <v>6601</v>
      </c>
      <c r="K56" s="135"/>
      <c r="L56" s="135"/>
      <c r="M56" s="135">
        <f>'将来負担比率（分子）の構造'!L$51</f>
        <v>6380</v>
      </c>
      <c r="N56" s="135"/>
      <c r="O56" s="135"/>
      <c r="P56" s="135">
        <f>'将来負担比率（分子）の構造'!M$51</f>
        <v>6150</v>
      </c>
    </row>
    <row r="57" spans="1:16">
      <c r="A57" s="135" t="s">
        <v>35</v>
      </c>
      <c r="B57" s="135"/>
      <c r="C57" s="135"/>
      <c r="D57" s="135">
        <f>'将来負担比率（分子）の構造'!I$50</f>
        <v>959</v>
      </c>
      <c r="E57" s="135"/>
      <c r="F57" s="135"/>
      <c r="G57" s="135">
        <f>'将来負担比率（分子）の構造'!J$50</f>
        <v>997</v>
      </c>
      <c r="H57" s="135"/>
      <c r="I57" s="135"/>
      <c r="J57" s="135">
        <f>'将来負担比率（分子）の構造'!K$50</f>
        <v>1013</v>
      </c>
      <c r="K57" s="135"/>
      <c r="L57" s="135"/>
      <c r="M57" s="135">
        <f>'将来負担比率（分子）の構造'!L$50</f>
        <v>934</v>
      </c>
      <c r="N57" s="135"/>
      <c r="O57" s="135"/>
      <c r="P57" s="135">
        <f>'将来負担比率（分子）の構造'!M$50</f>
        <v>926</v>
      </c>
    </row>
    <row r="58" spans="1:16">
      <c r="A58" s="135" t="s">
        <v>34</v>
      </c>
      <c r="B58" s="135"/>
      <c r="C58" s="135"/>
      <c r="D58" s="135">
        <f>'将来負担比率（分子）の構造'!I$49</f>
        <v>2603</v>
      </c>
      <c r="E58" s="135"/>
      <c r="F58" s="135"/>
      <c r="G58" s="135">
        <f>'将来負担比率（分子）の構造'!J$49</f>
        <v>2487</v>
      </c>
      <c r="H58" s="135"/>
      <c r="I58" s="135"/>
      <c r="J58" s="135">
        <f>'将来負担比率（分子）の構造'!K$49</f>
        <v>2531</v>
      </c>
      <c r="K58" s="135"/>
      <c r="L58" s="135"/>
      <c r="M58" s="135">
        <f>'将来負担比率（分子）の構造'!L$49</f>
        <v>2489</v>
      </c>
      <c r="N58" s="135"/>
      <c r="O58" s="135"/>
      <c r="P58" s="135">
        <f>'将来負担比率（分子）の構造'!M$49</f>
        <v>2395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v>
      </c>
      <c r="C61" s="135"/>
      <c r="D61" s="135"/>
      <c r="E61" s="135">
        <f>'将来負担比率（分子）の構造'!J$46</f>
        <v>2</v>
      </c>
      <c r="F61" s="135"/>
      <c r="G61" s="135"/>
      <c r="H61" s="135">
        <f>'将来負担比率（分子）の構造'!K$46</f>
        <v>2</v>
      </c>
      <c r="I61" s="135"/>
      <c r="J61" s="135"/>
      <c r="K61" s="135">
        <f>'将来負担比率（分子）の構造'!L$46</f>
        <v>1</v>
      </c>
      <c r="L61" s="135"/>
      <c r="M61" s="135"/>
      <c r="N61" s="135">
        <f>'将来負担比率（分子）の構造'!M$46</f>
        <v>1</v>
      </c>
      <c r="O61" s="135"/>
      <c r="P61" s="135"/>
    </row>
    <row r="62" spans="1:16">
      <c r="A62" s="135" t="s">
        <v>29</v>
      </c>
      <c r="B62" s="135">
        <f>'将来負担比率（分子）の構造'!I$45</f>
        <v>1059</v>
      </c>
      <c r="C62" s="135"/>
      <c r="D62" s="135"/>
      <c r="E62" s="135">
        <f>'将来負担比率（分子）の構造'!J$45</f>
        <v>1040</v>
      </c>
      <c r="F62" s="135"/>
      <c r="G62" s="135"/>
      <c r="H62" s="135">
        <f>'将来負担比率（分子）の構造'!K$45</f>
        <v>956</v>
      </c>
      <c r="I62" s="135"/>
      <c r="J62" s="135"/>
      <c r="K62" s="135">
        <f>'将来負担比率（分子）の構造'!L$45</f>
        <v>936</v>
      </c>
      <c r="L62" s="135"/>
      <c r="M62" s="135"/>
      <c r="N62" s="135">
        <f>'将来負担比率（分子）の構造'!M$45</f>
        <v>907</v>
      </c>
      <c r="O62" s="135"/>
      <c r="P62" s="135"/>
    </row>
    <row r="63" spans="1:16">
      <c r="A63" s="135" t="s">
        <v>28</v>
      </c>
      <c r="B63" s="135">
        <f>'将来負担比率（分子）の構造'!I$44</f>
        <v>567</v>
      </c>
      <c r="C63" s="135"/>
      <c r="D63" s="135"/>
      <c r="E63" s="135">
        <f>'将来負担比率（分子）の構造'!J$44</f>
        <v>460</v>
      </c>
      <c r="F63" s="135"/>
      <c r="G63" s="135"/>
      <c r="H63" s="135">
        <f>'将来負担比率（分子）の構造'!K$44</f>
        <v>324</v>
      </c>
      <c r="I63" s="135"/>
      <c r="J63" s="135"/>
      <c r="K63" s="135">
        <f>'将来負担比率（分子）の構造'!L$44</f>
        <v>205</v>
      </c>
      <c r="L63" s="135"/>
      <c r="M63" s="135"/>
      <c r="N63" s="135">
        <f>'将来負担比率（分子）の構造'!M$44</f>
        <v>112</v>
      </c>
      <c r="O63" s="135"/>
      <c r="P63" s="135"/>
    </row>
    <row r="64" spans="1:16">
      <c r="A64" s="135" t="s">
        <v>27</v>
      </c>
      <c r="B64" s="135">
        <f>'将来負担比率（分子）の構造'!I$43</f>
        <v>4105</v>
      </c>
      <c r="C64" s="135"/>
      <c r="D64" s="135"/>
      <c r="E64" s="135">
        <f>'将来負担比率（分子）の構造'!J$43</f>
        <v>4033</v>
      </c>
      <c r="F64" s="135"/>
      <c r="G64" s="135"/>
      <c r="H64" s="135">
        <f>'将来負担比率（分子）の構造'!K$43</f>
        <v>3903</v>
      </c>
      <c r="I64" s="135"/>
      <c r="J64" s="135"/>
      <c r="K64" s="135">
        <f>'将来負担比率（分子）の構造'!L$43</f>
        <v>4288</v>
      </c>
      <c r="L64" s="135"/>
      <c r="M64" s="135"/>
      <c r="N64" s="135">
        <f>'将来負担比率（分子）の構造'!M$43</f>
        <v>4056</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7156</v>
      </c>
      <c r="C66" s="135"/>
      <c r="D66" s="135"/>
      <c r="E66" s="135">
        <f>'将来負担比率（分子）の構造'!J$41</f>
        <v>6879</v>
      </c>
      <c r="F66" s="135"/>
      <c r="G66" s="135"/>
      <c r="H66" s="135">
        <f>'将来負担比率（分子）の構造'!K$41</f>
        <v>6624</v>
      </c>
      <c r="I66" s="135"/>
      <c r="J66" s="135"/>
      <c r="K66" s="135">
        <f>'将来負担比率（分子）の構造'!L$41</f>
        <v>5951</v>
      </c>
      <c r="L66" s="135"/>
      <c r="M66" s="135"/>
      <c r="N66" s="135">
        <f>'将来負担比率（分子）の構造'!M$41</f>
        <v>5787</v>
      </c>
      <c r="O66" s="135"/>
      <c r="P66" s="135"/>
    </row>
    <row r="67" spans="1:16">
      <c r="A67" s="135" t="s">
        <v>62</v>
      </c>
      <c r="B67" s="135" t="e">
        <f>NA()</f>
        <v>#N/A</v>
      </c>
      <c r="C67" s="135">
        <f>IF(ISNUMBER('将来負担比率（分子）の構造'!I$52), IF('将来負担比率（分子）の構造'!I$52 &lt; 0, 0, '将来負担比率（分子）の構造'!I$52), NA())</f>
        <v>2478</v>
      </c>
      <c r="D67" s="135" t="e">
        <f>NA()</f>
        <v>#N/A</v>
      </c>
      <c r="E67" s="135" t="e">
        <f>NA()</f>
        <v>#N/A</v>
      </c>
      <c r="F67" s="135">
        <f>IF(ISNUMBER('将来負担比率（分子）の構造'!J$52), IF('将来負担比率（分子）の構造'!J$52 &lt; 0, 0, '将来負担比率（分子）の構造'!J$52), NA())</f>
        <v>2206</v>
      </c>
      <c r="G67" s="135" t="e">
        <f>NA()</f>
        <v>#N/A</v>
      </c>
      <c r="H67" s="135" t="e">
        <f>NA()</f>
        <v>#N/A</v>
      </c>
      <c r="I67" s="135">
        <f>IF(ISNUMBER('将来負担比率（分子）の構造'!K$52), IF('将来負担比率（分子）の構造'!K$52 &lt; 0, 0, '将来負担比率（分子）の構造'!K$52), NA())</f>
        <v>1662</v>
      </c>
      <c r="J67" s="135" t="e">
        <f>NA()</f>
        <v>#N/A</v>
      </c>
      <c r="K67" s="135" t="e">
        <f>NA()</f>
        <v>#N/A</v>
      </c>
      <c r="L67" s="135">
        <f>IF(ISNUMBER('将来負担比率（分子）の構造'!L$52), IF('将来負担比率（分子）の構造'!L$52 &lt; 0, 0, '将来負担比率（分子）の構造'!L$52), NA())</f>
        <v>1578</v>
      </c>
      <c r="M67" s="135" t="e">
        <f>NA()</f>
        <v>#N/A</v>
      </c>
      <c r="N67" s="135" t="e">
        <f>NA()</f>
        <v>#N/A</v>
      </c>
      <c r="O67" s="135">
        <f>IF(ISNUMBER('将来負担比率（分子）の構造'!M$52), IF('将来負担比率（分子）の構造'!M$52 &lt; 0, 0, '将来負担比率（分子）の構造'!M$52), NA())</f>
        <v>1393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1194432</v>
      </c>
      <c r="S5" s="639"/>
      <c r="T5" s="639"/>
      <c r="U5" s="639"/>
      <c r="V5" s="639"/>
      <c r="W5" s="639"/>
      <c r="X5" s="639"/>
      <c r="Y5" s="686"/>
      <c r="Z5" s="699">
        <v>20.7</v>
      </c>
      <c r="AA5" s="699"/>
      <c r="AB5" s="699"/>
      <c r="AC5" s="699"/>
      <c r="AD5" s="700">
        <v>1194432</v>
      </c>
      <c r="AE5" s="700"/>
      <c r="AF5" s="700"/>
      <c r="AG5" s="700"/>
      <c r="AH5" s="700"/>
      <c r="AI5" s="700"/>
      <c r="AJ5" s="700"/>
      <c r="AK5" s="700"/>
      <c r="AL5" s="687">
        <v>35</v>
      </c>
      <c r="AM5" s="656"/>
      <c r="AN5" s="656"/>
      <c r="AO5" s="688"/>
      <c r="AP5" s="675" t="s">
        <v>207</v>
      </c>
      <c r="AQ5" s="676"/>
      <c r="AR5" s="676"/>
      <c r="AS5" s="676"/>
      <c r="AT5" s="676"/>
      <c r="AU5" s="676"/>
      <c r="AV5" s="676"/>
      <c r="AW5" s="676"/>
      <c r="AX5" s="676"/>
      <c r="AY5" s="676"/>
      <c r="AZ5" s="676"/>
      <c r="BA5" s="676"/>
      <c r="BB5" s="676"/>
      <c r="BC5" s="676"/>
      <c r="BD5" s="676"/>
      <c r="BE5" s="676"/>
      <c r="BF5" s="677"/>
      <c r="BG5" s="588">
        <v>1185748</v>
      </c>
      <c r="BH5" s="589"/>
      <c r="BI5" s="589"/>
      <c r="BJ5" s="589"/>
      <c r="BK5" s="589"/>
      <c r="BL5" s="589"/>
      <c r="BM5" s="589"/>
      <c r="BN5" s="590"/>
      <c r="BO5" s="641">
        <v>99.3</v>
      </c>
      <c r="BP5" s="641"/>
      <c r="BQ5" s="641"/>
      <c r="BR5" s="641"/>
      <c r="BS5" s="642">
        <v>3415</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47770</v>
      </c>
      <c r="S6" s="589"/>
      <c r="T6" s="589"/>
      <c r="U6" s="589"/>
      <c r="V6" s="589"/>
      <c r="W6" s="589"/>
      <c r="X6" s="589"/>
      <c r="Y6" s="590"/>
      <c r="Z6" s="641">
        <v>0.8</v>
      </c>
      <c r="AA6" s="641"/>
      <c r="AB6" s="641"/>
      <c r="AC6" s="641"/>
      <c r="AD6" s="642">
        <v>47770</v>
      </c>
      <c r="AE6" s="642"/>
      <c r="AF6" s="642"/>
      <c r="AG6" s="642"/>
      <c r="AH6" s="642"/>
      <c r="AI6" s="642"/>
      <c r="AJ6" s="642"/>
      <c r="AK6" s="642"/>
      <c r="AL6" s="611">
        <v>1.4</v>
      </c>
      <c r="AM6" s="643"/>
      <c r="AN6" s="643"/>
      <c r="AO6" s="644"/>
      <c r="AP6" s="585" t="s">
        <v>212</v>
      </c>
      <c r="AQ6" s="586"/>
      <c r="AR6" s="586"/>
      <c r="AS6" s="586"/>
      <c r="AT6" s="586"/>
      <c r="AU6" s="586"/>
      <c r="AV6" s="586"/>
      <c r="AW6" s="586"/>
      <c r="AX6" s="586"/>
      <c r="AY6" s="586"/>
      <c r="AZ6" s="586"/>
      <c r="BA6" s="586"/>
      <c r="BB6" s="586"/>
      <c r="BC6" s="586"/>
      <c r="BD6" s="586"/>
      <c r="BE6" s="586"/>
      <c r="BF6" s="587"/>
      <c r="BG6" s="588">
        <v>1185748</v>
      </c>
      <c r="BH6" s="589"/>
      <c r="BI6" s="589"/>
      <c r="BJ6" s="589"/>
      <c r="BK6" s="589"/>
      <c r="BL6" s="589"/>
      <c r="BM6" s="589"/>
      <c r="BN6" s="590"/>
      <c r="BO6" s="641">
        <v>99.3</v>
      </c>
      <c r="BP6" s="641"/>
      <c r="BQ6" s="641"/>
      <c r="BR6" s="641"/>
      <c r="BS6" s="642">
        <v>3415</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101493</v>
      </c>
      <c r="CS6" s="589"/>
      <c r="CT6" s="589"/>
      <c r="CU6" s="589"/>
      <c r="CV6" s="589"/>
      <c r="CW6" s="589"/>
      <c r="CX6" s="589"/>
      <c r="CY6" s="590"/>
      <c r="CZ6" s="641">
        <v>1.8</v>
      </c>
      <c r="DA6" s="641"/>
      <c r="DB6" s="641"/>
      <c r="DC6" s="641"/>
      <c r="DD6" s="594" t="s">
        <v>214</v>
      </c>
      <c r="DE6" s="589"/>
      <c r="DF6" s="589"/>
      <c r="DG6" s="589"/>
      <c r="DH6" s="589"/>
      <c r="DI6" s="589"/>
      <c r="DJ6" s="589"/>
      <c r="DK6" s="589"/>
      <c r="DL6" s="589"/>
      <c r="DM6" s="589"/>
      <c r="DN6" s="589"/>
      <c r="DO6" s="589"/>
      <c r="DP6" s="590"/>
      <c r="DQ6" s="594">
        <v>101426</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2313</v>
      </c>
      <c r="S7" s="589"/>
      <c r="T7" s="589"/>
      <c r="U7" s="589"/>
      <c r="V7" s="589"/>
      <c r="W7" s="589"/>
      <c r="X7" s="589"/>
      <c r="Y7" s="590"/>
      <c r="Z7" s="641">
        <v>0</v>
      </c>
      <c r="AA7" s="641"/>
      <c r="AB7" s="641"/>
      <c r="AC7" s="641"/>
      <c r="AD7" s="642">
        <v>2313</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526429</v>
      </c>
      <c r="BH7" s="589"/>
      <c r="BI7" s="589"/>
      <c r="BJ7" s="589"/>
      <c r="BK7" s="589"/>
      <c r="BL7" s="589"/>
      <c r="BM7" s="589"/>
      <c r="BN7" s="590"/>
      <c r="BO7" s="641">
        <v>44.1</v>
      </c>
      <c r="BP7" s="641"/>
      <c r="BQ7" s="641"/>
      <c r="BR7" s="641"/>
      <c r="BS7" s="642">
        <v>3415</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620011</v>
      </c>
      <c r="CS7" s="589"/>
      <c r="CT7" s="589"/>
      <c r="CU7" s="589"/>
      <c r="CV7" s="589"/>
      <c r="CW7" s="589"/>
      <c r="CX7" s="589"/>
      <c r="CY7" s="590"/>
      <c r="CZ7" s="641">
        <v>11.1</v>
      </c>
      <c r="DA7" s="641"/>
      <c r="DB7" s="641"/>
      <c r="DC7" s="641"/>
      <c r="DD7" s="594">
        <v>22834</v>
      </c>
      <c r="DE7" s="589"/>
      <c r="DF7" s="589"/>
      <c r="DG7" s="589"/>
      <c r="DH7" s="589"/>
      <c r="DI7" s="589"/>
      <c r="DJ7" s="589"/>
      <c r="DK7" s="589"/>
      <c r="DL7" s="589"/>
      <c r="DM7" s="589"/>
      <c r="DN7" s="589"/>
      <c r="DO7" s="589"/>
      <c r="DP7" s="590"/>
      <c r="DQ7" s="594">
        <v>508645</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7421</v>
      </c>
      <c r="S8" s="589"/>
      <c r="T8" s="589"/>
      <c r="U8" s="589"/>
      <c r="V8" s="589"/>
      <c r="W8" s="589"/>
      <c r="X8" s="589"/>
      <c r="Y8" s="590"/>
      <c r="Z8" s="641">
        <v>0.1</v>
      </c>
      <c r="AA8" s="641"/>
      <c r="AB8" s="641"/>
      <c r="AC8" s="641"/>
      <c r="AD8" s="642">
        <v>7421</v>
      </c>
      <c r="AE8" s="642"/>
      <c r="AF8" s="642"/>
      <c r="AG8" s="642"/>
      <c r="AH8" s="642"/>
      <c r="AI8" s="642"/>
      <c r="AJ8" s="642"/>
      <c r="AK8" s="642"/>
      <c r="AL8" s="611">
        <v>0.2</v>
      </c>
      <c r="AM8" s="643"/>
      <c r="AN8" s="643"/>
      <c r="AO8" s="644"/>
      <c r="AP8" s="585" t="s">
        <v>219</v>
      </c>
      <c r="AQ8" s="586"/>
      <c r="AR8" s="586"/>
      <c r="AS8" s="586"/>
      <c r="AT8" s="586"/>
      <c r="AU8" s="586"/>
      <c r="AV8" s="586"/>
      <c r="AW8" s="586"/>
      <c r="AX8" s="586"/>
      <c r="AY8" s="586"/>
      <c r="AZ8" s="586"/>
      <c r="BA8" s="586"/>
      <c r="BB8" s="586"/>
      <c r="BC8" s="586"/>
      <c r="BD8" s="586"/>
      <c r="BE8" s="586"/>
      <c r="BF8" s="587"/>
      <c r="BG8" s="588">
        <v>23149</v>
      </c>
      <c r="BH8" s="589"/>
      <c r="BI8" s="589"/>
      <c r="BJ8" s="589"/>
      <c r="BK8" s="589"/>
      <c r="BL8" s="589"/>
      <c r="BM8" s="589"/>
      <c r="BN8" s="590"/>
      <c r="BO8" s="641">
        <v>1.9</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1991209</v>
      </c>
      <c r="CS8" s="589"/>
      <c r="CT8" s="589"/>
      <c r="CU8" s="589"/>
      <c r="CV8" s="589"/>
      <c r="CW8" s="589"/>
      <c r="CX8" s="589"/>
      <c r="CY8" s="590"/>
      <c r="CZ8" s="641">
        <v>35.700000000000003</v>
      </c>
      <c r="DA8" s="641"/>
      <c r="DB8" s="641"/>
      <c r="DC8" s="641"/>
      <c r="DD8" s="594" t="s">
        <v>214</v>
      </c>
      <c r="DE8" s="589"/>
      <c r="DF8" s="589"/>
      <c r="DG8" s="589"/>
      <c r="DH8" s="589"/>
      <c r="DI8" s="589"/>
      <c r="DJ8" s="589"/>
      <c r="DK8" s="589"/>
      <c r="DL8" s="589"/>
      <c r="DM8" s="589"/>
      <c r="DN8" s="589"/>
      <c r="DO8" s="589"/>
      <c r="DP8" s="590"/>
      <c r="DQ8" s="594">
        <v>916839</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4118</v>
      </c>
      <c r="S9" s="589"/>
      <c r="T9" s="589"/>
      <c r="U9" s="589"/>
      <c r="V9" s="589"/>
      <c r="W9" s="589"/>
      <c r="X9" s="589"/>
      <c r="Y9" s="590"/>
      <c r="Z9" s="641">
        <v>0.1</v>
      </c>
      <c r="AA9" s="641"/>
      <c r="AB9" s="641"/>
      <c r="AC9" s="641"/>
      <c r="AD9" s="642">
        <v>4118</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448949</v>
      </c>
      <c r="BH9" s="589"/>
      <c r="BI9" s="589"/>
      <c r="BJ9" s="589"/>
      <c r="BK9" s="589"/>
      <c r="BL9" s="589"/>
      <c r="BM9" s="589"/>
      <c r="BN9" s="590"/>
      <c r="BO9" s="641">
        <v>37.6</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491573</v>
      </c>
      <c r="CS9" s="589"/>
      <c r="CT9" s="589"/>
      <c r="CU9" s="589"/>
      <c r="CV9" s="589"/>
      <c r="CW9" s="589"/>
      <c r="CX9" s="589"/>
      <c r="CY9" s="590"/>
      <c r="CZ9" s="641">
        <v>8.8000000000000007</v>
      </c>
      <c r="DA9" s="641"/>
      <c r="DB9" s="641"/>
      <c r="DC9" s="641"/>
      <c r="DD9" s="594">
        <v>7110</v>
      </c>
      <c r="DE9" s="589"/>
      <c r="DF9" s="589"/>
      <c r="DG9" s="589"/>
      <c r="DH9" s="589"/>
      <c r="DI9" s="589"/>
      <c r="DJ9" s="589"/>
      <c r="DK9" s="589"/>
      <c r="DL9" s="589"/>
      <c r="DM9" s="589"/>
      <c r="DN9" s="589"/>
      <c r="DO9" s="589"/>
      <c r="DP9" s="590"/>
      <c r="DQ9" s="594">
        <v>480036</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150246</v>
      </c>
      <c r="S10" s="589"/>
      <c r="T10" s="589"/>
      <c r="U10" s="589"/>
      <c r="V10" s="589"/>
      <c r="W10" s="589"/>
      <c r="X10" s="589"/>
      <c r="Y10" s="590"/>
      <c r="Z10" s="641">
        <v>2.6</v>
      </c>
      <c r="AA10" s="641"/>
      <c r="AB10" s="641"/>
      <c r="AC10" s="641"/>
      <c r="AD10" s="642">
        <v>150246</v>
      </c>
      <c r="AE10" s="642"/>
      <c r="AF10" s="642"/>
      <c r="AG10" s="642"/>
      <c r="AH10" s="642"/>
      <c r="AI10" s="642"/>
      <c r="AJ10" s="642"/>
      <c r="AK10" s="642"/>
      <c r="AL10" s="611">
        <v>4.4000000000000004</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27213</v>
      </c>
      <c r="BH10" s="589"/>
      <c r="BI10" s="589"/>
      <c r="BJ10" s="589"/>
      <c r="BK10" s="589"/>
      <c r="BL10" s="589"/>
      <c r="BM10" s="589"/>
      <c r="BN10" s="590"/>
      <c r="BO10" s="641">
        <v>2.2999999999999998</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4599</v>
      </c>
      <c r="CS10" s="589"/>
      <c r="CT10" s="589"/>
      <c r="CU10" s="589"/>
      <c r="CV10" s="589"/>
      <c r="CW10" s="589"/>
      <c r="CX10" s="589"/>
      <c r="CY10" s="590"/>
      <c r="CZ10" s="641">
        <v>0.1</v>
      </c>
      <c r="DA10" s="641"/>
      <c r="DB10" s="641"/>
      <c r="DC10" s="641"/>
      <c r="DD10" s="594" t="s">
        <v>220</v>
      </c>
      <c r="DE10" s="589"/>
      <c r="DF10" s="589"/>
      <c r="DG10" s="589"/>
      <c r="DH10" s="589"/>
      <c r="DI10" s="589"/>
      <c r="DJ10" s="589"/>
      <c r="DK10" s="589"/>
      <c r="DL10" s="589"/>
      <c r="DM10" s="589"/>
      <c r="DN10" s="589"/>
      <c r="DO10" s="589"/>
      <c r="DP10" s="590"/>
      <c r="DQ10" s="594">
        <v>900</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t="s">
        <v>220</v>
      </c>
      <c r="S11" s="589"/>
      <c r="T11" s="589"/>
      <c r="U11" s="589"/>
      <c r="V11" s="589"/>
      <c r="W11" s="589"/>
      <c r="X11" s="589"/>
      <c r="Y11" s="590"/>
      <c r="Z11" s="641" t="s">
        <v>220</v>
      </c>
      <c r="AA11" s="641"/>
      <c r="AB11" s="641"/>
      <c r="AC11" s="641"/>
      <c r="AD11" s="642" t="s">
        <v>220</v>
      </c>
      <c r="AE11" s="642"/>
      <c r="AF11" s="642"/>
      <c r="AG11" s="642"/>
      <c r="AH11" s="642"/>
      <c r="AI11" s="642"/>
      <c r="AJ11" s="642"/>
      <c r="AK11" s="642"/>
      <c r="AL11" s="611" t="s">
        <v>220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27118</v>
      </c>
      <c r="BH11" s="589"/>
      <c r="BI11" s="589"/>
      <c r="BJ11" s="589"/>
      <c r="BK11" s="589"/>
      <c r="BL11" s="589"/>
      <c r="BM11" s="589"/>
      <c r="BN11" s="590"/>
      <c r="BO11" s="641">
        <v>2.2999999999999998</v>
      </c>
      <c r="BP11" s="641"/>
      <c r="BQ11" s="641"/>
      <c r="BR11" s="641"/>
      <c r="BS11" s="594">
        <v>3415</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350820</v>
      </c>
      <c r="CS11" s="589"/>
      <c r="CT11" s="589"/>
      <c r="CU11" s="589"/>
      <c r="CV11" s="589"/>
      <c r="CW11" s="589"/>
      <c r="CX11" s="589"/>
      <c r="CY11" s="590"/>
      <c r="CZ11" s="641">
        <v>6.3</v>
      </c>
      <c r="DA11" s="641"/>
      <c r="DB11" s="641"/>
      <c r="DC11" s="641"/>
      <c r="DD11" s="594">
        <v>213357</v>
      </c>
      <c r="DE11" s="589"/>
      <c r="DF11" s="589"/>
      <c r="DG11" s="589"/>
      <c r="DH11" s="589"/>
      <c r="DI11" s="589"/>
      <c r="DJ11" s="589"/>
      <c r="DK11" s="589"/>
      <c r="DL11" s="589"/>
      <c r="DM11" s="589"/>
      <c r="DN11" s="589"/>
      <c r="DO11" s="589"/>
      <c r="DP11" s="590"/>
      <c r="DQ11" s="594">
        <v>121913</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548567</v>
      </c>
      <c r="BH12" s="589"/>
      <c r="BI12" s="589"/>
      <c r="BJ12" s="589"/>
      <c r="BK12" s="589"/>
      <c r="BL12" s="589"/>
      <c r="BM12" s="589"/>
      <c r="BN12" s="590"/>
      <c r="BO12" s="641">
        <v>45.9</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258039</v>
      </c>
      <c r="CS12" s="589"/>
      <c r="CT12" s="589"/>
      <c r="CU12" s="589"/>
      <c r="CV12" s="589"/>
      <c r="CW12" s="589"/>
      <c r="CX12" s="589"/>
      <c r="CY12" s="590"/>
      <c r="CZ12" s="641">
        <v>4.5999999999999996</v>
      </c>
      <c r="DA12" s="641"/>
      <c r="DB12" s="641"/>
      <c r="DC12" s="641"/>
      <c r="DD12" s="594">
        <v>558</v>
      </c>
      <c r="DE12" s="589"/>
      <c r="DF12" s="589"/>
      <c r="DG12" s="589"/>
      <c r="DH12" s="589"/>
      <c r="DI12" s="589"/>
      <c r="DJ12" s="589"/>
      <c r="DK12" s="589"/>
      <c r="DL12" s="589"/>
      <c r="DM12" s="589"/>
      <c r="DN12" s="589"/>
      <c r="DO12" s="589"/>
      <c r="DP12" s="590"/>
      <c r="DQ12" s="594">
        <v>203469</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3699</v>
      </c>
      <c r="S13" s="589"/>
      <c r="T13" s="589"/>
      <c r="U13" s="589"/>
      <c r="V13" s="589"/>
      <c r="W13" s="589"/>
      <c r="X13" s="589"/>
      <c r="Y13" s="590"/>
      <c r="Z13" s="641">
        <v>0.1</v>
      </c>
      <c r="AA13" s="641"/>
      <c r="AB13" s="641"/>
      <c r="AC13" s="641"/>
      <c r="AD13" s="642">
        <v>3699</v>
      </c>
      <c r="AE13" s="642"/>
      <c r="AF13" s="642"/>
      <c r="AG13" s="642"/>
      <c r="AH13" s="642"/>
      <c r="AI13" s="642"/>
      <c r="AJ13" s="642"/>
      <c r="AK13" s="642"/>
      <c r="AL13" s="611">
        <v>0.1</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547435</v>
      </c>
      <c r="BH13" s="589"/>
      <c r="BI13" s="589"/>
      <c r="BJ13" s="589"/>
      <c r="BK13" s="589"/>
      <c r="BL13" s="589"/>
      <c r="BM13" s="589"/>
      <c r="BN13" s="590"/>
      <c r="BO13" s="641">
        <v>45.8</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543325</v>
      </c>
      <c r="CS13" s="589"/>
      <c r="CT13" s="589"/>
      <c r="CU13" s="589"/>
      <c r="CV13" s="589"/>
      <c r="CW13" s="589"/>
      <c r="CX13" s="589"/>
      <c r="CY13" s="590"/>
      <c r="CZ13" s="641">
        <v>9.6999999999999993</v>
      </c>
      <c r="DA13" s="641"/>
      <c r="DB13" s="641"/>
      <c r="DC13" s="641"/>
      <c r="DD13" s="594">
        <v>145875</v>
      </c>
      <c r="DE13" s="589"/>
      <c r="DF13" s="589"/>
      <c r="DG13" s="589"/>
      <c r="DH13" s="589"/>
      <c r="DI13" s="589"/>
      <c r="DJ13" s="589"/>
      <c r="DK13" s="589"/>
      <c r="DL13" s="589"/>
      <c r="DM13" s="589"/>
      <c r="DN13" s="589"/>
      <c r="DO13" s="589"/>
      <c r="DP13" s="590"/>
      <c r="DQ13" s="594">
        <v>449491</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38216</v>
      </c>
      <c r="BH14" s="589"/>
      <c r="BI14" s="589"/>
      <c r="BJ14" s="589"/>
      <c r="BK14" s="589"/>
      <c r="BL14" s="589"/>
      <c r="BM14" s="589"/>
      <c r="BN14" s="590"/>
      <c r="BO14" s="641">
        <v>3.2</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231890</v>
      </c>
      <c r="CS14" s="589"/>
      <c r="CT14" s="589"/>
      <c r="CU14" s="589"/>
      <c r="CV14" s="589"/>
      <c r="CW14" s="589"/>
      <c r="CX14" s="589"/>
      <c r="CY14" s="590"/>
      <c r="CZ14" s="641">
        <v>4.2</v>
      </c>
      <c r="DA14" s="641"/>
      <c r="DB14" s="641"/>
      <c r="DC14" s="641"/>
      <c r="DD14" s="594">
        <v>15610</v>
      </c>
      <c r="DE14" s="589"/>
      <c r="DF14" s="589"/>
      <c r="DG14" s="589"/>
      <c r="DH14" s="589"/>
      <c r="DI14" s="589"/>
      <c r="DJ14" s="589"/>
      <c r="DK14" s="589"/>
      <c r="DL14" s="589"/>
      <c r="DM14" s="589"/>
      <c r="DN14" s="589"/>
      <c r="DO14" s="589"/>
      <c r="DP14" s="590"/>
      <c r="DQ14" s="594">
        <v>219335</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4039</v>
      </c>
      <c r="S15" s="589"/>
      <c r="T15" s="589"/>
      <c r="U15" s="589"/>
      <c r="V15" s="589"/>
      <c r="W15" s="589"/>
      <c r="X15" s="589"/>
      <c r="Y15" s="590"/>
      <c r="Z15" s="641">
        <v>0.1</v>
      </c>
      <c r="AA15" s="641"/>
      <c r="AB15" s="641"/>
      <c r="AC15" s="641"/>
      <c r="AD15" s="642">
        <v>4039</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72536</v>
      </c>
      <c r="BH15" s="589"/>
      <c r="BI15" s="589"/>
      <c r="BJ15" s="589"/>
      <c r="BK15" s="589"/>
      <c r="BL15" s="589"/>
      <c r="BM15" s="589"/>
      <c r="BN15" s="590"/>
      <c r="BO15" s="641">
        <v>6.1</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346189</v>
      </c>
      <c r="CS15" s="589"/>
      <c r="CT15" s="589"/>
      <c r="CU15" s="589"/>
      <c r="CV15" s="589"/>
      <c r="CW15" s="589"/>
      <c r="CX15" s="589"/>
      <c r="CY15" s="590"/>
      <c r="CZ15" s="641">
        <v>6.2</v>
      </c>
      <c r="DA15" s="641"/>
      <c r="DB15" s="641"/>
      <c r="DC15" s="641"/>
      <c r="DD15" s="594">
        <v>49942</v>
      </c>
      <c r="DE15" s="589"/>
      <c r="DF15" s="589"/>
      <c r="DG15" s="589"/>
      <c r="DH15" s="589"/>
      <c r="DI15" s="589"/>
      <c r="DJ15" s="589"/>
      <c r="DK15" s="589"/>
      <c r="DL15" s="589"/>
      <c r="DM15" s="589"/>
      <c r="DN15" s="589"/>
      <c r="DO15" s="589"/>
      <c r="DP15" s="590"/>
      <c r="DQ15" s="594">
        <v>335489</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2075353</v>
      </c>
      <c r="S16" s="589"/>
      <c r="T16" s="589"/>
      <c r="U16" s="589"/>
      <c r="V16" s="589"/>
      <c r="W16" s="589"/>
      <c r="X16" s="589"/>
      <c r="Y16" s="590"/>
      <c r="Z16" s="641">
        <v>36</v>
      </c>
      <c r="AA16" s="641"/>
      <c r="AB16" s="641"/>
      <c r="AC16" s="641"/>
      <c r="AD16" s="642">
        <v>1991774</v>
      </c>
      <c r="AE16" s="642"/>
      <c r="AF16" s="642"/>
      <c r="AG16" s="642"/>
      <c r="AH16" s="642"/>
      <c r="AI16" s="642"/>
      <c r="AJ16" s="642"/>
      <c r="AK16" s="642"/>
      <c r="AL16" s="611">
        <v>58.4</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24657</v>
      </c>
      <c r="CS16" s="589"/>
      <c r="CT16" s="589"/>
      <c r="CU16" s="589"/>
      <c r="CV16" s="589"/>
      <c r="CW16" s="589"/>
      <c r="CX16" s="589"/>
      <c r="CY16" s="590"/>
      <c r="CZ16" s="641">
        <v>0.4</v>
      </c>
      <c r="DA16" s="641"/>
      <c r="DB16" s="641"/>
      <c r="DC16" s="641"/>
      <c r="DD16" s="594" t="s">
        <v>220</v>
      </c>
      <c r="DE16" s="589"/>
      <c r="DF16" s="589"/>
      <c r="DG16" s="589"/>
      <c r="DH16" s="589"/>
      <c r="DI16" s="589"/>
      <c r="DJ16" s="589"/>
      <c r="DK16" s="589"/>
      <c r="DL16" s="589"/>
      <c r="DM16" s="589"/>
      <c r="DN16" s="589"/>
      <c r="DO16" s="589"/>
      <c r="DP16" s="590"/>
      <c r="DQ16" s="594">
        <v>2004</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1991774</v>
      </c>
      <c r="S17" s="589"/>
      <c r="T17" s="589"/>
      <c r="U17" s="589"/>
      <c r="V17" s="589"/>
      <c r="W17" s="589"/>
      <c r="X17" s="589"/>
      <c r="Y17" s="590"/>
      <c r="Z17" s="641">
        <v>34.6</v>
      </c>
      <c r="AA17" s="641"/>
      <c r="AB17" s="641"/>
      <c r="AC17" s="641"/>
      <c r="AD17" s="642">
        <v>1991774</v>
      </c>
      <c r="AE17" s="642"/>
      <c r="AF17" s="642"/>
      <c r="AG17" s="642"/>
      <c r="AH17" s="642"/>
      <c r="AI17" s="642"/>
      <c r="AJ17" s="642"/>
      <c r="AK17" s="642"/>
      <c r="AL17" s="611">
        <v>58.4</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614251</v>
      </c>
      <c r="CS17" s="589"/>
      <c r="CT17" s="589"/>
      <c r="CU17" s="589"/>
      <c r="CV17" s="589"/>
      <c r="CW17" s="589"/>
      <c r="CX17" s="589"/>
      <c r="CY17" s="590"/>
      <c r="CZ17" s="641">
        <v>11</v>
      </c>
      <c r="DA17" s="641"/>
      <c r="DB17" s="641"/>
      <c r="DC17" s="641"/>
      <c r="DD17" s="594" t="s">
        <v>220</v>
      </c>
      <c r="DE17" s="589"/>
      <c r="DF17" s="589"/>
      <c r="DG17" s="589"/>
      <c r="DH17" s="589"/>
      <c r="DI17" s="589"/>
      <c r="DJ17" s="589"/>
      <c r="DK17" s="589"/>
      <c r="DL17" s="589"/>
      <c r="DM17" s="589"/>
      <c r="DN17" s="589"/>
      <c r="DO17" s="589"/>
      <c r="DP17" s="590"/>
      <c r="DQ17" s="594">
        <v>530113</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83579</v>
      </c>
      <c r="S18" s="589"/>
      <c r="T18" s="589"/>
      <c r="U18" s="589"/>
      <c r="V18" s="589"/>
      <c r="W18" s="589"/>
      <c r="X18" s="589"/>
      <c r="Y18" s="590"/>
      <c r="Z18" s="641">
        <v>1.5</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t="s">
        <v>220</v>
      </c>
      <c r="S19" s="589"/>
      <c r="T19" s="589"/>
      <c r="U19" s="589"/>
      <c r="V19" s="589"/>
      <c r="W19" s="589"/>
      <c r="X19" s="589"/>
      <c r="Y19" s="590"/>
      <c r="Z19" s="641" t="s">
        <v>220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8684</v>
      </c>
      <c r="BH19" s="589"/>
      <c r="BI19" s="589"/>
      <c r="BJ19" s="589"/>
      <c r="BK19" s="589"/>
      <c r="BL19" s="589"/>
      <c r="BM19" s="589"/>
      <c r="BN19" s="590"/>
      <c r="BO19" s="641">
        <v>0.7</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3489391</v>
      </c>
      <c r="S20" s="589"/>
      <c r="T20" s="589"/>
      <c r="U20" s="589"/>
      <c r="V20" s="589"/>
      <c r="W20" s="589"/>
      <c r="X20" s="589"/>
      <c r="Y20" s="590"/>
      <c r="Z20" s="641">
        <v>60.6</v>
      </c>
      <c r="AA20" s="641"/>
      <c r="AB20" s="641"/>
      <c r="AC20" s="641"/>
      <c r="AD20" s="642">
        <v>3405812</v>
      </c>
      <c r="AE20" s="642"/>
      <c r="AF20" s="642"/>
      <c r="AG20" s="642"/>
      <c r="AH20" s="642"/>
      <c r="AI20" s="642"/>
      <c r="AJ20" s="642"/>
      <c r="AK20" s="642"/>
      <c r="AL20" s="611">
        <v>99.9</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8684</v>
      </c>
      <c r="BH20" s="589"/>
      <c r="BI20" s="589"/>
      <c r="BJ20" s="589"/>
      <c r="BK20" s="589"/>
      <c r="BL20" s="589"/>
      <c r="BM20" s="589"/>
      <c r="BN20" s="590"/>
      <c r="BO20" s="641">
        <v>0.7</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5578056</v>
      </c>
      <c r="CS20" s="589"/>
      <c r="CT20" s="589"/>
      <c r="CU20" s="589"/>
      <c r="CV20" s="589"/>
      <c r="CW20" s="589"/>
      <c r="CX20" s="589"/>
      <c r="CY20" s="590"/>
      <c r="CZ20" s="641">
        <v>100</v>
      </c>
      <c r="DA20" s="641"/>
      <c r="DB20" s="641"/>
      <c r="DC20" s="641"/>
      <c r="DD20" s="594">
        <v>455286</v>
      </c>
      <c r="DE20" s="589"/>
      <c r="DF20" s="589"/>
      <c r="DG20" s="589"/>
      <c r="DH20" s="589"/>
      <c r="DI20" s="589"/>
      <c r="DJ20" s="589"/>
      <c r="DK20" s="589"/>
      <c r="DL20" s="589"/>
      <c r="DM20" s="589"/>
      <c r="DN20" s="589"/>
      <c r="DO20" s="589"/>
      <c r="DP20" s="590"/>
      <c r="DQ20" s="594">
        <v>3869660</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2363</v>
      </c>
      <c r="S21" s="589"/>
      <c r="T21" s="589"/>
      <c r="U21" s="589"/>
      <c r="V21" s="589"/>
      <c r="W21" s="589"/>
      <c r="X21" s="589"/>
      <c r="Y21" s="590"/>
      <c r="Z21" s="641">
        <v>0</v>
      </c>
      <c r="AA21" s="641"/>
      <c r="AB21" s="641"/>
      <c r="AC21" s="641"/>
      <c r="AD21" s="642">
        <v>2363</v>
      </c>
      <c r="AE21" s="642"/>
      <c r="AF21" s="642"/>
      <c r="AG21" s="642"/>
      <c r="AH21" s="642"/>
      <c r="AI21" s="642"/>
      <c r="AJ21" s="642"/>
      <c r="AK21" s="642"/>
      <c r="AL21" s="611">
        <v>0.1</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8684</v>
      </c>
      <c r="BH21" s="589"/>
      <c r="BI21" s="589"/>
      <c r="BJ21" s="589"/>
      <c r="BK21" s="589"/>
      <c r="BL21" s="589"/>
      <c r="BM21" s="589"/>
      <c r="BN21" s="590"/>
      <c r="BO21" s="641">
        <v>0.7</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86150</v>
      </c>
      <c r="S22" s="589"/>
      <c r="T22" s="589"/>
      <c r="U22" s="589"/>
      <c r="V22" s="589"/>
      <c r="W22" s="589"/>
      <c r="X22" s="589"/>
      <c r="Y22" s="590"/>
      <c r="Z22" s="641">
        <v>1.5</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129411</v>
      </c>
      <c r="S23" s="589"/>
      <c r="T23" s="589"/>
      <c r="U23" s="589"/>
      <c r="V23" s="589"/>
      <c r="W23" s="589"/>
      <c r="X23" s="589"/>
      <c r="Y23" s="590"/>
      <c r="Z23" s="641">
        <v>2.2000000000000002</v>
      </c>
      <c r="AA23" s="641"/>
      <c r="AB23" s="641"/>
      <c r="AC23" s="641"/>
      <c r="AD23" s="642">
        <v>1308</v>
      </c>
      <c r="AE23" s="642"/>
      <c r="AF23" s="642"/>
      <c r="AG23" s="642"/>
      <c r="AH23" s="642"/>
      <c r="AI23" s="642"/>
      <c r="AJ23" s="642"/>
      <c r="AK23" s="642"/>
      <c r="AL23" s="611">
        <v>0</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8067</v>
      </c>
      <c r="S24" s="589"/>
      <c r="T24" s="589"/>
      <c r="U24" s="589"/>
      <c r="V24" s="589"/>
      <c r="W24" s="589"/>
      <c r="X24" s="589"/>
      <c r="Y24" s="590"/>
      <c r="Z24" s="641">
        <v>0.1</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2626375</v>
      </c>
      <c r="CS24" s="639"/>
      <c r="CT24" s="639"/>
      <c r="CU24" s="639"/>
      <c r="CV24" s="639"/>
      <c r="CW24" s="639"/>
      <c r="CX24" s="639"/>
      <c r="CY24" s="686"/>
      <c r="CZ24" s="690">
        <v>47.1</v>
      </c>
      <c r="DA24" s="691"/>
      <c r="DB24" s="691"/>
      <c r="DC24" s="692"/>
      <c r="DD24" s="685">
        <v>1627764</v>
      </c>
      <c r="DE24" s="639"/>
      <c r="DF24" s="639"/>
      <c r="DG24" s="639"/>
      <c r="DH24" s="639"/>
      <c r="DI24" s="639"/>
      <c r="DJ24" s="639"/>
      <c r="DK24" s="686"/>
      <c r="DL24" s="685">
        <v>1626971</v>
      </c>
      <c r="DM24" s="639"/>
      <c r="DN24" s="639"/>
      <c r="DO24" s="639"/>
      <c r="DP24" s="639"/>
      <c r="DQ24" s="639"/>
      <c r="DR24" s="639"/>
      <c r="DS24" s="639"/>
      <c r="DT24" s="639"/>
      <c r="DU24" s="639"/>
      <c r="DV24" s="686"/>
      <c r="DW24" s="687">
        <v>44.7</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725459</v>
      </c>
      <c r="S25" s="589"/>
      <c r="T25" s="589"/>
      <c r="U25" s="589"/>
      <c r="V25" s="589"/>
      <c r="W25" s="589"/>
      <c r="X25" s="589"/>
      <c r="Y25" s="590"/>
      <c r="Z25" s="641">
        <v>12.6</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824581</v>
      </c>
      <c r="CS25" s="607"/>
      <c r="CT25" s="607"/>
      <c r="CU25" s="607"/>
      <c r="CV25" s="607"/>
      <c r="CW25" s="607"/>
      <c r="CX25" s="607"/>
      <c r="CY25" s="608"/>
      <c r="CZ25" s="591">
        <v>14.8</v>
      </c>
      <c r="DA25" s="609"/>
      <c r="DB25" s="609"/>
      <c r="DC25" s="610"/>
      <c r="DD25" s="594">
        <v>792448</v>
      </c>
      <c r="DE25" s="607"/>
      <c r="DF25" s="607"/>
      <c r="DG25" s="607"/>
      <c r="DH25" s="607"/>
      <c r="DI25" s="607"/>
      <c r="DJ25" s="607"/>
      <c r="DK25" s="608"/>
      <c r="DL25" s="594">
        <v>791655</v>
      </c>
      <c r="DM25" s="607"/>
      <c r="DN25" s="607"/>
      <c r="DO25" s="607"/>
      <c r="DP25" s="607"/>
      <c r="DQ25" s="607"/>
      <c r="DR25" s="607"/>
      <c r="DS25" s="607"/>
      <c r="DT25" s="607"/>
      <c r="DU25" s="607"/>
      <c r="DV25" s="608"/>
      <c r="DW25" s="611">
        <v>21.8</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489083</v>
      </c>
      <c r="CS26" s="589"/>
      <c r="CT26" s="589"/>
      <c r="CU26" s="589"/>
      <c r="CV26" s="589"/>
      <c r="CW26" s="589"/>
      <c r="CX26" s="589"/>
      <c r="CY26" s="590"/>
      <c r="CZ26" s="591">
        <v>8.8000000000000007</v>
      </c>
      <c r="DA26" s="609"/>
      <c r="DB26" s="609"/>
      <c r="DC26" s="610"/>
      <c r="DD26" s="594">
        <v>468722</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598523</v>
      </c>
      <c r="S27" s="589"/>
      <c r="T27" s="589"/>
      <c r="U27" s="589"/>
      <c r="V27" s="589"/>
      <c r="W27" s="589"/>
      <c r="X27" s="589"/>
      <c r="Y27" s="590"/>
      <c r="Z27" s="641">
        <v>10.4</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1194432</v>
      </c>
      <c r="BH27" s="589"/>
      <c r="BI27" s="589"/>
      <c r="BJ27" s="589"/>
      <c r="BK27" s="589"/>
      <c r="BL27" s="589"/>
      <c r="BM27" s="589"/>
      <c r="BN27" s="590"/>
      <c r="BO27" s="641">
        <v>100</v>
      </c>
      <c r="BP27" s="641"/>
      <c r="BQ27" s="641"/>
      <c r="BR27" s="641"/>
      <c r="BS27" s="594">
        <v>3415</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1187543</v>
      </c>
      <c r="CS27" s="607"/>
      <c r="CT27" s="607"/>
      <c r="CU27" s="607"/>
      <c r="CV27" s="607"/>
      <c r="CW27" s="607"/>
      <c r="CX27" s="607"/>
      <c r="CY27" s="608"/>
      <c r="CZ27" s="591">
        <v>21.3</v>
      </c>
      <c r="DA27" s="609"/>
      <c r="DB27" s="609"/>
      <c r="DC27" s="610"/>
      <c r="DD27" s="594">
        <v>305203</v>
      </c>
      <c r="DE27" s="607"/>
      <c r="DF27" s="607"/>
      <c r="DG27" s="607"/>
      <c r="DH27" s="607"/>
      <c r="DI27" s="607"/>
      <c r="DJ27" s="607"/>
      <c r="DK27" s="608"/>
      <c r="DL27" s="594">
        <v>305203</v>
      </c>
      <c r="DM27" s="607"/>
      <c r="DN27" s="607"/>
      <c r="DO27" s="607"/>
      <c r="DP27" s="607"/>
      <c r="DQ27" s="607"/>
      <c r="DR27" s="607"/>
      <c r="DS27" s="607"/>
      <c r="DT27" s="607"/>
      <c r="DU27" s="607"/>
      <c r="DV27" s="608"/>
      <c r="DW27" s="611">
        <v>8.4</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16168</v>
      </c>
      <c r="S28" s="589"/>
      <c r="T28" s="589"/>
      <c r="U28" s="589"/>
      <c r="V28" s="589"/>
      <c r="W28" s="589"/>
      <c r="X28" s="589"/>
      <c r="Y28" s="590"/>
      <c r="Z28" s="641">
        <v>0.3</v>
      </c>
      <c r="AA28" s="641"/>
      <c r="AB28" s="641"/>
      <c r="AC28" s="641"/>
      <c r="AD28" s="642" t="s">
        <v>220</v>
      </c>
      <c r="AE28" s="642"/>
      <c r="AF28" s="642"/>
      <c r="AG28" s="642"/>
      <c r="AH28" s="642"/>
      <c r="AI28" s="642"/>
      <c r="AJ28" s="642"/>
      <c r="AK28" s="642"/>
      <c r="AL28" s="611" t="s">
        <v>220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614251</v>
      </c>
      <c r="CS28" s="589"/>
      <c r="CT28" s="589"/>
      <c r="CU28" s="589"/>
      <c r="CV28" s="589"/>
      <c r="CW28" s="589"/>
      <c r="CX28" s="589"/>
      <c r="CY28" s="590"/>
      <c r="CZ28" s="591">
        <v>11</v>
      </c>
      <c r="DA28" s="609"/>
      <c r="DB28" s="609"/>
      <c r="DC28" s="610"/>
      <c r="DD28" s="594">
        <v>530113</v>
      </c>
      <c r="DE28" s="589"/>
      <c r="DF28" s="589"/>
      <c r="DG28" s="589"/>
      <c r="DH28" s="589"/>
      <c r="DI28" s="589"/>
      <c r="DJ28" s="589"/>
      <c r="DK28" s="590"/>
      <c r="DL28" s="594">
        <v>530113</v>
      </c>
      <c r="DM28" s="589"/>
      <c r="DN28" s="589"/>
      <c r="DO28" s="589"/>
      <c r="DP28" s="589"/>
      <c r="DQ28" s="589"/>
      <c r="DR28" s="589"/>
      <c r="DS28" s="589"/>
      <c r="DT28" s="589"/>
      <c r="DU28" s="589"/>
      <c r="DV28" s="590"/>
      <c r="DW28" s="611">
        <v>14.6</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8038</v>
      </c>
      <c r="S29" s="589"/>
      <c r="T29" s="589"/>
      <c r="U29" s="589"/>
      <c r="V29" s="589"/>
      <c r="W29" s="589"/>
      <c r="X29" s="589"/>
      <c r="Y29" s="590"/>
      <c r="Z29" s="641">
        <v>0.1</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614233</v>
      </c>
      <c r="CS29" s="607"/>
      <c r="CT29" s="607"/>
      <c r="CU29" s="607"/>
      <c r="CV29" s="607"/>
      <c r="CW29" s="607"/>
      <c r="CX29" s="607"/>
      <c r="CY29" s="608"/>
      <c r="CZ29" s="591">
        <v>11</v>
      </c>
      <c r="DA29" s="609"/>
      <c r="DB29" s="609"/>
      <c r="DC29" s="610"/>
      <c r="DD29" s="594">
        <v>530095</v>
      </c>
      <c r="DE29" s="607"/>
      <c r="DF29" s="607"/>
      <c r="DG29" s="607"/>
      <c r="DH29" s="607"/>
      <c r="DI29" s="607"/>
      <c r="DJ29" s="607"/>
      <c r="DK29" s="608"/>
      <c r="DL29" s="594">
        <v>530095</v>
      </c>
      <c r="DM29" s="607"/>
      <c r="DN29" s="607"/>
      <c r="DO29" s="607"/>
      <c r="DP29" s="607"/>
      <c r="DQ29" s="607"/>
      <c r="DR29" s="607"/>
      <c r="DS29" s="607"/>
      <c r="DT29" s="607"/>
      <c r="DU29" s="607"/>
      <c r="DV29" s="608"/>
      <c r="DW29" s="611">
        <v>14.6</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81779</v>
      </c>
      <c r="S30" s="589"/>
      <c r="T30" s="589"/>
      <c r="U30" s="589"/>
      <c r="V30" s="589"/>
      <c r="W30" s="589"/>
      <c r="X30" s="589"/>
      <c r="Y30" s="590"/>
      <c r="Z30" s="641">
        <v>1.4</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98.6</v>
      </c>
      <c r="BH30" s="655"/>
      <c r="BI30" s="655"/>
      <c r="BJ30" s="655"/>
      <c r="BK30" s="655"/>
      <c r="BL30" s="655"/>
      <c r="BM30" s="656">
        <v>91</v>
      </c>
      <c r="BN30" s="655"/>
      <c r="BO30" s="655"/>
      <c r="BP30" s="655"/>
      <c r="BQ30" s="657"/>
      <c r="BR30" s="654">
        <v>98.3</v>
      </c>
      <c r="BS30" s="655"/>
      <c r="BT30" s="655"/>
      <c r="BU30" s="655"/>
      <c r="BV30" s="655"/>
      <c r="BW30" s="655"/>
      <c r="BX30" s="656">
        <v>91.1</v>
      </c>
      <c r="BY30" s="655"/>
      <c r="BZ30" s="655"/>
      <c r="CA30" s="655"/>
      <c r="CB30" s="657"/>
      <c r="CD30" s="660"/>
      <c r="CE30" s="661"/>
      <c r="CF30" s="625" t="s">
        <v>292</v>
      </c>
      <c r="CG30" s="622"/>
      <c r="CH30" s="622"/>
      <c r="CI30" s="622"/>
      <c r="CJ30" s="622"/>
      <c r="CK30" s="622"/>
      <c r="CL30" s="622"/>
      <c r="CM30" s="622"/>
      <c r="CN30" s="622"/>
      <c r="CO30" s="622"/>
      <c r="CP30" s="622"/>
      <c r="CQ30" s="623"/>
      <c r="CR30" s="588">
        <v>532757</v>
      </c>
      <c r="CS30" s="589"/>
      <c r="CT30" s="589"/>
      <c r="CU30" s="589"/>
      <c r="CV30" s="589"/>
      <c r="CW30" s="589"/>
      <c r="CX30" s="589"/>
      <c r="CY30" s="590"/>
      <c r="CZ30" s="591">
        <v>9.6</v>
      </c>
      <c r="DA30" s="609"/>
      <c r="DB30" s="609"/>
      <c r="DC30" s="610"/>
      <c r="DD30" s="594">
        <v>448619</v>
      </c>
      <c r="DE30" s="589"/>
      <c r="DF30" s="589"/>
      <c r="DG30" s="589"/>
      <c r="DH30" s="589"/>
      <c r="DI30" s="589"/>
      <c r="DJ30" s="589"/>
      <c r="DK30" s="590"/>
      <c r="DL30" s="594">
        <v>448619</v>
      </c>
      <c r="DM30" s="589"/>
      <c r="DN30" s="589"/>
      <c r="DO30" s="589"/>
      <c r="DP30" s="589"/>
      <c r="DQ30" s="589"/>
      <c r="DR30" s="589"/>
      <c r="DS30" s="589"/>
      <c r="DT30" s="589"/>
      <c r="DU30" s="589"/>
      <c r="DV30" s="590"/>
      <c r="DW30" s="611">
        <v>12.3</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156067</v>
      </c>
      <c r="S31" s="589"/>
      <c r="T31" s="589"/>
      <c r="U31" s="589"/>
      <c r="V31" s="589"/>
      <c r="W31" s="589"/>
      <c r="X31" s="589"/>
      <c r="Y31" s="590"/>
      <c r="Z31" s="641">
        <v>2.7</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v>
      </c>
      <c r="BH31" s="607"/>
      <c r="BI31" s="607"/>
      <c r="BJ31" s="607"/>
      <c r="BK31" s="607"/>
      <c r="BL31" s="607"/>
      <c r="BM31" s="643">
        <v>95</v>
      </c>
      <c r="BN31" s="653"/>
      <c r="BO31" s="653"/>
      <c r="BP31" s="653"/>
      <c r="BQ31" s="617"/>
      <c r="BR31" s="652">
        <v>98.6</v>
      </c>
      <c r="BS31" s="607"/>
      <c r="BT31" s="607"/>
      <c r="BU31" s="607"/>
      <c r="BV31" s="607"/>
      <c r="BW31" s="607"/>
      <c r="BX31" s="643">
        <v>95</v>
      </c>
      <c r="BY31" s="653"/>
      <c r="BZ31" s="653"/>
      <c r="CA31" s="653"/>
      <c r="CB31" s="617"/>
      <c r="CD31" s="660"/>
      <c r="CE31" s="661"/>
      <c r="CF31" s="625" t="s">
        <v>296</v>
      </c>
      <c r="CG31" s="622"/>
      <c r="CH31" s="622"/>
      <c r="CI31" s="622"/>
      <c r="CJ31" s="622"/>
      <c r="CK31" s="622"/>
      <c r="CL31" s="622"/>
      <c r="CM31" s="622"/>
      <c r="CN31" s="622"/>
      <c r="CO31" s="622"/>
      <c r="CP31" s="622"/>
      <c r="CQ31" s="623"/>
      <c r="CR31" s="588">
        <v>81476</v>
      </c>
      <c r="CS31" s="607"/>
      <c r="CT31" s="607"/>
      <c r="CU31" s="607"/>
      <c r="CV31" s="607"/>
      <c r="CW31" s="607"/>
      <c r="CX31" s="607"/>
      <c r="CY31" s="608"/>
      <c r="CZ31" s="591">
        <v>1.5</v>
      </c>
      <c r="DA31" s="609"/>
      <c r="DB31" s="609"/>
      <c r="DC31" s="610"/>
      <c r="DD31" s="594">
        <v>81476</v>
      </c>
      <c r="DE31" s="607"/>
      <c r="DF31" s="607"/>
      <c r="DG31" s="607"/>
      <c r="DH31" s="607"/>
      <c r="DI31" s="607"/>
      <c r="DJ31" s="607"/>
      <c r="DK31" s="608"/>
      <c r="DL31" s="594">
        <v>81476</v>
      </c>
      <c r="DM31" s="607"/>
      <c r="DN31" s="607"/>
      <c r="DO31" s="607"/>
      <c r="DP31" s="607"/>
      <c r="DQ31" s="607"/>
      <c r="DR31" s="607"/>
      <c r="DS31" s="607"/>
      <c r="DT31" s="607"/>
      <c r="DU31" s="607"/>
      <c r="DV31" s="608"/>
      <c r="DW31" s="611">
        <v>2.2000000000000002</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92407</v>
      </c>
      <c r="S32" s="589"/>
      <c r="T32" s="589"/>
      <c r="U32" s="589"/>
      <c r="V32" s="589"/>
      <c r="W32" s="589"/>
      <c r="X32" s="589"/>
      <c r="Y32" s="590"/>
      <c r="Z32" s="641">
        <v>1.6</v>
      </c>
      <c r="AA32" s="641"/>
      <c r="AB32" s="641"/>
      <c r="AC32" s="641"/>
      <c r="AD32" s="642">
        <v>391</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98.1</v>
      </c>
      <c r="BH32" s="573"/>
      <c r="BI32" s="573"/>
      <c r="BJ32" s="573"/>
      <c r="BK32" s="573"/>
      <c r="BL32" s="573"/>
      <c r="BM32" s="636">
        <v>86.2</v>
      </c>
      <c r="BN32" s="573"/>
      <c r="BO32" s="573"/>
      <c r="BP32" s="573"/>
      <c r="BQ32" s="630"/>
      <c r="BR32" s="651">
        <v>97.7</v>
      </c>
      <c r="BS32" s="573"/>
      <c r="BT32" s="573"/>
      <c r="BU32" s="573"/>
      <c r="BV32" s="573"/>
      <c r="BW32" s="573"/>
      <c r="BX32" s="636">
        <v>86</v>
      </c>
      <c r="BY32" s="573"/>
      <c r="BZ32" s="573"/>
      <c r="CA32" s="573"/>
      <c r="CB32" s="630"/>
      <c r="CD32" s="662"/>
      <c r="CE32" s="663"/>
      <c r="CF32" s="625" t="s">
        <v>299</v>
      </c>
      <c r="CG32" s="622"/>
      <c r="CH32" s="622"/>
      <c r="CI32" s="622"/>
      <c r="CJ32" s="622"/>
      <c r="CK32" s="622"/>
      <c r="CL32" s="622"/>
      <c r="CM32" s="622"/>
      <c r="CN32" s="622"/>
      <c r="CO32" s="622"/>
      <c r="CP32" s="622"/>
      <c r="CQ32" s="623"/>
      <c r="CR32" s="588">
        <v>18</v>
      </c>
      <c r="CS32" s="589"/>
      <c r="CT32" s="589"/>
      <c r="CU32" s="589"/>
      <c r="CV32" s="589"/>
      <c r="CW32" s="589"/>
      <c r="CX32" s="589"/>
      <c r="CY32" s="590"/>
      <c r="CZ32" s="591">
        <v>0</v>
      </c>
      <c r="DA32" s="609"/>
      <c r="DB32" s="609"/>
      <c r="DC32" s="610"/>
      <c r="DD32" s="594">
        <v>18</v>
      </c>
      <c r="DE32" s="589"/>
      <c r="DF32" s="589"/>
      <c r="DG32" s="589"/>
      <c r="DH32" s="589"/>
      <c r="DI32" s="589"/>
      <c r="DJ32" s="589"/>
      <c r="DK32" s="590"/>
      <c r="DL32" s="594">
        <v>18</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368200</v>
      </c>
      <c r="S33" s="589"/>
      <c r="T33" s="589"/>
      <c r="U33" s="589"/>
      <c r="V33" s="589"/>
      <c r="W33" s="589"/>
      <c r="X33" s="589"/>
      <c r="Y33" s="590"/>
      <c r="Z33" s="641">
        <v>6.4</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2471738</v>
      </c>
      <c r="CS33" s="607"/>
      <c r="CT33" s="607"/>
      <c r="CU33" s="607"/>
      <c r="CV33" s="607"/>
      <c r="CW33" s="607"/>
      <c r="CX33" s="607"/>
      <c r="CY33" s="608"/>
      <c r="CZ33" s="591">
        <v>44.3</v>
      </c>
      <c r="DA33" s="609"/>
      <c r="DB33" s="609"/>
      <c r="DC33" s="610"/>
      <c r="DD33" s="594">
        <v>2081315</v>
      </c>
      <c r="DE33" s="607"/>
      <c r="DF33" s="607"/>
      <c r="DG33" s="607"/>
      <c r="DH33" s="607"/>
      <c r="DI33" s="607"/>
      <c r="DJ33" s="607"/>
      <c r="DK33" s="608"/>
      <c r="DL33" s="594">
        <v>1582111</v>
      </c>
      <c r="DM33" s="607"/>
      <c r="DN33" s="607"/>
      <c r="DO33" s="607"/>
      <c r="DP33" s="607"/>
      <c r="DQ33" s="607"/>
      <c r="DR33" s="607"/>
      <c r="DS33" s="607"/>
      <c r="DT33" s="607"/>
      <c r="DU33" s="607"/>
      <c r="DV33" s="608"/>
      <c r="DW33" s="611">
        <v>43.5</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482372</v>
      </c>
      <c r="CS34" s="589"/>
      <c r="CT34" s="589"/>
      <c r="CU34" s="589"/>
      <c r="CV34" s="589"/>
      <c r="CW34" s="589"/>
      <c r="CX34" s="589"/>
      <c r="CY34" s="590"/>
      <c r="CZ34" s="591">
        <v>8.6</v>
      </c>
      <c r="DA34" s="609"/>
      <c r="DB34" s="609"/>
      <c r="DC34" s="610"/>
      <c r="DD34" s="594">
        <v>401021</v>
      </c>
      <c r="DE34" s="589"/>
      <c r="DF34" s="589"/>
      <c r="DG34" s="589"/>
      <c r="DH34" s="589"/>
      <c r="DI34" s="589"/>
      <c r="DJ34" s="589"/>
      <c r="DK34" s="590"/>
      <c r="DL34" s="594">
        <v>361372</v>
      </c>
      <c r="DM34" s="589"/>
      <c r="DN34" s="589"/>
      <c r="DO34" s="589"/>
      <c r="DP34" s="589"/>
      <c r="DQ34" s="589"/>
      <c r="DR34" s="589"/>
      <c r="DS34" s="589"/>
      <c r="DT34" s="589"/>
      <c r="DU34" s="589"/>
      <c r="DV34" s="590"/>
      <c r="DW34" s="611">
        <v>9.9</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226300</v>
      </c>
      <c r="S35" s="589"/>
      <c r="T35" s="589"/>
      <c r="U35" s="589"/>
      <c r="V35" s="589"/>
      <c r="W35" s="589"/>
      <c r="X35" s="589"/>
      <c r="Y35" s="590"/>
      <c r="Z35" s="641">
        <v>3.9</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993696</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5523</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22364</v>
      </c>
      <c r="CS35" s="607"/>
      <c r="CT35" s="607"/>
      <c r="CU35" s="607"/>
      <c r="CV35" s="607"/>
      <c r="CW35" s="607"/>
      <c r="CX35" s="607"/>
      <c r="CY35" s="608"/>
      <c r="CZ35" s="591">
        <v>0.4</v>
      </c>
      <c r="DA35" s="609"/>
      <c r="DB35" s="609"/>
      <c r="DC35" s="610"/>
      <c r="DD35" s="594">
        <v>9660</v>
      </c>
      <c r="DE35" s="607"/>
      <c r="DF35" s="607"/>
      <c r="DG35" s="607"/>
      <c r="DH35" s="607"/>
      <c r="DI35" s="607"/>
      <c r="DJ35" s="607"/>
      <c r="DK35" s="608"/>
      <c r="DL35" s="594">
        <v>7822</v>
      </c>
      <c r="DM35" s="607"/>
      <c r="DN35" s="607"/>
      <c r="DO35" s="607"/>
      <c r="DP35" s="607"/>
      <c r="DQ35" s="607"/>
      <c r="DR35" s="607"/>
      <c r="DS35" s="607"/>
      <c r="DT35" s="607"/>
      <c r="DU35" s="607"/>
      <c r="DV35" s="608"/>
      <c r="DW35" s="611">
        <v>0.2</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5762023</v>
      </c>
      <c r="S36" s="629"/>
      <c r="T36" s="629"/>
      <c r="U36" s="629"/>
      <c r="V36" s="629"/>
      <c r="W36" s="629"/>
      <c r="X36" s="629"/>
      <c r="Y36" s="632"/>
      <c r="Z36" s="633">
        <v>100</v>
      </c>
      <c r="AA36" s="633"/>
      <c r="AB36" s="633"/>
      <c r="AC36" s="633"/>
      <c r="AD36" s="634">
        <v>3409874</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295012</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-22202</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909032</v>
      </c>
      <c r="CS36" s="589"/>
      <c r="CT36" s="589"/>
      <c r="CU36" s="589"/>
      <c r="CV36" s="589"/>
      <c r="CW36" s="589"/>
      <c r="CX36" s="589"/>
      <c r="CY36" s="590"/>
      <c r="CZ36" s="591">
        <v>16.3</v>
      </c>
      <c r="DA36" s="609"/>
      <c r="DB36" s="609"/>
      <c r="DC36" s="610"/>
      <c r="DD36" s="594">
        <v>765378</v>
      </c>
      <c r="DE36" s="589"/>
      <c r="DF36" s="589"/>
      <c r="DG36" s="589"/>
      <c r="DH36" s="589"/>
      <c r="DI36" s="589"/>
      <c r="DJ36" s="589"/>
      <c r="DK36" s="590"/>
      <c r="DL36" s="594">
        <v>626711</v>
      </c>
      <c r="DM36" s="589"/>
      <c r="DN36" s="589"/>
      <c r="DO36" s="589"/>
      <c r="DP36" s="589"/>
      <c r="DQ36" s="589"/>
      <c r="DR36" s="589"/>
      <c r="DS36" s="589"/>
      <c r="DT36" s="589"/>
      <c r="DU36" s="589"/>
      <c r="DV36" s="590"/>
      <c r="DW36" s="611">
        <v>17.2</v>
      </c>
      <c r="DX36" s="612"/>
      <c r="DY36" s="612"/>
      <c r="DZ36" s="612"/>
      <c r="EA36" s="612"/>
      <c r="EB36" s="612"/>
      <c r="EC36" s="613"/>
    </row>
    <row r="37" spans="2:133" ht="11.25" customHeight="1">
      <c r="AQ37" s="614" t="s">
        <v>314</v>
      </c>
      <c r="AR37" s="615"/>
      <c r="AS37" s="615"/>
      <c r="AT37" s="615"/>
      <c r="AU37" s="615"/>
      <c r="AV37" s="615"/>
      <c r="AW37" s="615"/>
      <c r="AX37" s="615"/>
      <c r="AY37" s="616"/>
      <c r="AZ37" s="588">
        <v>170767</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2278</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364890</v>
      </c>
      <c r="CS37" s="607"/>
      <c r="CT37" s="607"/>
      <c r="CU37" s="607"/>
      <c r="CV37" s="607"/>
      <c r="CW37" s="607"/>
      <c r="CX37" s="607"/>
      <c r="CY37" s="608"/>
      <c r="CZ37" s="591">
        <v>6.5</v>
      </c>
      <c r="DA37" s="609"/>
      <c r="DB37" s="609"/>
      <c r="DC37" s="610"/>
      <c r="DD37" s="594">
        <v>363300</v>
      </c>
      <c r="DE37" s="607"/>
      <c r="DF37" s="607"/>
      <c r="DG37" s="607"/>
      <c r="DH37" s="607"/>
      <c r="DI37" s="607"/>
      <c r="DJ37" s="607"/>
      <c r="DK37" s="608"/>
      <c r="DL37" s="594">
        <v>317530</v>
      </c>
      <c r="DM37" s="607"/>
      <c r="DN37" s="607"/>
      <c r="DO37" s="607"/>
      <c r="DP37" s="607"/>
      <c r="DQ37" s="607"/>
      <c r="DR37" s="607"/>
      <c r="DS37" s="607"/>
      <c r="DT37" s="607"/>
      <c r="DU37" s="607"/>
      <c r="DV37" s="608"/>
      <c r="DW37" s="611">
        <v>8.6999999999999993</v>
      </c>
      <c r="DX37" s="612"/>
      <c r="DY37" s="612"/>
      <c r="DZ37" s="612"/>
      <c r="EA37" s="612"/>
      <c r="EB37" s="612"/>
      <c r="EC37" s="613"/>
    </row>
    <row r="38" spans="2:133" ht="11.25" customHeight="1">
      <c r="AQ38" s="614" t="s">
        <v>317</v>
      </c>
      <c r="AR38" s="615"/>
      <c r="AS38" s="615"/>
      <c r="AT38" s="615"/>
      <c r="AU38" s="615"/>
      <c r="AV38" s="615"/>
      <c r="AW38" s="615"/>
      <c r="AX38" s="615"/>
      <c r="AY38" s="616"/>
      <c r="AZ38" s="588">
        <v>1700</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3828</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993696</v>
      </c>
      <c r="CS38" s="589"/>
      <c r="CT38" s="589"/>
      <c r="CU38" s="589"/>
      <c r="CV38" s="589"/>
      <c r="CW38" s="589"/>
      <c r="CX38" s="589"/>
      <c r="CY38" s="590"/>
      <c r="CZ38" s="591">
        <v>17.8</v>
      </c>
      <c r="DA38" s="609"/>
      <c r="DB38" s="609"/>
      <c r="DC38" s="610"/>
      <c r="DD38" s="594">
        <v>905028</v>
      </c>
      <c r="DE38" s="589"/>
      <c r="DF38" s="589"/>
      <c r="DG38" s="589"/>
      <c r="DH38" s="589"/>
      <c r="DI38" s="589"/>
      <c r="DJ38" s="589"/>
      <c r="DK38" s="590"/>
      <c r="DL38" s="594">
        <v>585979</v>
      </c>
      <c r="DM38" s="589"/>
      <c r="DN38" s="589"/>
      <c r="DO38" s="589"/>
      <c r="DP38" s="589"/>
      <c r="DQ38" s="589"/>
      <c r="DR38" s="589"/>
      <c r="DS38" s="589"/>
      <c r="DT38" s="589"/>
      <c r="DU38" s="589"/>
      <c r="DV38" s="590"/>
      <c r="DW38" s="611">
        <v>16.100000000000001</v>
      </c>
      <c r="DX38" s="612"/>
      <c r="DY38" s="612"/>
      <c r="DZ38" s="612"/>
      <c r="EA38" s="612"/>
      <c r="EB38" s="612"/>
      <c r="EC38" s="613"/>
    </row>
    <row r="39" spans="2:133" ht="11.25" customHeight="1">
      <c r="AQ39" s="614" t="s">
        <v>320</v>
      </c>
      <c r="AR39" s="615"/>
      <c r="AS39" s="615"/>
      <c r="AT39" s="615"/>
      <c r="AU39" s="615"/>
      <c r="AV39" s="615"/>
      <c r="AW39" s="615"/>
      <c r="AX39" s="615"/>
      <c r="AY39" s="616"/>
      <c r="AZ39" s="588" t="s">
        <v>220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84</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14047</v>
      </c>
      <c r="CS39" s="607"/>
      <c r="CT39" s="607"/>
      <c r="CU39" s="607"/>
      <c r="CV39" s="607"/>
      <c r="CW39" s="607"/>
      <c r="CX39" s="607"/>
      <c r="CY39" s="608"/>
      <c r="CZ39" s="591">
        <v>0.3</v>
      </c>
      <c r="DA39" s="609"/>
      <c r="DB39" s="609"/>
      <c r="DC39" s="610"/>
      <c r="DD39" s="594">
        <v>1</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104485</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113</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50227</v>
      </c>
      <c r="CS40" s="589"/>
      <c r="CT40" s="589"/>
      <c r="CU40" s="589"/>
      <c r="CV40" s="589"/>
      <c r="CW40" s="589"/>
      <c r="CX40" s="589"/>
      <c r="CY40" s="590"/>
      <c r="CZ40" s="591">
        <v>0.9</v>
      </c>
      <c r="DA40" s="609"/>
      <c r="DB40" s="609"/>
      <c r="DC40" s="610"/>
      <c r="DD40" s="594">
        <v>227</v>
      </c>
      <c r="DE40" s="589"/>
      <c r="DF40" s="589"/>
      <c r="DG40" s="589"/>
      <c r="DH40" s="589"/>
      <c r="DI40" s="589"/>
      <c r="DJ40" s="589"/>
      <c r="DK40" s="590"/>
      <c r="DL40" s="594">
        <v>227</v>
      </c>
      <c r="DM40" s="589"/>
      <c r="DN40" s="589"/>
      <c r="DO40" s="589"/>
      <c r="DP40" s="589"/>
      <c r="DQ40" s="589"/>
      <c r="DR40" s="589"/>
      <c r="DS40" s="589"/>
      <c r="DT40" s="589"/>
      <c r="DU40" s="589"/>
      <c r="DV40" s="590"/>
      <c r="DW40" s="611">
        <v>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421732</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338</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214</v>
      </c>
      <c r="CS41" s="607"/>
      <c r="CT41" s="607"/>
      <c r="CU41" s="607"/>
      <c r="CV41" s="607"/>
      <c r="CW41" s="607"/>
      <c r="CX41" s="607"/>
      <c r="CY41" s="608"/>
      <c r="CZ41" s="591" t="s">
        <v>214</v>
      </c>
      <c r="DA41" s="609"/>
      <c r="DB41" s="609"/>
      <c r="DC41" s="610"/>
      <c r="DD41" s="594" t="s">
        <v>214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479943</v>
      </c>
      <c r="CS42" s="589"/>
      <c r="CT42" s="589"/>
      <c r="CU42" s="589"/>
      <c r="CV42" s="589"/>
      <c r="CW42" s="589"/>
      <c r="CX42" s="589"/>
      <c r="CY42" s="590"/>
      <c r="CZ42" s="591">
        <v>8.6</v>
      </c>
      <c r="DA42" s="592"/>
      <c r="DB42" s="592"/>
      <c r="DC42" s="593"/>
      <c r="DD42" s="594">
        <v>160581</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5756</v>
      </c>
      <c r="CS43" s="607"/>
      <c r="CT43" s="607"/>
      <c r="CU43" s="607"/>
      <c r="CV43" s="607"/>
      <c r="CW43" s="607"/>
      <c r="CX43" s="607"/>
      <c r="CY43" s="608"/>
      <c r="CZ43" s="591">
        <v>0.1</v>
      </c>
      <c r="DA43" s="609"/>
      <c r="DB43" s="609"/>
      <c r="DC43" s="610"/>
      <c r="DD43" s="594">
        <v>5128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334</v>
      </c>
      <c r="CD44" s="601" t="s">
        <v>287</v>
      </c>
      <c r="CE44" s="602"/>
      <c r="CF44" s="585" t="s">
        <v>335</v>
      </c>
      <c r="CG44" s="586"/>
      <c r="CH44" s="586"/>
      <c r="CI44" s="586"/>
      <c r="CJ44" s="586"/>
      <c r="CK44" s="586"/>
      <c r="CL44" s="586"/>
      <c r="CM44" s="586"/>
      <c r="CN44" s="586"/>
      <c r="CO44" s="586"/>
      <c r="CP44" s="586"/>
      <c r="CQ44" s="587"/>
      <c r="CR44" s="588">
        <v>455286</v>
      </c>
      <c r="CS44" s="589"/>
      <c r="CT44" s="589"/>
      <c r="CU44" s="589"/>
      <c r="CV44" s="589"/>
      <c r="CW44" s="589"/>
      <c r="CX44" s="589"/>
      <c r="CY44" s="590"/>
      <c r="CZ44" s="591">
        <v>8.1999999999999993</v>
      </c>
      <c r="DA44" s="592"/>
      <c r="DB44" s="592"/>
      <c r="DC44" s="593"/>
      <c r="DD44" s="594">
        <v>158577</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336</v>
      </c>
      <c r="CG45" s="586"/>
      <c r="CH45" s="586"/>
      <c r="CI45" s="586"/>
      <c r="CJ45" s="586"/>
      <c r="CK45" s="586"/>
      <c r="CL45" s="586"/>
      <c r="CM45" s="586"/>
      <c r="CN45" s="586"/>
      <c r="CO45" s="586"/>
      <c r="CP45" s="586"/>
      <c r="CQ45" s="587"/>
      <c r="CR45" s="588">
        <v>221572</v>
      </c>
      <c r="CS45" s="607"/>
      <c r="CT45" s="607"/>
      <c r="CU45" s="607"/>
      <c r="CV45" s="607"/>
      <c r="CW45" s="607"/>
      <c r="CX45" s="607"/>
      <c r="CY45" s="608"/>
      <c r="CZ45" s="591">
        <v>4</v>
      </c>
      <c r="DA45" s="609"/>
      <c r="DB45" s="609"/>
      <c r="DC45" s="610"/>
      <c r="DD45" s="594">
        <v>25054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337</v>
      </c>
      <c r="CG46" s="586"/>
      <c r="CH46" s="586"/>
      <c r="CI46" s="586"/>
      <c r="CJ46" s="586"/>
      <c r="CK46" s="586"/>
      <c r="CL46" s="586"/>
      <c r="CM46" s="586"/>
      <c r="CN46" s="586"/>
      <c r="CO46" s="586"/>
      <c r="CP46" s="586"/>
      <c r="CQ46" s="587"/>
      <c r="CR46" s="588">
        <v>158358</v>
      </c>
      <c r="CS46" s="589"/>
      <c r="CT46" s="589"/>
      <c r="CU46" s="589"/>
      <c r="CV46" s="589"/>
      <c r="CW46" s="589"/>
      <c r="CX46" s="589"/>
      <c r="CY46" s="590"/>
      <c r="CZ46" s="591">
        <v>2.8</v>
      </c>
      <c r="DA46" s="592"/>
      <c r="DB46" s="592"/>
      <c r="DC46" s="593"/>
      <c r="DD46" s="594">
        <v>123132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338</v>
      </c>
      <c r="CG47" s="586"/>
      <c r="CH47" s="586"/>
      <c r="CI47" s="586"/>
      <c r="CJ47" s="586"/>
      <c r="CK47" s="586"/>
      <c r="CL47" s="586"/>
      <c r="CM47" s="586"/>
      <c r="CN47" s="586"/>
      <c r="CO47" s="586"/>
      <c r="CP47" s="586"/>
      <c r="CQ47" s="587"/>
      <c r="CR47" s="588">
        <v>24657</v>
      </c>
      <c r="CS47" s="607"/>
      <c r="CT47" s="607"/>
      <c r="CU47" s="607"/>
      <c r="CV47" s="607"/>
      <c r="CW47" s="607"/>
      <c r="CX47" s="607"/>
      <c r="CY47" s="608"/>
      <c r="CZ47" s="591">
        <v>0.4</v>
      </c>
      <c r="DA47" s="609"/>
      <c r="DB47" s="609"/>
      <c r="DC47" s="610"/>
      <c r="DD47" s="594">
        <v>2004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340</v>
      </c>
      <c r="CE49" s="570"/>
      <c r="CF49" s="570"/>
      <c r="CG49" s="570"/>
      <c r="CH49" s="570"/>
      <c r="CI49" s="570"/>
      <c r="CJ49" s="570"/>
      <c r="CK49" s="570"/>
      <c r="CL49" s="570"/>
      <c r="CM49" s="570"/>
      <c r="CN49" s="570"/>
      <c r="CO49" s="570"/>
      <c r="CP49" s="570"/>
      <c r="CQ49" s="571"/>
      <c r="CR49" s="572">
        <v>5578056</v>
      </c>
      <c r="CS49" s="573"/>
      <c r="CT49" s="573"/>
      <c r="CU49" s="573"/>
      <c r="CV49" s="573"/>
      <c r="CW49" s="573"/>
      <c r="CX49" s="573"/>
      <c r="CY49" s="574"/>
      <c r="CZ49" s="575">
        <v>100</v>
      </c>
      <c r="DA49" s="576"/>
      <c r="DB49" s="576"/>
      <c r="DC49" s="577"/>
      <c r="DD49" s="578">
        <v>3869660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363</v>
      </c>
      <c r="C7" s="1047"/>
      <c r="D7" s="1047"/>
      <c r="E7" s="1047"/>
      <c r="F7" s="1047"/>
      <c r="G7" s="1047"/>
      <c r="H7" s="1047"/>
      <c r="I7" s="1047"/>
      <c r="J7" s="1047"/>
      <c r="K7" s="1047"/>
      <c r="L7" s="1047"/>
      <c r="M7" s="1047"/>
      <c r="N7" s="1047"/>
      <c r="O7" s="1047"/>
      <c r="P7" s="1048"/>
      <c r="Q7" s="1100">
        <v>5762</v>
      </c>
      <c r="R7" s="1101"/>
      <c r="S7" s="1101"/>
      <c r="T7" s="1101"/>
      <c r="U7" s="1101"/>
      <c r="V7" s="1101">
        <v>5578</v>
      </c>
      <c r="W7" s="1101"/>
      <c r="X7" s="1101"/>
      <c r="Y7" s="1101"/>
      <c r="Z7" s="1101"/>
      <c r="AA7" s="1101">
        <v>184</v>
      </c>
      <c r="AB7" s="1101"/>
      <c r="AC7" s="1101"/>
      <c r="AD7" s="1101"/>
      <c r="AE7" s="1102"/>
      <c r="AF7" s="1103">
        <v>100</v>
      </c>
      <c r="AG7" s="1104"/>
      <c r="AH7" s="1104"/>
      <c r="AI7" s="1104"/>
      <c r="AJ7" s="1105"/>
      <c r="AK7" s="1087">
        <v>84</v>
      </c>
      <c r="AL7" s="1088"/>
      <c r="AM7" s="1088"/>
      <c r="AN7" s="1088"/>
      <c r="AO7" s="1088"/>
      <c r="AP7" s="1088">
        <v>5787</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546</v>
      </c>
      <c r="BS7" s="1091" t="s">
        <v>547</v>
      </c>
      <c r="BT7" s="1092"/>
      <c r="BU7" s="1092"/>
      <c r="BV7" s="1092"/>
      <c r="BW7" s="1092"/>
      <c r="BX7" s="1092"/>
      <c r="BY7" s="1092"/>
      <c r="BZ7" s="1092"/>
      <c r="CA7" s="1092"/>
      <c r="CB7" s="1092"/>
      <c r="CC7" s="1092"/>
      <c r="CD7" s="1092"/>
      <c r="CE7" s="1092"/>
      <c r="CF7" s="1092"/>
      <c r="CG7" s="1093"/>
      <c r="CH7" s="1084">
        <v>-3</v>
      </c>
      <c r="CI7" s="1085"/>
      <c r="CJ7" s="1085"/>
      <c r="CK7" s="1085"/>
      <c r="CL7" s="1086"/>
      <c r="CM7" s="1084">
        <v>4917</v>
      </c>
      <c r="CN7" s="1085"/>
      <c r="CO7" s="1085"/>
      <c r="CP7" s="1085"/>
      <c r="CQ7" s="1086"/>
      <c r="CR7" s="1084" t="s">
        <v>545</v>
      </c>
      <c r="CS7" s="1085"/>
      <c r="CT7" s="1085"/>
      <c r="CU7" s="1085"/>
      <c r="CV7" s="1086"/>
      <c r="CW7" s="1084" t="s">
        <v>545</v>
      </c>
      <c r="CX7" s="1085"/>
      <c r="CY7" s="1085"/>
      <c r="CZ7" s="1085"/>
      <c r="DA7" s="1086"/>
      <c r="DB7" s="1084">
        <v>0</v>
      </c>
      <c r="DC7" s="1085"/>
      <c r="DD7" s="1085"/>
      <c r="DE7" s="1085"/>
      <c r="DF7" s="1086"/>
      <c r="DG7" s="1084" t="s">
        <v>545</v>
      </c>
      <c r="DH7" s="1085"/>
      <c r="DI7" s="1085"/>
      <c r="DJ7" s="1085"/>
      <c r="DK7" s="1086"/>
      <c r="DL7" s="1084">
        <v>13</v>
      </c>
      <c r="DM7" s="1085"/>
      <c r="DN7" s="1085"/>
      <c r="DO7" s="1085"/>
      <c r="DP7" s="1086"/>
      <c r="DQ7" s="1084">
        <v>1</v>
      </c>
      <c r="DR7" s="1085"/>
      <c r="DS7" s="1085"/>
      <c r="DT7" s="1085"/>
      <c r="DU7" s="1086"/>
      <c r="DV7" s="1111"/>
      <c r="DW7" s="1112"/>
      <c r="DX7" s="1112"/>
      <c r="DY7" s="1112"/>
      <c r="DZ7" s="1113"/>
      <c r="EA7" s="205"/>
    </row>
    <row r="8" spans="1:131" s="206" customFormat="1" ht="26.25" customHeight="1">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364</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365</v>
      </c>
      <c r="B23" s="940" t="s">
        <v>366</v>
      </c>
      <c r="C23" s="941"/>
      <c r="D23" s="941"/>
      <c r="E23" s="941"/>
      <c r="F23" s="941"/>
      <c r="G23" s="941"/>
      <c r="H23" s="941"/>
      <c r="I23" s="941"/>
      <c r="J23" s="941"/>
      <c r="K23" s="941"/>
      <c r="L23" s="941"/>
      <c r="M23" s="941"/>
      <c r="N23" s="941"/>
      <c r="O23" s="941"/>
      <c r="P23" s="942"/>
      <c r="Q23" s="1064">
        <v>5762</v>
      </c>
      <c r="R23" s="1065"/>
      <c r="S23" s="1065"/>
      <c r="T23" s="1065"/>
      <c r="U23" s="1065"/>
      <c r="V23" s="1065">
        <v>5578</v>
      </c>
      <c r="W23" s="1065"/>
      <c r="X23" s="1065"/>
      <c r="Y23" s="1065"/>
      <c r="Z23" s="1065"/>
      <c r="AA23" s="1065">
        <v>184</v>
      </c>
      <c r="AB23" s="1065"/>
      <c r="AC23" s="1065"/>
      <c r="AD23" s="1065"/>
      <c r="AE23" s="1066"/>
      <c r="AF23" s="1067">
        <v>100</v>
      </c>
      <c r="AG23" s="1065"/>
      <c r="AH23" s="1065"/>
      <c r="AI23" s="1065"/>
      <c r="AJ23" s="1068"/>
      <c r="AK23" s="1069"/>
      <c r="AL23" s="1070"/>
      <c r="AM23" s="1070"/>
      <c r="AN23" s="1070"/>
      <c r="AO23" s="1070"/>
      <c r="AP23" s="1065">
        <v>5787</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367</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368</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346</v>
      </c>
      <c r="B26" s="992"/>
      <c r="C26" s="992"/>
      <c r="D26" s="992"/>
      <c r="E26" s="992"/>
      <c r="F26" s="992"/>
      <c r="G26" s="992"/>
      <c r="H26" s="992"/>
      <c r="I26" s="992"/>
      <c r="J26" s="992"/>
      <c r="K26" s="992"/>
      <c r="L26" s="992"/>
      <c r="M26" s="992"/>
      <c r="N26" s="992"/>
      <c r="O26" s="992"/>
      <c r="P26" s="993"/>
      <c r="Q26" s="997" t="s">
        <v>369</v>
      </c>
      <c r="R26" s="998"/>
      <c r="S26" s="998"/>
      <c r="T26" s="998"/>
      <c r="U26" s="999"/>
      <c r="V26" s="997" t="s">
        <v>370</v>
      </c>
      <c r="W26" s="998"/>
      <c r="X26" s="998"/>
      <c r="Y26" s="998"/>
      <c r="Z26" s="999"/>
      <c r="AA26" s="997" t="s">
        <v>371</v>
      </c>
      <c r="AB26" s="998"/>
      <c r="AC26" s="998"/>
      <c r="AD26" s="998"/>
      <c r="AE26" s="998"/>
      <c r="AF26" s="1055" t="s">
        <v>372</v>
      </c>
      <c r="AG26" s="1004"/>
      <c r="AH26" s="1004"/>
      <c r="AI26" s="1004"/>
      <c r="AJ26" s="1056"/>
      <c r="AK26" s="998" t="s">
        <v>373</v>
      </c>
      <c r="AL26" s="998"/>
      <c r="AM26" s="998"/>
      <c r="AN26" s="998"/>
      <c r="AO26" s="999"/>
      <c r="AP26" s="997" t="s">
        <v>374</v>
      </c>
      <c r="AQ26" s="998"/>
      <c r="AR26" s="998"/>
      <c r="AS26" s="998"/>
      <c r="AT26" s="999"/>
      <c r="AU26" s="997" t="s">
        <v>375</v>
      </c>
      <c r="AV26" s="998"/>
      <c r="AW26" s="998"/>
      <c r="AX26" s="998"/>
      <c r="AY26" s="999"/>
      <c r="AZ26" s="997" t="s">
        <v>376</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377</v>
      </c>
      <c r="C28" s="1047"/>
      <c r="D28" s="1047"/>
      <c r="E28" s="1047"/>
      <c r="F28" s="1047"/>
      <c r="G28" s="1047"/>
      <c r="H28" s="1047"/>
      <c r="I28" s="1047"/>
      <c r="J28" s="1047"/>
      <c r="K28" s="1047"/>
      <c r="L28" s="1047"/>
      <c r="M28" s="1047"/>
      <c r="N28" s="1047"/>
      <c r="O28" s="1047"/>
      <c r="P28" s="1048"/>
      <c r="Q28" s="1049">
        <v>1883</v>
      </c>
      <c r="R28" s="1050"/>
      <c r="S28" s="1050"/>
      <c r="T28" s="1050"/>
      <c r="U28" s="1050"/>
      <c r="V28" s="1050">
        <v>1878</v>
      </c>
      <c r="W28" s="1050"/>
      <c r="X28" s="1050"/>
      <c r="Y28" s="1050"/>
      <c r="Z28" s="1050"/>
      <c r="AA28" s="1050">
        <v>6</v>
      </c>
      <c r="AB28" s="1050"/>
      <c r="AC28" s="1050"/>
      <c r="AD28" s="1050"/>
      <c r="AE28" s="1051"/>
      <c r="AF28" s="1052">
        <v>6</v>
      </c>
      <c r="AG28" s="1050"/>
      <c r="AH28" s="1050"/>
      <c r="AI28" s="1050"/>
      <c r="AJ28" s="1053"/>
      <c r="AK28" s="1054">
        <v>146</v>
      </c>
      <c r="AL28" s="1042"/>
      <c r="AM28" s="1042"/>
      <c r="AN28" s="1042"/>
      <c r="AO28" s="1042"/>
      <c r="AP28" s="1042" t="s">
        <v>541</v>
      </c>
      <c r="AQ28" s="1042"/>
      <c r="AR28" s="1042"/>
      <c r="AS28" s="1042"/>
      <c r="AT28" s="1042"/>
      <c r="AU28" s="1042" t="s">
        <v>541</v>
      </c>
      <c r="AV28" s="1042"/>
      <c r="AW28" s="1042"/>
      <c r="AX28" s="1042"/>
      <c r="AY28" s="1042"/>
      <c r="AZ28" s="1043" t="s">
        <v>541</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378</v>
      </c>
      <c r="C29" s="1034"/>
      <c r="D29" s="1034"/>
      <c r="E29" s="1034"/>
      <c r="F29" s="1034"/>
      <c r="G29" s="1034"/>
      <c r="H29" s="1034"/>
      <c r="I29" s="1034"/>
      <c r="J29" s="1034"/>
      <c r="K29" s="1034"/>
      <c r="L29" s="1034"/>
      <c r="M29" s="1034"/>
      <c r="N29" s="1034"/>
      <c r="O29" s="1034"/>
      <c r="P29" s="1035"/>
      <c r="Q29" s="1039">
        <v>1272</v>
      </c>
      <c r="R29" s="1040"/>
      <c r="S29" s="1040"/>
      <c r="T29" s="1040"/>
      <c r="U29" s="1040"/>
      <c r="V29" s="1040">
        <v>1214</v>
      </c>
      <c r="W29" s="1040"/>
      <c r="X29" s="1040"/>
      <c r="Y29" s="1040"/>
      <c r="Z29" s="1040"/>
      <c r="AA29" s="1040">
        <v>58</v>
      </c>
      <c r="AB29" s="1040"/>
      <c r="AC29" s="1040"/>
      <c r="AD29" s="1040"/>
      <c r="AE29" s="1041"/>
      <c r="AF29" s="1015">
        <v>58</v>
      </c>
      <c r="AG29" s="1016"/>
      <c r="AH29" s="1016"/>
      <c r="AI29" s="1016"/>
      <c r="AJ29" s="1017"/>
      <c r="AK29" s="976">
        <v>177</v>
      </c>
      <c r="AL29" s="967"/>
      <c r="AM29" s="967"/>
      <c r="AN29" s="967"/>
      <c r="AO29" s="967"/>
      <c r="AP29" s="967" t="s">
        <v>541</v>
      </c>
      <c r="AQ29" s="967"/>
      <c r="AR29" s="967"/>
      <c r="AS29" s="967"/>
      <c r="AT29" s="967"/>
      <c r="AU29" s="967" t="s">
        <v>541</v>
      </c>
      <c r="AV29" s="967"/>
      <c r="AW29" s="967"/>
      <c r="AX29" s="967"/>
      <c r="AY29" s="967"/>
      <c r="AZ29" s="1038" t="s">
        <v>541</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379</v>
      </c>
      <c r="C30" s="1034"/>
      <c r="D30" s="1034"/>
      <c r="E30" s="1034"/>
      <c r="F30" s="1034"/>
      <c r="G30" s="1034"/>
      <c r="H30" s="1034"/>
      <c r="I30" s="1034"/>
      <c r="J30" s="1034"/>
      <c r="K30" s="1034"/>
      <c r="L30" s="1034"/>
      <c r="M30" s="1034"/>
      <c r="N30" s="1034"/>
      <c r="O30" s="1034"/>
      <c r="P30" s="1035"/>
      <c r="Q30" s="1039">
        <v>163</v>
      </c>
      <c r="R30" s="1040"/>
      <c r="S30" s="1040"/>
      <c r="T30" s="1040"/>
      <c r="U30" s="1040"/>
      <c r="V30" s="1040">
        <v>162</v>
      </c>
      <c r="W30" s="1040"/>
      <c r="X30" s="1040"/>
      <c r="Y30" s="1040"/>
      <c r="Z30" s="1040"/>
      <c r="AA30" s="1040">
        <v>1</v>
      </c>
      <c r="AB30" s="1040"/>
      <c r="AC30" s="1040"/>
      <c r="AD30" s="1040"/>
      <c r="AE30" s="1041"/>
      <c r="AF30" s="1015">
        <v>1</v>
      </c>
      <c r="AG30" s="1016"/>
      <c r="AH30" s="1016"/>
      <c r="AI30" s="1016"/>
      <c r="AJ30" s="1017"/>
      <c r="AK30" s="976">
        <v>50</v>
      </c>
      <c r="AL30" s="967"/>
      <c r="AM30" s="967"/>
      <c r="AN30" s="967"/>
      <c r="AO30" s="967"/>
      <c r="AP30" s="967" t="s">
        <v>541</v>
      </c>
      <c r="AQ30" s="967"/>
      <c r="AR30" s="967"/>
      <c r="AS30" s="967"/>
      <c r="AT30" s="967"/>
      <c r="AU30" s="967" t="s">
        <v>541</v>
      </c>
      <c r="AV30" s="967"/>
      <c r="AW30" s="967"/>
      <c r="AX30" s="967"/>
      <c r="AY30" s="967"/>
      <c r="AZ30" s="1038" t="s">
        <v>541</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380</v>
      </c>
      <c r="C31" s="1034"/>
      <c r="D31" s="1034"/>
      <c r="E31" s="1034"/>
      <c r="F31" s="1034"/>
      <c r="G31" s="1034"/>
      <c r="H31" s="1034"/>
      <c r="I31" s="1034"/>
      <c r="J31" s="1034"/>
      <c r="K31" s="1034"/>
      <c r="L31" s="1034"/>
      <c r="M31" s="1034"/>
      <c r="N31" s="1034"/>
      <c r="O31" s="1034"/>
      <c r="P31" s="1035"/>
      <c r="Q31" s="1039">
        <v>307</v>
      </c>
      <c r="R31" s="1040"/>
      <c r="S31" s="1040"/>
      <c r="T31" s="1040"/>
      <c r="U31" s="1040"/>
      <c r="V31" s="1040">
        <v>240</v>
      </c>
      <c r="W31" s="1040"/>
      <c r="X31" s="1040"/>
      <c r="Y31" s="1040"/>
      <c r="Z31" s="1040"/>
      <c r="AA31" s="1040">
        <v>68</v>
      </c>
      <c r="AB31" s="1040"/>
      <c r="AC31" s="1040"/>
      <c r="AD31" s="1040"/>
      <c r="AE31" s="1041"/>
      <c r="AF31" s="1015">
        <v>560</v>
      </c>
      <c r="AG31" s="1016"/>
      <c r="AH31" s="1016"/>
      <c r="AI31" s="1016"/>
      <c r="AJ31" s="1017"/>
      <c r="AK31" s="976">
        <v>1</v>
      </c>
      <c r="AL31" s="967"/>
      <c r="AM31" s="967"/>
      <c r="AN31" s="967"/>
      <c r="AO31" s="967"/>
      <c r="AP31" s="967">
        <v>1160</v>
      </c>
      <c r="AQ31" s="967"/>
      <c r="AR31" s="967"/>
      <c r="AS31" s="967"/>
      <c r="AT31" s="967"/>
      <c r="AU31" s="967" t="s">
        <v>544</v>
      </c>
      <c r="AV31" s="967"/>
      <c r="AW31" s="967"/>
      <c r="AX31" s="967"/>
      <c r="AY31" s="967"/>
      <c r="AZ31" s="1038" t="s">
        <v>545</v>
      </c>
      <c r="BA31" s="1038"/>
      <c r="BB31" s="1038"/>
      <c r="BC31" s="1038"/>
      <c r="BD31" s="1038"/>
      <c r="BE31" s="1028" t="s">
        <v>381</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382</v>
      </c>
      <c r="C32" s="1034"/>
      <c r="D32" s="1034"/>
      <c r="E32" s="1034"/>
      <c r="F32" s="1034"/>
      <c r="G32" s="1034"/>
      <c r="H32" s="1034"/>
      <c r="I32" s="1034"/>
      <c r="J32" s="1034"/>
      <c r="K32" s="1034"/>
      <c r="L32" s="1034"/>
      <c r="M32" s="1034"/>
      <c r="N32" s="1034"/>
      <c r="O32" s="1034"/>
      <c r="P32" s="1035"/>
      <c r="Q32" s="1039">
        <v>4</v>
      </c>
      <c r="R32" s="1040"/>
      <c r="S32" s="1040"/>
      <c r="T32" s="1040"/>
      <c r="U32" s="1040"/>
      <c r="V32" s="1040">
        <v>3</v>
      </c>
      <c r="W32" s="1040"/>
      <c r="X32" s="1040"/>
      <c r="Y32" s="1040"/>
      <c r="Z32" s="1040"/>
      <c r="AA32" s="1040">
        <v>1</v>
      </c>
      <c r="AB32" s="1040"/>
      <c r="AC32" s="1040"/>
      <c r="AD32" s="1040"/>
      <c r="AE32" s="1041"/>
      <c r="AF32" s="1015">
        <v>1</v>
      </c>
      <c r="AG32" s="1016"/>
      <c r="AH32" s="1016"/>
      <c r="AI32" s="1016"/>
      <c r="AJ32" s="1017"/>
      <c r="AK32" s="976">
        <v>2</v>
      </c>
      <c r="AL32" s="967"/>
      <c r="AM32" s="967"/>
      <c r="AN32" s="967"/>
      <c r="AO32" s="967"/>
      <c r="AP32" s="967" t="s">
        <v>542</v>
      </c>
      <c r="AQ32" s="967"/>
      <c r="AR32" s="967"/>
      <c r="AS32" s="967"/>
      <c r="AT32" s="967"/>
      <c r="AU32" s="967" t="s">
        <v>543</v>
      </c>
      <c r="AV32" s="967"/>
      <c r="AW32" s="967"/>
      <c r="AX32" s="967"/>
      <c r="AY32" s="967"/>
      <c r="AZ32" s="1038" t="s">
        <v>543</v>
      </c>
      <c r="BA32" s="1038"/>
      <c r="BB32" s="1038"/>
      <c r="BC32" s="1038"/>
      <c r="BD32" s="1038"/>
      <c r="BE32" s="1028" t="s">
        <v>383</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384</v>
      </c>
      <c r="C33" s="1034"/>
      <c r="D33" s="1034"/>
      <c r="E33" s="1034"/>
      <c r="F33" s="1034"/>
      <c r="G33" s="1034"/>
      <c r="H33" s="1034"/>
      <c r="I33" s="1034"/>
      <c r="J33" s="1034"/>
      <c r="K33" s="1034"/>
      <c r="L33" s="1034"/>
      <c r="M33" s="1034"/>
      <c r="N33" s="1034"/>
      <c r="O33" s="1034"/>
      <c r="P33" s="1035"/>
      <c r="Q33" s="1039">
        <v>521</v>
      </c>
      <c r="R33" s="1040"/>
      <c r="S33" s="1040"/>
      <c r="T33" s="1040"/>
      <c r="U33" s="1040"/>
      <c r="V33" s="1040">
        <v>517</v>
      </c>
      <c r="W33" s="1040"/>
      <c r="X33" s="1040"/>
      <c r="Y33" s="1040"/>
      <c r="Z33" s="1040"/>
      <c r="AA33" s="1040">
        <v>3</v>
      </c>
      <c r="AB33" s="1040"/>
      <c r="AC33" s="1040"/>
      <c r="AD33" s="1040"/>
      <c r="AE33" s="1041"/>
      <c r="AF33" s="1015">
        <v>3</v>
      </c>
      <c r="AG33" s="1016"/>
      <c r="AH33" s="1016"/>
      <c r="AI33" s="1016"/>
      <c r="AJ33" s="1017"/>
      <c r="AK33" s="976">
        <v>295</v>
      </c>
      <c r="AL33" s="967"/>
      <c r="AM33" s="967"/>
      <c r="AN33" s="967"/>
      <c r="AO33" s="967"/>
      <c r="AP33" s="967">
        <v>4176</v>
      </c>
      <c r="AQ33" s="967"/>
      <c r="AR33" s="967"/>
      <c r="AS33" s="967"/>
      <c r="AT33" s="967"/>
      <c r="AU33" s="967">
        <v>3650</v>
      </c>
      <c r="AV33" s="967"/>
      <c r="AW33" s="967"/>
      <c r="AX33" s="967"/>
      <c r="AY33" s="967"/>
      <c r="AZ33" s="1038" t="s">
        <v>545</v>
      </c>
      <c r="BA33" s="1038"/>
      <c r="BB33" s="1038"/>
      <c r="BC33" s="1038"/>
      <c r="BD33" s="1038"/>
      <c r="BE33" s="1028" t="s">
        <v>383</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385</v>
      </c>
      <c r="C34" s="1034"/>
      <c r="D34" s="1034"/>
      <c r="E34" s="1034"/>
      <c r="F34" s="1034"/>
      <c r="G34" s="1034"/>
      <c r="H34" s="1034"/>
      <c r="I34" s="1034"/>
      <c r="J34" s="1034"/>
      <c r="K34" s="1034"/>
      <c r="L34" s="1034"/>
      <c r="M34" s="1034"/>
      <c r="N34" s="1034"/>
      <c r="O34" s="1034"/>
      <c r="P34" s="1035"/>
      <c r="Q34" s="1039">
        <v>370</v>
      </c>
      <c r="R34" s="1040"/>
      <c r="S34" s="1040"/>
      <c r="T34" s="1040"/>
      <c r="U34" s="1040"/>
      <c r="V34" s="1040">
        <v>370</v>
      </c>
      <c r="W34" s="1040"/>
      <c r="X34" s="1040"/>
      <c r="Y34" s="1040"/>
      <c r="Z34" s="1040"/>
      <c r="AA34" s="1040" t="s">
        <v>549</v>
      </c>
      <c r="AB34" s="1040"/>
      <c r="AC34" s="1040"/>
      <c r="AD34" s="1040"/>
      <c r="AE34" s="1041"/>
      <c r="AF34" s="1015" t="s">
        <v>110</v>
      </c>
      <c r="AG34" s="1016"/>
      <c r="AH34" s="1016"/>
      <c r="AI34" s="1016"/>
      <c r="AJ34" s="1017"/>
      <c r="AK34" s="976">
        <v>171</v>
      </c>
      <c r="AL34" s="967"/>
      <c r="AM34" s="967"/>
      <c r="AN34" s="967"/>
      <c r="AO34" s="967"/>
      <c r="AP34" s="967">
        <v>406</v>
      </c>
      <c r="AQ34" s="967"/>
      <c r="AR34" s="967"/>
      <c r="AS34" s="967"/>
      <c r="AT34" s="967"/>
      <c r="AU34" s="967">
        <v>406</v>
      </c>
      <c r="AV34" s="967"/>
      <c r="AW34" s="967"/>
      <c r="AX34" s="967"/>
      <c r="AY34" s="967"/>
      <c r="AZ34" s="1038" t="s">
        <v>545</v>
      </c>
      <c r="BA34" s="1038"/>
      <c r="BB34" s="1038"/>
      <c r="BC34" s="1038"/>
      <c r="BD34" s="1038"/>
      <c r="BE34" s="1028" t="s">
        <v>383</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386</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365</v>
      </c>
      <c r="B63" s="940" t="s">
        <v>387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629</v>
      </c>
      <c r="AG63" s="955"/>
      <c r="AH63" s="955"/>
      <c r="AI63" s="955"/>
      <c r="AJ63" s="1026"/>
      <c r="AK63" s="1027"/>
      <c r="AL63" s="959"/>
      <c r="AM63" s="959"/>
      <c r="AN63" s="959"/>
      <c r="AO63" s="959"/>
      <c r="AP63" s="955">
        <v>5742</v>
      </c>
      <c r="AQ63" s="955"/>
      <c r="AR63" s="955"/>
      <c r="AS63" s="955"/>
      <c r="AT63" s="955"/>
      <c r="AU63" s="955">
        <v>4056</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389</v>
      </c>
      <c r="B66" s="992"/>
      <c r="C66" s="992"/>
      <c r="D66" s="992"/>
      <c r="E66" s="992"/>
      <c r="F66" s="992"/>
      <c r="G66" s="992"/>
      <c r="H66" s="992"/>
      <c r="I66" s="992"/>
      <c r="J66" s="992"/>
      <c r="K66" s="992"/>
      <c r="L66" s="992"/>
      <c r="M66" s="992"/>
      <c r="N66" s="992"/>
      <c r="O66" s="992"/>
      <c r="P66" s="993"/>
      <c r="Q66" s="997" t="s">
        <v>369</v>
      </c>
      <c r="R66" s="998"/>
      <c r="S66" s="998"/>
      <c r="T66" s="998"/>
      <c r="U66" s="999"/>
      <c r="V66" s="997" t="s">
        <v>370</v>
      </c>
      <c r="W66" s="998"/>
      <c r="X66" s="998"/>
      <c r="Y66" s="998"/>
      <c r="Z66" s="999"/>
      <c r="AA66" s="997" t="s">
        <v>371</v>
      </c>
      <c r="AB66" s="998"/>
      <c r="AC66" s="998"/>
      <c r="AD66" s="998"/>
      <c r="AE66" s="999"/>
      <c r="AF66" s="1003" t="s">
        <v>372</v>
      </c>
      <c r="AG66" s="1004"/>
      <c r="AH66" s="1004"/>
      <c r="AI66" s="1004"/>
      <c r="AJ66" s="1005"/>
      <c r="AK66" s="997" t="s">
        <v>373</v>
      </c>
      <c r="AL66" s="992"/>
      <c r="AM66" s="992"/>
      <c r="AN66" s="992"/>
      <c r="AO66" s="993"/>
      <c r="AP66" s="997" t="s">
        <v>374</v>
      </c>
      <c r="AQ66" s="998"/>
      <c r="AR66" s="998"/>
      <c r="AS66" s="998"/>
      <c r="AT66" s="999"/>
      <c r="AU66" s="997" t="s">
        <v>390</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531</v>
      </c>
      <c r="C68" s="982"/>
      <c r="D68" s="982"/>
      <c r="E68" s="982"/>
      <c r="F68" s="982"/>
      <c r="G68" s="982"/>
      <c r="H68" s="982"/>
      <c r="I68" s="982"/>
      <c r="J68" s="982"/>
      <c r="K68" s="982"/>
      <c r="L68" s="982"/>
      <c r="M68" s="982"/>
      <c r="N68" s="982"/>
      <c r="O68" s="982"/>
      <c r="P68" s="983"/>
      <c r="Q68" s="984">
        <v>1057</v>
      </c>
      <c r="R68" s="978"/>
      <c r="S68" s="978"/>
      <c r="T68" s="978"/>
      <c r="U68" s="978"/>
      <c r="V68" s="978">
        <v>1034</v>
      </c>
      <c r="W68" s="978"/>
      <c r="X68" s="978"/>
      <c r="Y68" s="978"/>
      <c r="Z68" s="978"/>
      <c r="AA68" s="978">
        <v>22</v>
      </c>
      <c r="AB68" s="978"/>
      <c r="AC68" s="978"/>
      <c r="AD68" s="978"/>
      <c r="AE68" s="978"/>
      <c r="AF68" s="978">
        <v>22</v>
      </c>
      <c r="AG68" s="978"/>
      <c r="AH68" s="978"/>
      <c r="AI68" s="978"/>
      <c r="AJ68" s="978"/>
      <c r="AK68" s="978">
        <v>171</v>
      </c>
      <c r="AL68" s="978"/>
      <c r="AM68" s="978"/>
      <c r="AN68" s="978"/>
      <c r="AO68" s="978"/>
      <c r="AP68" s="978">
        <v>545</v>
      </c>
      <c r="AQ68" s="978"/>
      <c r="AR68" s="978"/>
      <c r="AS68" s="978"/>
      <c r="AT68" s="978"/>
      <c r="AU68" s="978">
        <v>112</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532</v>
      </c>
      <c r="C69" s="971"/>
      <c r="D69" s="971"/>
      <c r="E69" s="971"/>
      <c r="F69" s="971"/>
      <c r="G69" s="971"/>
      <c r="H69" s="971"/>
      <c r="I69" s="971"/>
      <c r="J69" s="971"/>
      <c r="K69" s="971"/>
      <c r="L69" s="971"/>
      <c r="M69" s="971"/>
      <c r="N69" s="971"/>
      <c r="O69" s="971"/>
      <c r="P69" s="972"/>
      <c r="Q69" s="973">
        <v>39</v>
      </c>
      <c r="R69" s="967"/>
      <c r="S69" s="967"/>
      <c r="T69" s="967"/>
      <c r="U69" s="967"/>
      <c r="V69" s="967">
        <v>28</v>
      </c>
      <c r="W69" s="967"/>
      <c r="X69" s="967"/>
      <c r="Y69" s="967"/>
      <c r="Z69" s="967"/>
      <c r="AA69" s="967">
        <v>12</v>
      </c>
      <c r="AB69" s="967"/>
      <c r="AC69" s="967"/>
      <c r="AD69" s="967"/>
      <c r="AE69" s="967"/>
      <c r="AF69" s="967">
        <v>12</v>
      </c>
      <c r="AG69" s="967"/>
      <c r="AH69" s="967"/>
      <c r="AI69" s="967"/>
      <c r="AJ69" s="967"/>
      <c r="AK69" s="967" t="s">
        <v>548</v>
      </c>
      <c r="AL69" s="967"/>
      <c r="AM69" s="967"/>
      <c r="AN69" s="967"/>
      <c r="AO69" s="967"/>
      <c r="AP69" s="967" t="s">
        <v>548</v>
      </c>
      <c r="AQ69" s="967"/>
      <c r="AR69" s="967"/>
      <c r="AS69" s="967"/>
      <c r="AT69" s="967"/>
      <c r="AU69" s="967" t="s">
        <v>548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533</v>
      </c>
      <c r="C70" s="971"/>
      <c r="D70" s="971"/>
      <c r="E70" s="971"/>
      <c r="F70" s="971"/>
      <c r="G70" s="971"/>
      <c r="H70" s="971"/>
      <c r="I70" s="971"/>
      <c r="J70" s="971"/>
      <c r="K70" s="971"/>
      <c r="L70" s="971"/>
      <c r="M70" s="971"/>
      <c r="N70" s="971"/>
      <c r="O70" s="971"/>
      <c r="P70" s="972"/>
      <c r="Q70" s="973">
        <v>12825</v>
      </c>
      <c r="R70" s="967"/>
      <c r="S70" s="967"/>
      <c r="T70" s="967"/>
      <c r="U70" s="967"/>
      <c r="V70" s="967">
        <v>12096</v>
      </c>
      <c r="W70" s="967"/>
      <c r="X70" s="967"/>
      <c r="Y70" s="967"/>
      <c r="Z70" s="967"/>
      <c r="AA70" s="967">
        <v>729</v>
      </c>
      <c r="AB70" s="967"/>
      <c r="AC70" s="967"/>
      <c r="AD70" s="967"/>
      <c r="AE70" s="967"/>
      <c r="AF70" s="967">
        <v>729</v>
      </c>
      <c r="AG70" s="967"/>
      <c r="AH70" s="967"/>
      <c r="AI70" s="967"/>
      <c r="AJ70" s="967"/>
      <c r="AK70" s="967">
        <v>622</v>
      </c>
      <c r="AL70" s="967"/>
      <c r="AM70" s="967"/>
      <c r="AN70" s="967"/>
      <c r="AO70" s="967"/>
      <c r="AP70" s="967">
        <v>0</v>
      </c>
      <c r="AQ70" s="967"/>
      <c r="AR70" s="967"/>
      <c r="AS70" s="967"/>
      <c r="AT70" s="967"/>
      <c r="AU70" s="967">
        <v>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534</v>
      </c>
      <c r="C71" s="971"/>
      <c r="D71" s="971"/>
      <c r="E71" s="971"/>
      <c r="F71" s="971"/>
      <c r="G71" s="971"/>
      <c r="H71" s="971"/>
      <c r="I71" s="971"/>
      <c r="J71" s="971"/>
      <c r="K71" s="971"/>
      <c r="L71" s="971"/>
      <c r="M71" s="971"/>
      <c r="N71" s="971"/>
      <c r="O71" s="971"/>
      <c r="P71" s="972"/>
      <c r="Q71" s="973">
        <v>44</v>
      </c>
      <c r="R71" s="967"/>
      <c r="S71" s="967"/>
      <c r="T71" s="967"/>
      <c r="U71" s="967"/>
      <c r="V71" s="967">
        <v>34</v>
      </c>
      <c r="W71" s="967"/>
      <c r="X71" s="967"/>
      <c r="Y71" s="967"/>
      <c r="Z71" s="967"/>
      <c r="AA71" s="967">
        <v>10</v>
      </c>
      <c r="AB71" s="967"/>
      <c r="AC71" s="967"/>
      <c r="AD71" s="967"/>
      <c r="AE71" s="967"/>
      <c r="AF71" s="967">
        <v>10</v>
      </c>
      <c r="AG71" s="967"/>
      <c r="AH71" s="967"/>
      <c r="AI71" s="967"/>
      <c r="AJ71" s="967"/>
      <c r="AK71" s="967">
        <v>0</v>
      </c>
      <c r="AL71" s="967"/>
      <c r="AM71" s="967"/>
      <c r="AN71" s="967"/>
      <c r="AO71" s="967"/>
      <c r="AP71" s="967">
        <v>0</v>
      </c>
      <c r="AQ71" s="967"/>
      <c r="AR71" s="967"/>
      <c r="AS71" s="967"/>
      <c r="AT71" s="967"/>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535</v>
      </c>
      <c r="C72" s="971"/>
      <c r="D72" s="971"/>
      <c r="E72" s="971"/>
      <c r="F72" s="971"/>
      <c r="G72" s="971"/>
      <c r="H72" s="971"/>
      <c r="I72" s="971"/>
      <c r="J72" s="971"/>
      <c r="K72" s="971"/>
      <c r="L72" s="971"/>
      <c r="M72" s="971"/>
      <c r="N72" s="971"/>
      <c r="O72" s="971"/>
      <c r="P72" s="972"/>
      <c r="Q72" s="973">
        <v>16</v>
      </c>
      <c r="R72" s="967"/>
      <c r="S72" s="967"/>
      <c r="T72" s="967"/>
      <c r="U72" s="967"/>
      <c r="V72" s="967">
        <v>9</v>
      </c>
      <c r="W72" s="967"/>
      <c r="X72" s="967"/>
      <c r="Y72" s="967"/>
      <c r="Z72" s="967"/>
      <c r="AA72" s="967">
        <v>7</v>
      </c>
      <c r="AB72" s="967"/>
      <c r="AC72" s="967"/>
      <c r="AD72" s="967"/>
      <c r="AE72" s="967"/>
      <c r="AF72" s="967">
        <v>7</v>
      </c>
      <c r="AG72" s="967"/>
      <c r="AH72" s="967"/>
      <c r="AI72" s="967"/>
      <c r="AJ72" s="967"/>
      <c r="AK72" s="967">
        <v>0</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536</v>
      </c>
      <c r="C73" s="971"/>
      <c r="D73" s="971"/>
      <c r="E73" s="971"/>
      <c r="F73" s="971"/>
      <c r="G73" s="971"/>
      <c r="H73" s="971"/>
      <c r="I73" s="971"/>
      <c r="J73" s="971"/>
      <c r="K73" s="971"/>
      <c r="L73" s="971"/>
      <c r="M73" s="971"/>
      <c r="N73" s="971"/>
      <c r="O73" s="971"/>
      <c r="P73" s="972"/>
      <c r="Q73" s="973">
        <v>2</v>
      </c>
      <c r="R73" s="967"/>
      <c r="S73" s="967"/>
      <c r="T73" s="967"/>
      <c r="U73" s="967"/>
      <c r="V73" s="967">
        <v>1</v>
      </c>
      <c r="W73" s="967"/>
      <c r="X73" s="967"/>
      <c r="Y73" s="967"/>
      <c r="Z73" s="967"/>
      <c r="AA73" s="967">
        <v>1</v>
      </c>
      <c r="AB73" s="967"/>
      <c r="AC73" s="967"/>
      <c r="AD73" s="967"/>
      <c r="AE73" s="967"/>
      <c r="AF73" s="967">
        <v>1</v>
      </c>
      <c r="AG73" s="967"/>
      <c r="AH73" s="967"/>
      <c r="AI73" s="967"/>
      <c r="AJ73" s="967"/>
      <c r="AK73" s="967">
        <v>0</v>
      </c>
      <c r="AL73" s="967"/>
      <c r="AM73" s="967"/>
      <c r="AN73" s="967"/>
      <c r="AO73" s="967"/>
      <c r="AP73" s="967">
        <v>0</v>
      </c>
      <c r="AQ73" s="967"/>
      <c r="AR73" s="967"/>
      <c r="AS73" s="967"/>
      <c r="AT73" s="967"/>
      <c r="AU73" s="967">
        <v>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537</v>
      </c>
      <c r="C74" s="971"/>
      <c r="D74" s="971"/>
      <c r="E74" s="971"/>
      <c r="F74" s="971"/>
      <c r="G74" s="971"/>
      <c r="H74" s="971"/>
      <c r="I74" s="971"/>
      <c r="J74" s="971"/>
      <c r="K74" s="971"/>
      <c r="L74" s="971"/>
      <c r="M74" s="971"/>
      <c r="N74" s="971"/>
      <c r="O74" s="971"/>
      <c r="P74" s="972"/>
      <c r="Q74" s="973">
        <v>42</v>
      </c>
      <c r="R74" s="967"/>
      <c r="S74" s="967"/>
      <c r="T74" s="967"/>
      <c r="U74" s="967"/>
      <c r="V74" s="967">
        <v>36</v>
      </c>
      <c r="W74" s="967"/>
      <c r="X74" s="967"/>
      <c r="Y74" s="967"/>
      <c r="Z74" s="967"/>
      <c r="AA74" s="967">
        <v>6</v>
      </c>
      <c r="AB74" s="967"/>
      <c r="AC74" s="967"/>
      <c r="AD74" s="967"/>
      <c r="AE74" s="967"/>
      <c r="AF74" s="967">
        <v>6</v>
      </c>
      <c r="AG74" s="967"/>
      <c r="AH74" s="967"/>
      <c r="AI74" s="967"/>
      <c r="AJ74" s="967"/>
      <c r="AK74" s="967">
        <v>0</v>
      </c>
      <c r="AL74" s="967"/>
      <c r="AM74" s="967"/>
      <c r="AN74" s="967"/>
      <c r="AO74" s="967"/>
      <c r="AP74" s="967">
        <v>0</v>
      </c>
      <c r="AQ74" s="967"/>
      <c r="AR74" s="967"/>
      <c r="AS74" s="967"/>
      <c r="AT74" s="967"/>
      <c r="AU74" s="967">
        <v>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538</v>
      </c>
      <c r="C75" s="971"/>
      <c r="D75" s="971"/>
      <c r="E75" s="971"/>
      <c r="F75" s="971"/>
      <c r="G75" s="971"/>
      <c r="H75" s="971"/>
      <c r="I75" s="971"/>
      <c r="J75" s="971"/>
      <c r="K75" s="971"/>
      <c r="L75" s="971"/>
      <c r="M75" s="971"/>
      <c r="N75" s="971"/>
      <c r="O75" s="971"/>
      <c r="P75" s="972"/>
      <c r="Q75" s="974">
        <v>1504</v>
      </c>
      <c r="R75" s="975"/>
      <c r="S75" s="975"/>
      <c r="T75" s="975"/>
      <c r="U75" s="976"/>
      <c r="V75" s="977">
        <v>1484</v>
      </c>
      <c r="W75" s="975"/>
      <c r="X75" s="975"/>
      <c r="Y75" s="975"/>
      <c r="Z75" s="976"/>
      <c r="AA75" s="977">
        <v>19</v>
      </c>
      <c r="AB75" s="975"/>
      <c r="AC75" s="975"/>
      <c r="AD75" s="975"/>
      <c r="AE75" s="976"/>
      <c r="AF75" s="977">
        <v>19</v>
      </c>
      <c r="AG75" s="975"/>
      <c r="AH75" s="975"/>
      <c r="AI75" s="975"/>
      <c r="AJ75" s="976"/>
      <c r="AK75" s="977">
        <v>117</v>
      </c>
      <c r="AL75" s="975"/>
      <c r="AM75" s="975"/>
      <c r="AN75" s="975"/>
      <c r="AO75" s="976"/>
      <c r="AP75" s="977" t="s">
        <v>540</v>
      </c>
      <c r="AQ75" s="975"/>
      <c r="AR75" s="975"/>
      <c r="AS75" s="975"/>
      <c r="AT75" s="976"/>
      <c r="AU75" s="977" t="s">
        <v>540</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539</v>
      </c>
      <c r="C76" s="971"/>
      <c r="D76" s="971"/>
      <c r="E76" s="971"/>
      <c r="F76" s="971"/>
      <c r="G76" s="971"/>
      <c r="H76" s="971"/>
      <c r="I76" s="971"/>
      <c r="J76" s="971"/>
      <c r="K76" s="971"/>
      <c r="L76" s="971"/>
      <c r="M76" s="971"/>
      <c r="N76" s="971"/>
      <c r="O76" s="971"/>
      <c r="P76" s="972"/>
      <c r="Q76" s="974">
        <v>219047</v>
      </c>
      <c r="R76" s="975"/>
      <c r="S76" s="975"/>
      <c r="T76" s="975"/>
      <c r="U76" s="976"/>
      <c r="V76" s="977">
        <v>214625</v>
      </c>
      <c r="W76" s="975"/>
      <c r="X76" s="975"/>
      <c r="Y76" s="975"/>
      <c r="Z76" s="976"/>
      <c r="AA76" s="977">
        <v>4421</v>
      </c>
      <c r="AB76" s="975"/>
      <c r="AC76" s="975"/>
      <c r="AD76" s="975"/>
      <c r="AE76" s="976"/>
      <c r="AF76" s="977">
        <v>4421</v>
      </c>
      <c r="AG76" s="975"/>
      <c r="AH76" s="975"/>
      <c r="AI76" s="975"/>
      <c r="AJ76" s="976"/>
      <c r="AK76" s="977">
        <v>2885</v>
      </c>
      <c r="AL76" s="975"/>
      <c r="AM76" s="975"/>
      <c r="AN76" s="975"/>
      <c r="AO76" s="976"/>
      <c r="AP76" s="977" t="s">
        <v>540</v>
      </c>
      <c r="AQ76" s="975"/>
      <c r="AR76" s="975"/>
      <c r="AS76" s="975"/>
      <c r="AT76" s="976"/>
      <c r="AU76" s="977" t="s">
        <v>540</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365</v>
      </c>
      <c r="B88" s="940" t="s">
        <v>391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5227</v>
      </c>
      <c r="AG88" s="955"/>
      <c r="AH88" s="955"/>
      <c r="AI88" s="955"/>
      <c r="AJ88" s="955"/>
      <c r="AK88" s="959"/>
      <c r="AL88" s="959"/>
      <c r="AM88" s="959"/>
      <c r="AN88" s="959"/>
      <c r="AO88" s="959"/>
      <c r="AP88" s="955">
        <v>545</v>
      </c>
      <c r="AQ88" s="955"/>
      <c r="AR88" s="955"/>
      <c r="AS88" s="955"/>
      <c r="AT88" s="955"/>
      <c r="AU88" s="955">
        <v>112</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40" t="s">
        <v>392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t="s">
        <v>550</v>
      </c>
      <c r="CS102" s="947"/>
      <c r="CT102" s="947"/>
      <c r="CU102" s="947"/>
      <c r="CV102" s="948"/>
      <c r="CW102" s="946" t="s">
        <v>549</v>
      </c>
      <c r="CX102" s="947"/>
      <c r="CY102" s="947"/>
      <c r="CZ102" s="947"/>
      <c r="DA102" s="948"/>
      <c r="DB102" s="946">
        <v>0</v>
      </c>
      <c r="DC102" s="947"/>
      <c r="DD102" s="947"/>
      <c r="DE102" s="947"/>
      <c r="DF102" s="948"/>
      <c r="DG102" s="946" t="s">
        <v>549</v>
      </c>
      <c r="DH102" s="947"/>
      <c r="DI102" s="947"/>
      <c r="DJ102" s="947"/>
      <c r="DK102" s="948"/>
      <c r="DL102" s="946">
        <v>13</v>
      </c>
      <c r="DM102" s="947"/>
      <c r="DN102" s="947"/>
      <c r="DO102" s="947"/>
      <c r="DP102" s="948"/>
      <c r="DQ102" s="946">
        <v>1</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400</v>
      </c>
      <c r="AB109" s="888"/>
      <c r="AC109" s="888"/>
      <c r="AD109" s="888"/>
      <c r="AE109" s="889"/>
      <c r="AF109" s="890" t="s">
        <v>286</v>
      </c>
      <c r="AG109" s="888"/>
      <c r="AH109" s="888"/>
      <c r="AI109" s="888"/>
      <c r="AJ109" s="889"/>
      <c r="AK109" s="890" t="s">
        <v>285</v>
      </c>
      <c r="AL109" s="888"/>
      <c r="AM109" s="888"/>
      <c r="AN109" s="888"/>
      <c r="AO109" s="889"/>
      <c r="AP109" s="890" t="s">
        <v>401</v>
      </c>
      <c r="AQ109" s="888"/>
      <c r="AR109" s="888"/>
      <c r="AS109" s="888"/>
      <c r="AT109" s="919"/>
      <c r="AU109" s="887" t="s">
        <v>399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400</v>
      </c>
      <c r="BR109" s="888"/>
      <c r="BS109" s="888"/>
      <c r="BT109" s="888"/>
      <c r="BU109" s="889"/>
      <c r="BV109" s="890" t="s">
        <v>286</v>
      </c>
      <c r="BW109" s="888"/>
      <c r="BX109" s="888"/>
      <c r="BY109" s="888"/>
      <c r="BZ109" s="889"/>
      <c r="CA109" s="890" t="s">
        <v>285</v>
      </c>
      <c r="CB109" s="888"/>
      <c r="CC109" s="888"/>
      <c r="CD109" s="888"/>
      <c r="CE109" s="889"/>
      <c r="CF109" s="928" t="s">
        <v>401</v>
      </c>
      <c r="CG109" s="928"/>
      <c r="CH109" s="928"/>
      <c r="CI109" s="928"/>
      <c r="CJ109" s="928"/>
      <c r="CK109" s="890" t="s">
        <v>402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400</v>
      </c>
      <c r="DH109" s="888"/>
      <c r="DI109" s="888"/>
      <c r="DJ109" s="888"/>
      <c r="DK109" s="889"/>
      <c r="DL109" s="890" t="s">
        <v>286</v>
      </c>
      <c r="DM109" s="888"/>
      <c r="DN109" s="888"/>
      <c r="DO109" s="888"/>
      <c r="DP109" s="889"/>
      <c r="DQ109" s="890" t="s">
        <v>285</v>
      </c>
      <c r="DR109" s="888"/>
      <c r="DS109" s="888"/>
      <c r="DT109" s="888"/>
      <c r="DU109" s="889"/>
      <c r="DV109" s="890" t="s">
        <v>401</v>
      </c>
      <c r="DW109" s="888"/>
      <c r="DX109" s="888"/>
      <c r="DY109" s="888"/>
      <c r="DZ109" s="919"/>
    </row>
    <row r="110" spans="1:131" s="197" customFormat="1" ht="26.25" customHeight="1">
      <c r="A110" s="757" t="s">
        <v>403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738280</v>
      </c>
      <c r="AB110" s="873"/>
      <c r="AC110" s="873"/>
      <c r="AD110" s="873"/>
      <c r="AE110" s="874"/>
      <c r="AF110" s="875">
        <v>612084</v>
      </c>
      <c r="AG110" s="873"/>
      <c r="AH110" s="873"/>
      <c r="AI110" s="873"/>
      <c r="AJ110" s="874"/>
      <c r="AK110" s="875">
        <v>614233</v>
      </c>
      <c r="AL110" s="873"/>
      <c r="AM110" s="873"/>
      <c r="AN110" s="873"/>
      <c r="AO110" s="874"/>
      <c r="AP110" s="876">
        <v>21</v>
      </c>
      <c r="AQ110" s="877"/>
      <c r="AR110" s="877"/>
      <c r="AS110" s="877"/>
      <c r="AT110" s="878"/>
      <c r="AU110" s="920" t="s">
        <v>60</v>
      </c>
      <c r="AV110" s="921"/>
      <c r="AW110" s="921"/>
      <c r="AX110" s="921"/>
      <c r="AY110" s="922"/>
      <c r="AZ110" s="816" t="s">
        <v>404</v>
      </c>
      <c r="BA110" s="758"/>
      <c r="BB110" s="758"/>
      <c r="BC110" s="758"/>
      <c r="BD110" s="758"/>
      <c r="BE110" s="758"/>
      <c r="BF110" s="758"/>
      <c r="BG110" s="758"/>
      <c r="BH110" s="758"/>
      <c r="BI110" s="758"/>
      <c r="BJ110" s="758"/>
      <c r="BK110" s="758"/>
      <c r="BL110" s="758"/>
      <c r="BM110" s="758"/>
      <c r="BN110" s="758"/>
      <c r="BO110" s="758"/>
      <c r="BP110" s="759"/>
      <c r="BQ110" s="799">
        <v>6623694</v>
      </c>
      <c r="BR110" s="800"/>
      <c r="BS110" s="800"/>
      <c r="BT110" s="800"/>
      <c r="BU110" s="800"/>
      <c r="BV110" s="800">
        <v>5951284</v>
      </c>
      <c r="BW110" s="800"/>
      <c r="BX110" s="800"/>
      <c r="BY110" s="800"/>
      <c r="BZ110" s="800"/>
      <c r="CA110" s="800">
        <v>5786727</v>
      </c>
      <c r="CB110" s="800"/>
      <c r="CC110" s="800"/>
      <c r="CD110" s="800"/>
      <c r="CE110" s="800"/>
      <c r="CF110" s="861">
        <v>197.7</v>
      </c>
      <c r="CG110" s="862"/>
      <c r="CH110" s="862"/>
      <c r="CI110" s="862"/>
      <c r="CJ110" s="862"/>
      <c r="CK110" s="916" t="s">
        <v>405</v>
      </c>
      <c r="CL110" s="864"/>
      <c r="CM110" s="869" t="s">
        <v>406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c r="A111" s="778" t="s">
        <v>407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408</v>
      </c>
      <c r="BA111" s="768"/>
      <c r="BB111" s="768"/>
      <c r="BC111" s="768"/>
      <c r="BD111" s="768"/>
      <c r="BE111" s="768"/>
      <c r="BF111" s="768"/>
      <c r="BG111" s="768"/>
      <c r="BH111" s="768"/>
      <c r="BI111" s="768"/>
      <c r="BJ111" s="768"/>
      <c r="BK111" s="768"/>
      <c r="BL111" s="768"/>
      <c r="BM111" s="768"/>
      <c r="BN111" s="768"/>
      <c r="BO111" s="768"/>
      <c r="BP111" s="769"/>
      <c r="BQ111" s="770" t="s">
        <v>110</v>
      </c>
      <c r="BR111" s="771"/>
      <c r="BS111" s="771"/>
      <c r="BT111" s="771"/>
      <c r="BU111" s="771"/>
      <c r="BV111" s="771" t="s">
        <v>110</v>
      </c>
      <c r="BW111" s="771"/>
      <c r="BX111" s="771"/>
      <c r="BY111" s="771"/>
      <c r="BZ111" s="771"/>
      <c r="CA111" s="771" t="s">
        <v>110</v>
      </c>
      <c r="CB111" s="771"/>
      <c r="CC111" s="771"/>
      <c r="CD111" s="771"/>
      <c r="CE111" s="771"/>
      <c r="CF111" s="848" t="s">
        <v>110</v>
      </c>
      <c r="CG111" s="849"/>
      <c r="CH111" s="849"/>
      <c r="CI111" s="849"/>
      <c r="CJ111" s="849"/>
      <c r="CK111" s="917"/>
      <c r="CL111" s="866"/>
      <c r="CM111" s="803" t="s">
        <v>409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c r="A112" s="902" t="s">
        <v>410</v>
      </c>
      <c r="B112" s="903"/>
      <c r="C112" s="768" t="s">
        <v>411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412</v>
      </c>
      <c r="BA112" s="768"/>
      <c r="BB112" s="768"/>
      <c r="BC112" s="768"/>
      <c r="BD112" s="768"/>
      <c r="BE112" s="768"/>
      <c r="BF112" s="768"/>
      <c r="BG112" s="768"/>
      <c r="BH112" s="768"/>
      <c r="BI112" s="768"/>
      <c r="BJ112" s="768"/>
      <c r="BK112" s="768"/>
      <c r="BL112" s="768"/>
      <c r="BM112" s="768"/>
      <c r="BN112" s="768"/>
      <c r="BO112" s="768"/>
      <c r="BP112" s="769"/>
      <c r="BQ112" s="770">
        <v>3902716</v>
      </c>
      <c r="BR112" s="771"/>
      <c r="BS112" s="771"/>
      <c r="BT112" s="771"/>
      <c r="BU112" s="771"/>
      <c r="BV112" s="771">
        <v>4287887</v>
      </c>
      <c r="BW112" s="771"/>
      <c r="BX112" s="771"/>
      <c r="BY112" s="771"/>
      <c r="BZ112" s="771"/>
      <c r="CA112" s="771">
        <v>4055564</v>
      </c>
      <c r="CB112" s="771"/>
      <c r="CC112" s="771"/>
      <c r="CD112" s="771"/>
      <c r="CE112" s="771"/>
      <c r="CF112" s="848">
        <v>138.6</v>
      </c>
      <c r="CG112" s="849"/>
      <c r="CH112" s="849"/>
      <c r="CI112" s="849"/>
      <c r="CJ112" s="849"/>
      <c r="CK112" s="917"/>
      <c r="CL112" s="866"/>
      <c r="CM112" s="803" t="s">
        <v>413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c r="A113" s="904"/>
      <c r="B113" s="905"/>
      <c r="C113" s="768" t="s">
        <v>414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260346</v>
      </c>
      <c r="AB113" s="909"/>
      <c r="AC113" s="909"/>
      <c r="AD113" s="909"/>
      <c r="AE113" s="910"/>
      <c r="AF113" s="911">
        <v>387477</v>
      </c>
      <c r="AG113" s="909"/>
      <c r="AH113" s="909"/>
      <c r="AI113" s="909"/>
      <c r="AJ113" s="910"/>
      <c r="AK113" s="911">
        <v>382402</v>
      </c>
      <c r="AL113" s="909"/>
      <c r="AM113" s="909"/>
      <c r="AN113" s="909"/>
      <c r="AO113" s="910"/>
      <c r="AP113" s="912">
        <v>13.1</v>
      </c>
      <c r="AQ113" s="913"/>
      <c r="AR113" s="913"/>
      <c r="AS113" s="913"/>
      <c r="AT113" s="914"/>
      <c r="AU113" s="923"/>
      <c r="AV113" s="924"/>
      <c r="AW113" s="924"/>
      <c r="AX113" s="924"/>
      <c r="AY113" s="925"/>
      <c r="AZ113" s="767" t="s">
        <v>415</v>
      </c>
      <c r="BA113" s="768"/>
      <c r="BB113" s="768"/>
      <c r="BC113" s="768"/>
      <c r="BD113" s="768"/>
      <c r="BE113" s="768"/>
      <c r="BF113" s="768"/>
      <c r="BG113" s="768"/>
      <c r="BH113" s="768"/>
      <c r="BI113" s="768"/>
      <c r="BJ113" s="768"/>
      <c r="BK113" s="768"/>
      <c r="BL113" s="768"/>
      <c r="BM113" s="768"/>
      <c r="BN113" s="768"/>
      <c r="BO113" s="768"/>
      <c r="BP113" s="769"/>
      <c r="BQ113" s="770">
        <v>324131</v>
      </c>
      <c r="BR113" s="771"/>
      <c r="BS113" s="771"/>
      <c r="BT113" s="771"/>
      <c r="BU113" s="771"/>
      <c r="BV113" s="771">
        <v>205443</v>
      </c>
      <c r="BW113" s="771"/>
      <c r="BX113" s="771"/>
      <c r="BY113" s="771"/>
      <c r="BZ113" s="771"/>
      <c r="CA113" s="771">
        <v>112359</v>
      </c>
      <c r="CB113" s="771"/>
      <c r="CC113" s="771"/>
      <c r="CD113" s="771"/>
      <c r="CE113" s="771"/>
      <c r="CF113" s="848">
        <v>3.8</v>
      </c>
      <c r="CG113" s="849"/>
      <c r="CH113" s="849"/>
      <c r="CI113" s="849"/>
      <c r="CJ113" s="849"/>
      <c r="CK113" s="917"/>
      <c r="CL113" s="866"/>
      <c r="CM113" s="803" t="s">
        <v>416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c r="A114" s="904"/>
      <c r="B114" s="905"/>
      <c r="C114" s="768" t="s">
        <v>417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193068</v>
      </c>
      <c r="AB114" s="784"/>
      <c r="AC114" s="784"/>
      <c r="AD114" s="784"/>
      <c r="AE114" s="785"/>
      <c r="AF114" s="786">
        <v>192563</v>
      </c>
      <c r="AG114" s="784"/>
      <c r="AH114" s="784"/>
      <c r="AI114" s="784"/>
      <c r="AJ114" s="785"/>
      <c r="AK114" s="786">
        <v>159681</v>
      </c>
      <c r="AL114" s="784"/>
      <c r="AM114" s="784"/>
      <c r="AN114" s="784"/>
      <c r="AO114" s="785"/>
      <c r="AP114" s="754">
        <v>5.5</v>
      </c>
      <c r="AQ114" s="755"/>
      <c r="AR114" s="755"/>
      <c r="AS114" s="755"/>
      <c r="AT114" s="756"/>
      <c r="AU114" s="923"/>
      <c r="AV114" s="924"/>
      <c r="AW114" s="924"/>
      <c r="AX114" s="924"/>
      <c r="AY114" s="925"/>
      <c r="AZ114" s="767" t="s">
        <v>418</v>
      </c>
      <c r="BA114" s="768"/>
      <c r="BB114" s="768"/>
      <c r="BC114" s="768"/>
      <c r="BD114" s="768"/>
      <c r="BE114" s="768"/>
      <c r="BF114" s="768"/>
      <c r="BG114" s="768"/>
      <c r="BH114" s="768"/>
      <c r="BI114" s="768"/>
      <c r="BJ114" s="768"/>
      <c r="BK114" s="768"/>
      <c r="BL114" s="768"/>
      <c r="BM114" s="768"/>
      <c r="BN114" s="768"/>
      <c r="BO114" s="768"/>
      <c r="BP114" s="769"/>
      <c r="BQ114" s="770">
        <v>955957</v>
      </c>
      <c r="BR114" s="771"/>
      <c r="BS114" s="771"/>
      <c r="BT114" s="771"/>
      <c r="BU114" s="771"/>
      <c r="BV114" s="771">
        <v>935608</v>
      </c>
      <c r="BW114" s="771"/>
      <c r="BX114" s="771"/>
      <c r="BY114" s="771"/>
      <c r="BZ114" s="771"/>
      <c r="CA114" s="771">
        <v>907465</v>
      </c>
      <c r="CB114" s="771"/>
      <c r="CC114" s="771"/>
      <c r="CD114" s="771"/>
      <c r="CE114" s="771"/>
      <c r="CF114" s="848">
        <v>31</v>
      </c>
      <c r="CG114" s="849"/>
      <c r="CH114" s="849"/>
      <c r="CI114" s="849"/>
      <c r="CJ114" s="849"/>
      <c r="CK114" s="917"/>
      <c r="CL114" s="866"/>
      <c r="CM114" s="803" t="s">
        <v>419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420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110</v>
      </c>
      <c r="AB115" s="909"/>
      <c r="AC115" s="909"/>
      <c r="AD115" s="909"/>
      <c r="AE115" s="910"/>
      <c r="AF115" s="911" t="s">
        <v>110</v>
      </c>
      <c r="AG115" s="909"/>
      <c r="AH115" s="909"/>
      <c r="AI115" s="909"/>
      <c r="AJ115" s="910"/>
      <c r="AK115" s="911" t="s">
        <v>110</v>
      </c>
      <c r="AL115" s="909"/>
      <c r="AM115" s="909"/>
      <c r="AN115" s="909"/>
      <c r="AO115" s="910"/>
      <c r="AP115" s="912" t="s">
        <v>110</v>
      </c>
      <c r="AQ115" s="913"/>
      <c r="AR115" s="913"/>
      <c r="AS115" s="913"/>
      <c r="AT115" s="914"/>
      <c r="AU115" s="923"/>
      <c r="AV115" s="924"/>
      <c r="AW115" s="924"/>
      <c r="AX115" s="924"/>
      <c r="AY115" s="925"/>
      <c r="AZ115" s="767" t="s">
        <v>421</v>
      </c>
      <c r="BA115" s="768"/>
      <c r="BB115" s="768"/>
      <c r="BC115" s="768"/>
      <c r="BD115" s="768"/>
      <c r="BE115" s="768"/>
      <c r="BF115" s="768"/>
      <c r="BG115" s="768"/>
      <c r="BH115" s="768"/>
      <c r="BI115" s="768"/>
      <c r="BJ115" s="768"/>
      <c r="BK115" s="768"/>
      <c r="BL115" s="768"/>
      <c r="BM115" s="768"/>
      <c r="BN115" s="768"/>
      <c r="BO115" s="768"/>
      <c r="BP115" s="769"/>
      <c r="BQ115" s="770">
        <v>1807</v>
      </c>
      <c r="BR115" s="771"/>
      <c r="BS115" s="771"/>
      <c r="BT115" s="771"/>
      <c r="BU115" s="771"/>
      <c r="BV115" s="771">
        <v>1415</v>
      </c>
      <c r="BW115" s="771"/>
      <c r="BX115" s="771"/>
      <c r="BY115" s="771"/>
      <c r="BZ115" s="771"/>
      <c r="CA115" s="771">
        <v>1323</v>
      </c>
      <c r="CB115" s="771"/>
      <c r="CC115" s="771"/>
      <c r="CD115" s="771"/>
      <c r="CE115" s="771"/>
      <c r="CF115" s="848">
        <v>0</v>
      </c>
      <c r="CG115" s="849"/>
      <c r="CH115" s="849"/>
      <c r="CI115" s="849"/>
      <c r="CJ115" s="849"/>
      <c r="CK115" s="917"/>
      <c r="CL115" s="866"/>
      <c r="CM115" s="767" t="s">
        <v>422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c r="A116" s="906"/>
      <c r="B116" s="907"/>
      <c r="C116" s="846" t="s">
        <v>423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110</v>
      </c>
      <c r="AB116" s="784"/>
      <c r="AC116" s="784"/>
      <c r="AD116" s="784"/>
      <c r="AE116" s="785"/>
      <c r="AF116" s="786" t="s">
        <v>110</v>
      </c>
      <c r="AG116" s="784"/>
      <c r="AH116" s="784"/>
      <c r="AI116" s="784"/>
      <c r="AJ116" s="785"/>
      <c r="AK116" s="786">
        <v>18</v>
      </c>
      <c r="AL116" s="784"/>
      <c r="AM116" s="784"/>
      <c r="AN116" s="784"/>
      <c r="AO116" s="785"/>
      <c r="AP116" s="754">
        <v>0</v>
      </c>
      <c r="AQ116" s="755"/>
      <c r="AR116" s="755"/>
      <c r="AS116" s="755"/>
      <c r="AT116" s="756"/>
      <c r="AU116" s="923"/>
      <c r="AV116" s="924"/>
      <c r="AW116" s="924"/>
      <c r="AX116" s="924"/>
      <c r="AY116" s="925"/>
      <c r="AZ116" s="767" t="s">
        <v>424</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426</v>
      </c>
      <c r="Z117" s="889"/>
      <c r="AA117" s="894">
        <v>1191694</v>
      </c>
      <c r="AB117" s="895"/>
      <c r="AC117" s="895"/>
      <c r="AD117" s="895"/>
      <c r="AE117" s="896"/>
      <c r="AF117" s="898">
        <v>1192124</v>
      </c>
      <c r="AG117" s="895"/>
      <c r="AH117" s="895"/>
      <c r="AI117" s="895"/>
      <c r="AJ117" s="896"/>
      <c r="AK117" s="898">
        <v>1156334</v>
      </c>
      <c r="AL117" s="895"/>
      <c r="AM117" s="895"/>
      <c r="AN117" s="895"/>
      <c r="AO117" s="896"/>
      <c r="AP117" s="899"/>
      <c r="AQ117" s="900"/>
      <c r="AR117" s="900"/>
      <c r="AS117" s="900"/>
      <c r="AT117" s="901"/>
      <c r="AU117" s="923"/>
      <c r="AV117" s="924"/>
      <c r="AW117" s="924"/>
      <c r="AX117" s="924"/>
      <c r="AY117" s="925"/>
      <c r="AZ117" s="845" t="s">
        <v>427</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402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400</v>
      </c>
      <c r="AB118" s="888"/>
      <c r="AC118" s="888"/>
      <c r="AD118" s="888"/>
      <c r="AE118" s="889"/>
      <c r="AF118" s="890" t="s">
        <v>286</v>
      </c>
      <c r="AG118" s="888"/>
      <c r="AH118" s="888"/>
      <c r="AI118" s="888"/>
      <c r="AJ118" s="889"/>
      <c r="AK118" s="890" t="s">
        <v>285</v>
      </c>
      <c r="AL118" s="888"/>
      <c r="AM118" s="888"/>
      <c r="AN118" s="888"/>
      <c r="AO118" s="889"/>
      <c r="AP118" s="891" t="s">
        <v>401</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429</v>
      </c>
      <c r="BP118" s="838"/>
      <c r="BQ118" s="857">
        <v>11808305</v>
      </c>
      <c r="BR118" s="858"/>
      <c r="BS118" s="858"/>
      <c r="BT118" s="858"/>
      <c r="BU118" s="858"/>
      <c r="BV118" s="858">
        <v>11381637</v>
      </c>
      <c r="BW118" s="858"/>
      <c r="BX118" s="858"/>
      <c r="BY118" s="858"/>
      <c r="BZ118" s="858"/>
      <c r="CA118" s="858">
        <v>10863438</v>
      </c>
      <c r="CB118" s="858"/>
      <c r="CC118" s="858"/>
      <c r="CD118" s="858"/>
      <c r="CE118" s="858"/>
      <c r="CF118" s="743"/>
      <c r="CG118" s="744"/>
      <c r="CH118" s="744"/>
      <c r="CI118" s="744"/>
      <c r="CJ118" s="841"/>
      <c r="CK118" s="917"/>
      <c r="CL118" s="866"/>
      <c r="CM118" s="803" t="s">
        <v>430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405</v>
      </c>
      <c r="B119" s="864"/>
      <c r="C119" s="869" t="s">
        <v>406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431</v>
      </c>
      <c r="AV119" s="880"/>
      <c r="AW119" s="880"/>
      <c r="AX119" s="880"/>
      <c r="AY119" s="881"/>
      <c r="AZ119" s="816" t="s">
        <v>432</v>
      </c>
      <c r="BA119" s="758"/>
      <c r="BB119" s="758"/>
      <c r="BC119" s="758"/>
      <c r="BD119" s="758"/>
      <c r="BE119" s="758"/>
      <c r="BF119" s="758"/>
      <c r="BG119" s="758"/>
      <c r="BH119" s="758"/>
      <c r="BI119" s="758"/>
      <c r="BJ119" s="758"/>
      <c r="BK119" s="758"/>
      <c r="BL119" s="758"/>
      <c r="BM119" s="758"/>
      <c r="BN119" s="758"/>
      <c r="BO119" s="758"/>
      <c r="BP119" s="759"/>
      <c r="BQ119" s="799">
        <v>2531243</v>
      </c>
      <c r="BR119" s="800"/>
      <c r="BS119" s="800"/>
      <c r="BT119" s="800"/>
      <c r="BU119" s="800"/>
      <c r="BV119" s="800">
        <v>2489475</v>
      </c>
      <c r="BW119" s="800"/>
      <c r="BX119" s="800"/>
      <c r="BY119" s="800"/>
      <c r="BZ119" s="800"/>
      <c r="CA119" s="800">
        <v>2395043</v>
      </c>
      <c r="CB119" s="800"/>
      <c r="CC119" s="800"/>
      <c r="CD119" s="800"/>
      <c r="CE119" s="800"/>
      <c r="CF119" s="861">
        <v>81.8</v>
      </c>
      <c r="CG119" s="862"/>
      <c r="CH119" s="862"/>
      <c r="CI119" s="862"/>
      <c r="CJ119" s="862"/>
      <c r="CK119" s="918"/>
      <c r="CL119" s="868"/>
      <c r="CM119" s="825" t="s">
        <v>433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c r="A120" s="865"/>
      <c r="B120" s="866"/>
      <c r="C120" s="803" t="s">
        <v>409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434</v>
      </c>
      <c r="BA120" s="768"/>
      <c r="BB120" s="768"/>
      <c r="BC120" s="768"/>
      <c r="BD120" s="768"/>
      <c r="BE120" s="768"/>
      <c r="BF120" s="768"/>
      <c r="BG120" s="768"/>
      <c r="BH120" s="768"/>
      <c r="BI120" s="768"/>
      <c r="BJ120" s="768"/>
      <c r="BK120" s="768"/>
      <c r="BL120" s="768"/>
      <c r="BM120" s="768"/>
      <c r="BN120" s="768"/>
      <c r="BO120" s="768"/>
      <c r="BP120" s="769"/>
      <c r="BQ120" s="770">
        <v>1013425</v>
      </c>
      <c r="BR120" s="771"/>
      <c r="BS120" s="771"/>
      <c r="BT120" s="771"/>
      <c r="BU120" s="771"/>
      <c r="BV120" s="771">
        <v>934352</v>
      </c>
      <c r="BW120" s="771"/>
      <c r="BX120" s="771"/>
      <c r="BY120" s="771"/>
      <c r="BZ120" s="771"/>
      <c r="CA120" s="771">
        <v>925876</v>
      </c>
      <c r="CB120" s="771"/>
      <c r="CC120" s="771"/>
      <c r="CD120" s="771"/>
      <c r="CE120" s="771"/>
      <c r="CF120" s="848">
        <v>31.6</v>
      </c>
      <c r="CG120" s="849"/>
      <c r="CH120" s="849"/>
      <c r="CI120" s="849"/>
      <c r="CJ120" s="849"/>
      <c r="CK120" s="850" t="s">
        <v>435</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3902716</v>
      </c>
      <c r="DH120" s="800"/>
      <c r="DI120" s="800"/>
      <c r="DJ120" s="800"/>
      <c r="DK120" s="800"/>
      <c r="DL120" s="800">
        <v>3778898</v>
      </c>
      <c r="DM120" s="800"/>
      <c r="DN120" s="800"/>
      <c r="DO120" s="800"/>
      <c r="DP120" s="800"/>
      <c r="DQ120" s="800">
        <v>3649798</v>
      </c>
      <c r="DR120" s="800"/>
      <c r="DS120" s="800"/>
      <c r="DT120" s="800"/>
      <c r="DU120" s="800"/>
      <c r="DV120" s="801">
        <v>124.7</v>
      </c>
      <c r="DW120" s="801"/>
      <c r="DX120" s="801"/>
      <c r="DY120" s="801"/>
      <c r="DZ120" s="802"/>
    </row>
    <row r="121" spans="1:130" s="197" customFormat="1" ht="26.25" customHeight="1">
      <c r="A121" s="865"/>
      <c r="B121" s="866"/>
      <c r="C121" s="842" t="s">
        <v>436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437</v>
      </c>
      <c r="BA121" s="846"/>
      <c r="BB121" s="846"/>
      <c r="BC121" s="846"/>
      <c r="BD121" s="846"/>
      <c r="BE121" s="846"/>
      <c r="BF121" s="846"/>
      <c r="BG121" s="846"/>
      <c r="BH121" s="846"/>
      <c r="BI121" s="846"/>
      <c r="BJ121" s="846"/>
      <c r="BK121" s="846"/>
      <c r="BL121" s="846"/>
      <c r="BM121" s="846"/>
      <c r="BN121" s="846"/>
      <c r="BO121" s="846"/>
      <c r="BP121" s="847"/>
      <c r="BQ121" s="857">
        <v>6601301</v>
      </c>
      <c r="BR121" s="858"/>
      <c r="BS121" s="858"/>
      <c r="BT121" s="858"/>
      <c r="BU121" s="858"/>
      <c r="BV121" s="858">
        <v>6379634</v>
      </c>
      <c r="BW121" s="858"/>
      <c r="BX121" s="858"/>
      <c r="BY121" s="858"/>
      <c r="BZ121" s="858"/>
      <c r="CA121" s="858">
        <v>6149950</v>
      </c>
      <c r="CB121" s="858"/>
      <c r="CC121" s="858"/>
      <c r="CD121" s="858"/>
      <c r="CE121" s="858"/>
      <c r="CF121" s="859">
        <v>210.2</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t="s">
        <v>110</v>
      </c>
      <c r="DH121" s="771"/>
      <c r="DI121" s="771"/>
      <c r="DJ121" s="771"/>
      <c r="DK121" s="771"/>
      <c r="DL121" s="771">
        <v>508989</v>
      </c>
      <c r="DM121" s="771"/>
      <c r="DN121" s="771"/>
      <c r="DO121" s="771"/>
      <c r="DP121" s="771"/>
      <c r="DQ121" s="771">
        <v>405766</v>
      </c>
      <c r="DR121" s="771"/>
      <c r="DS121" s="771"/>
      <c r="DT121" s="771"/>
      <c r="DU121" s="771"/>
      <c r="DV121" s="823">
        <v>13.9</v>
      </c>
      <c r="DW121" s="823"/>
      <c r="DX121" s="823"/>
      <c r="DY121" s="823"/>
      <c r="DZ121" s="824"/>
    </row>
    <row r="122" spans="1:130" s="197" customFormat="1" ht="26.25" customHeight="1">
      <c r="A122" s="865"/>
      <c r="B122" s="866"/>
      <c r="C122" s="803" t="s">
        <v>419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438</v>
      </c>
      <c r="BP122" s="838"/>
      <c r="BQ122" s="839">
        <v>10145969</v>
      </c>
      <c r="BR122" s="840"/>
      <c r="BS122" s="840"/>
      <c r="BT122" s="840"/>
      <c r="BU122" s="840"/>
      <c r="BV122" s="840">
        <v>9803461</v>
      </c>
      <c r="BW122" s="840"/>
      <c r="BX122" s="840"/>
      <c r="BY122" s="840"/>
      <c r="BZ122" s="840"/>
      <c r="CA122" s="840">
        <v>9470869</v>
      </c>
      <c r="CB122" s="840"/>
      <c r="CC122" s="840"/>
      <c r="CD122" s="840"/>
      <c r="CE122" s="840"/>
      <c r="CF122" s="743"/>
      <c r="CG122" s="744"/>
      <c r="CH122" s="744"/>
      <c r="CI122" s="744"/>
      <c r="CJ122" s="841"/>
      <c r="CK122" s="851"/>
      <c r="CL122" s="812"/>
      <c r="CM122" s="812"/>
      <c r="CN122" s="812"/>
      <c r="CO122" s="813"/>
      <c r="CP122" s="828" t="s">
        <v>382</v>
      </c>
      <c r="CQ122" s="829"/>
      <c r="CR122" s="829"/>
      <c r="CS122" s="829"/>
      <c r="CT122" s="829"/>
      <c r="CU122" s="829"/>
      <c r="CV122" s="829"/>
      <c r="CW122" s="829"/>
      <c r="CX122" s="829"/>
      <c r="CY122" s="829"/>
      <c r="CZ122" s="829"/>
      <c r="DA122" s="829"/>
      <c r="DB122" s="829"/>
      <c r="DC122" s="829"/>
      <c r="DD122" s="829"/>
      <c r="DE122" s="829"/>
      <c r="DF122" s="830"/>
      <c r="DG122" s="770" t="s">
        <v>110</v>
      </c>
      <c r="DH122" s="771"/>
      <c r="DI122" s="771"/>
      <c r="DJ122" s="771"/>
      <c r="DK122" s="771"/>
      <c r="DL122" s="771" t="s">
        <v>110</v>
      </c>
      <c r="DM122" s="771"/>
      <c r="DN122" s="771"/>
      <c r="DO122" s="771"/>
      <c r="DP122" s="771"/>
      <c r="DQ122" s="771" t="s">
        <v>110</v>
      </c>
      <c r="DR122" s="771"/>
      <c r="DS122" s="771"/>
      <c r="DT122" s="771"/>
      <c r="DU122" s="771"/>
      <c r="DV122" s="823" t="s">
        <v>110</v>
      </c>
      <c r="DW122" s="823"/>
      <c r="DX122" s="823"/>
      <c r="DY122" s="823"/>
      <c r="DZ122" s="824"/>
    </row>
    <row r="123" spans="1:130" s="197" customFormat="1" ht="26.25" customHeight="1" thickBot="1">
      <c r="A123" s="865"/>
      <c r="B123" s="866"/>
      <c r="C123" s="803" t="s">
        <v>425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439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54.7</v>
      </c>
      <c r="BR123" s="832"/>
      <c r="BS123" s="832"/>
      <c r="BT123" s="832"/>
      <c r="BU123" s="832"/>
      <c r="BV123" s="832">
        <v>53.2</v>
      </c>
      <c r="BW123" s="832"/>
      <c r="BX123" s="832"/>
      <c r="BY123" s="832"/>
      <c r="BZ123" s="832"/>
      <c r="CA123" s="832">
        <v>47.5</v>
      </c>
      <c r="CB123" s="832"/>
      <c r="CC123" s="832"/>
      <c r="CD123" s="832"/>
      <c r="CE123" s="832"/>
      <c r="CF123" s="730"/>
      <c r="CG123" s="731"/>
      <c r="CH123" s="731"/>
      <c r="CI123" s="731"/>
      <c r="CJ123" s="833"/>
      <c r="CK123" s="851"/>
      <c r="CL123" s="812"/>
      <c r="CM123" s="812"/>
      <c r="CN123" s="812"/>
      <c r="CO123" s="813"/>
      <c r="CP123" s="828" t="s">
        <v>380</v>
      </c>
      <c r="CQ123" s="829"/>
      <c r="CR123" s="829"/>
      <c r="CS123" s="829"/>
      <c r="CT123" s="829"/>
      <c r="CU123" s="829"/>
      <c r="CV123" s="829"/>
      <c r="CW123" s="829"/>
      <c r="CX123" s="829"/>
      <c r="CY123" s="829"/>
      <c r="CZ123" s="829"/>
      <c r="DA123" s="829"/>
      <c r="DB123" s="829"/>
      <c r="DC123" s="829"/>
      <c r="DD123" s="829"/>
      <c r="DE123" s="829"/>
      <c r="DF123" s="830"/>
      <c r="DG123" s="783" t="s">
        <v>110</v>
      </c>
      <c r="DH123" s="784"/>
      <c r="DI123" s="784"/>
      <c r="DJ123" s="784"/>
      <c r="DK123" s="785"/>
      <c r="DL123" s="786" t="s">
        <v>110</v>
      </c>
      <c r="DM123" s="784"/>
      <c r="DN123" s="784"/>
      <c r="DO123" s="784"/>
      <c r="DP123" s="785"/>
      <c r="DQ123" s="786" t="s">
        <v>110</v>
      </c>
      <c r="DR123" s="784"/>
      <c r="DS123" s="784"/>
      <c r="DT123" s="784"/>
      <c r="DU123" s="785"/>
      <c r="DV123" s="754" t="s">
        <v>110</v>
      </c>
      <c r="DW123" s="755"/>
      <c r="DX123" s="755"/>
      <c r="DY123" s="755"/>
      <c r="DZ123" s="756"/>
    </row>
    <row r="124" spans="1:130" s="197" customFormat="1" ht="26.25" customHeight="1">
      <c r="A124" s="865"/>
      <c r="B124" s="866"/>
      <c r="C124" s="803" t="s">
        <v>428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440</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c r="A125" s="865"/>
      <c r="B125" s="866"/>
      <c r="C125" s="803" t="s">
        <v>430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441</v>
      </c>
      <c r="CL125" s="810"/>
      <c r="CM125" s="810"/>
      <c r="CN125" s="810"/>
      <c r="CO125" s="811"/>
      <c r="CP125" s="816" t="s">
        <v>442</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c r="A126" s="865"/>
      <c r="B126" s="866"/>
      <c r="C126" s="803" t="s">
        <v>433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110</v>
      </c>
      <c r="AB126" s="784"/>
      <c r="AC126" s="784"/>
      <c r="AD126" s="784"/>
      <c r="AE126" s="785"/>
      <c r="AF126" s="786" t="s">
        <v>110</v>
      </c>
      <c r="AG126" s="784"/>
      <c r="AH126" s="784"/>
      <c r="AI126" s="784"/>
      <c r="AJ126" s="785"/>
      <c r="AK126" s="786" t="s">
        <v>110</v>
      </c>
      <c r="AL126" s="784"/>
      <c r="AM126" s="784"/>
      <c r="AN126" s="784"/>
      <c r="AO126" s="785"/>
      <c r="AP126" s="754" t="s">
        <v>110</v>
      </c>
      <c r="AQ126" s="755"/>
      <c r="AR126" s="755"/>
      <c r="AS126" s="755"/>
      <c r="AT126" s="756"/>
      <c r="AU126" s="233"/>
      <c r="AV126" s="233"/>
      <c r="AW126" s="233"/>
      <c r="AX126" s="806" t="s">
        <v>443</v>
      </c>
      <c r="AY126" s="764"/>
      <c r="AZ126" s="764"/>
      <c r="BA126" s="764"/>
      <c r="BB126" s="764"/>
      <c r="BC126" s="764"/>
      <c r="BD126" s="764"/>
      <c r="BE126" s="765"/>
      <c r="BF126" s="763" t="s">
        <v>444</v>
      </c>
      <c r="BG126" s="764"/>
      <c r="BH126" s="764"/>
      <c r="BI126" s="764"/>
      <c r="BJ126" s="764"/>
      <c r="BK126" s="764"/>
      <c r="BL126" s="765"/>
      <c r="BM126" s="763" t="s">
        <v>445</v>
      </c>
      <c r="BN126" s="764"/>
      <c r="BO126" s="764"/>
      <c r="BP126" s="764"/>
      <c r="BQ126" s="764"/>
      <c r="BR126" s="764"/>
      <c r="BS126" s="765"/>
      <c r="BT126" s="763" t="s">
        <v>446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447</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c r="A127" s="867"/>
      <c r="B127" s="868"/>
      <c r="C127" s="825" t="s">
        <v>448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449</v>
      </c>
      <c r="AY127" s="758"/>
      <c r="AZ127" s="758"/>
      <c r="BA127" s="758"/>
      <c r="BB127" s="758"/>
      <c r="BC127" s="758"/>
      <c r="BD127" s="758"/>
      <c r="BE127" s="759"/>
      <c r="BF127" s="760" t="s">
        <v>110</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450</v>
      </c>
      <c r="CQ127" s="752"/>
      <c r="CR127" s="752"/>
      <c r="CS127" s="752"/>
      <c r="CT127" s="752"/>
      <c r="CU127" s="752"/>
      <c r="CV127" s="752"/>
      <c r="CW127" s="752"/>
      <c r="CX127" s="752"/>
      <c r="CY127" s="752"/>
      <c r="CZ127" s="752"/>
      <c r="DA127" s="752"/>
      <c r="DB127" s="752"/>
      <c r="DC127" s="752"/>
      <c r="DD127" s="752"/>
      <c r="DE127" s="752"/>
      <c r="DF127" s="753"/>
      <c r="DG127" s="819">
        <v>1807</v>
      </c>
      <c r="DH127" s="820"/>
      <c r="DI127" s="820"/>
      <c r="DJ127" s="820"/>
      <c r="DK127" s="820"/>
      <c r="DL127" s="820">
        <v>1415</v>
      </c>
      <c r="DM127" s="820"/>
      <c r="DN127" s="820"/>
      <c r="DO127" s="820"/>
      <c r="DP127" s="820"/>
      <c r="DQ127" s="820">
        <v>1323</v>
      </c>
      <c r="DR127" s="820"/>
      <c r="DS127" s="820"/>
      <c r="DT127" s="820"/>
      <c r="DU127" s="820"/>
      <c r="DV127" s="821">
        <v>0</v>
      </c>
      <c r="DW127" s="821"/>
      <c r="DX127" s="821"/>
      <c r="DY127" s="821"/>
      <c r="DZ127" s="822"/>
    </row>
    <row r="128" spans="1:130" s="197" customFormat="1" ht="26.25" customHeight="1">
      <c r="A128" s="795" t="s">
        <v>451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452</v>
      </c>
      <c r="X128" s="797"/>
      <c r="Y128" s="797"/>
      <c r="Z128" s="798"/>
      <c r="AA128" s="723">
        <v>83727</v>
      </c>
      <c r="AB128" s="724"/>
      <c r="AC128" s="724"/>
      <c r="AD128" s="724"/>
      <c r="AE128" s="725"/>
      <c r="AF128" s="726">
        <v>85705</v>
      </c>
      <c r="AG128" s="724"/>
      <c r="AH128" s="724"/>
      <c r="AI128" s="724"/>
      <c r="AJ128" s="725"/>
      <c r="AK128" s="726">
        <v>84138</v>
      </c>
      <c r="AL128" s="724"/>
      <c r="AM128" s="724"/>
      <c r="AN128" s="724"/>
      <c r="AO128" s="725"/>
      <c r="AP128" s="727"/>
      <c r="AQ128" s="728"/>
      <c r="AR128" s="728"/>
      <c r="AS128" s="728"/>
      <c r="AT128" s="729"/>
      <c r="AU128" s="235"/>
      <c r="AV128" s="235"/>
      <c r="AW128" s="235"/>
      <c r="AX128" s="772" t="s">
        <v>453</v>
      </c>
      <c r="AY128" s="768"/>
      <c r="AZ128" s="768"/>
      <c r="BA128" s="768"/>
      <c r="BB128" s="768"/>
      <c r="BC128" s="768"/>
      <c r="BD128" s="768"/>
      <c r="BE128" s="769"/>
      <c r="BF128" s="790" t="s">
        <v>110</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454</v>
      </c>
      <c r="X129" s="781"/>
      <c r="Y129" s="781"/>
      <c r="Z129" s="782"/>
      <c r="AA129" s="783">
        <v>3721574</v>
      </c>
      <c r="AB129" s="784"/>
      <c r="AC129" s="784"/>
      <c r="AD129" s="784"/>
      <c r="AE129" s="785"/>
      <c r="AF129" s="786">
        <v>3689684</v>
      </c>
      <c r="AG129" s="784"/>
      <c r="AH129" s="784"/>
      <c r="AI129" s="784"/>
      <c r="AJ129" s="785"/>
      <c r="AK129" s="786">
        <v>3653913</v>
      </c>
      <c r="AL129" s="784"/>
      <c r="AM129" s="784"/>
      <c r="AN129" s="784"/>
      <c r="AO129" s="785"/>
      <c r="AP129" s="787"/>
      <c r="AQ129" s="788"/>
      <c r="AR129" s="788"/>
      <c r="AS129" s="788"/>
      <c r="AT129" s="789"/>
      <c r="AU129" s="235"/>
      <c r="AV129" s="235"/>
      <c r="AW129" s="235"/>
      <c r="AX129" s="772" t="s">
        <v>455</v>
      </c>
      <c r="AY129" s="768"/>
      <c r="AZ129" s="768"/>
      <c r="BA129" s="768"/>
      <c r="BB129" s="768"/>
      <c r="BC129" s="768"/>
      <c r="BD129" s="768"/>
      <c r="BE129" s="769"/>
      <c r="BF129" s="773">
        <v>12.8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457</v>
      </c>
      <c r="X130" s="781"/>
      <c r="Y130" s="781"/>
      <c r="Z130" s="782"/>
      <c r="AA130" s="783">
        <v>687778</v>
      </c>
      <c r="AB130" s="784"/>
      <c r="AC130" s="784"/>
      <c r="AD130" s="784"/>
      <c r="AE130" s="785"/>
      <c r="AF130" s="786">
        <v>725955</v>
      </c>
      <c r="AG130" s="784"/>
      <c r="AH130" s="784"/>
      <c r="AI130" s="784"/>
      <c r="AJ130" s="785"/>
      <c r="AK130" s="786">
        <v>727495</v>
      </c>
      <c r="AL130" s="784"/>
      <c r="AM130" s="784"/>
      <c r="AN130" s="784"/>
      <c r="AO130" s="785"/>
      <c r="AP130" s="787"/>
      <c r="AQ130" s="788"/>
      <c r="AR130" s="788"/>
      <c r="AS130" s="788"/>
      <c r="AT130" s="789"/>
      <c r="AU130" s="235"/>
      <c r="AV130" s="235"/>
      <c r="AW130" s="235"/>
      <c r="AX130" s="751" t="s">
        <v>458</v>
      </c>
      <c r="AY130" s="752"/>
      <c r="AZ130" s="752"/>
      <c r="BA130" s="752"/>
      <c r="BB130" s="752"/>
      <c r="BC130" s="752"/>
      <c r="BD130" s="752"/>
      <c r="BE130" s="753"/>
      <c r="BF130" s="705">
        <v>47.5</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459</v>
      </c>
      <c r="X131" s="714"/>
      <c r="Y131" s="714"/>
      <c r="Z131" s="715"/>
      <c r="AA131" s="716">
        <v>3033796</v>
      </c>
      <c r="AB131" s="717"/>
      <c r="AC131" s="717"/>
      <c r="AD131" s="717"/>
      <c r="AE131" s="718"/>
      <c r="AF131" s="719">
        <v>2963729</v>
      </c>
      <c r="AG131" s="717"/>
      <c r="AH131" s="717"/>
      <c r="AI131" s="717"/>
      <c r="AJ131" s="718"/>
      <c r="AK131" s="719">
        <v>2926418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461</v>
      </c>
      <c r="W132" s="737"/>
      <c r="X132" s="737"/>
      <c r="Y132" s="737"/>
      <c r="Z132" s="738"/>
      <c r="AA132" s="739">
        <v>13.850272070000001</v>
      </c>
      <c r="AB132" s="740"/>
      <c r="AC132" s="740"/>
      <c r="AD132" s="740"/>
      <c r="AE132" s="741"/>
      <c r="AF132" s="742">
        <v>12.837341070000001</v>
      </c>
      <c r="AG132" s="740"/>
      <c r="AH132" s="740"/>
      <c r="AI132" s="740"/>
      <c r="AJ132" s="741"/>
      <c r="AK132" s="742">
        <v>11.778939299999999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462</v>
      </c>
      <c r="W133" s="746"/>
      <c r="X133" s="746"/>
      <c r="Y133" s="746"/>
      <c r="Z133" s="747"/>
      <c r="AA133" s="748">
        <v>15.4</v>
      </c>
      <c r="AB133" s="749"/>
      <c r="AC133" s="749"/>
      <c r="AD133" s="749"/>
      <c r="AE133" s="750"/>
      <c r="AF133" s="748">
        <v>14</v>
      </c>
      <c r="AG133" s="749"/>
      <c r="AH133" s="749"/>
      <c r="AI133" s="749"/>
      <c r="AJ133" s="750"/>
      <c r="AK133" s="748">
        <v>12.8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9" t="s">
        <v>465</v>
      </c>
      <c r="L7" s="254"/>
      <c r="M7" s="255" t="s">
        <v>466</v>
      </c>
      <c r="N7" s="256"/>
    </row>
    <row r="8" spans="1:16">
      <c r="A8" s="248"/>
      <c r="B8" s="244"/>
      <c r="C8" s="244"/>
      <c r="D8" s="244"/>
      <c r="E8" s="244"/>
      <c r="F8" s="244"/>
      <c r="G8" s="257"/>
      <c r="H8" s="258"/>
      <c r="I8" s="258"/>
      <c r="J8" s="259"/>
      <c r="K8" s="1120"/>
      <c r="L8" s="260" t="s">
        <v>467</v>
      </c>
      <c r="M8" s="261" t="s">
        <v>468</v>
      </c>
      <c r="N8" s="262" t="s">
        <v>469</v>
      </c>
    </row>
    <row r="9" spans="1:16">
      <c r="A9" s="248"/>
      <c r="B9" s="244"/>
      <c r="C9" s="244"/>
      <c r="D9" s="244"/>
      <c r="E9" s="244"/>
      <c r="F9" s="244"/>
      <c r="G9" s="1133" t="s">
        <v>470</v>
      </c>
      <c r="H9" s="1134"/>
      <c r="I9" s="1134"/>
      <c r="J9" s="1135"/>
      <c r="K9" s="263">
        <v>824581</v>
      </c>
      <c r="L9" s="264">
        <v>56703</v>
      </c>
      <c r="M9" s="265">
        <v>89595</v>
      </c>
      <c r="N9" s="266">
        <v>-36.700000000000003</v>
      </c>
    </row>
    <row r="10" spans="1:16">
      <c r="A10" s="248"/>
      <c r="B10" s="244"/>
      <c r="C10" s="244"/>
      <c r="D10" s="244"/>
      <c r="E10" s="244"/>
      <c r="F10" s="244"/>
      <c r="G10" s="1133" t="s">
        <v>471</v>
      </c>
      <c r="H10" s="1134"/>
      <c r="I10" s="1134"/>
      <c r="J10" s="1135"/>
      <c r="K10" s="267">
        <v>55287</v>
      </c>
      <c r="L10" s="268">
        <v>3802</v>
      </c>
      <c r="M10" s="269">
        <v>8996</v>
      </c>
      <c r="N10" s="270">
        <v>-57.7</v>
      </c>
    </row>
    <row r="11" spans="1:16" ht="13.5" customHeight="1">
      <c r="A11" s="248"/>
      <c r="B11" s="244"/>
      <c r="C11" s="244"/>
      <c r="D11" s="244"/>
      <c r="E11" s="244"/>
      <c r="F11" s="244"/>
      <c r="G11" s="1133" t="s">
        <v>472</v>
      </c>
      <c r="H11" s="1134"/>
      <c r="I11" s="1134"/>
      <c r="J11" s="1135"/>
      <c r="K11" s="267">
        <v>62348</v>
      </c>
      <c r="L11" s="268">
        <v>4287</v>
      </c>
      <c r="M11" s="269">
        <v>12730</v>
      </c>
      <c r="N11" s="270">
        <v>-66.3</v>
      </c>
    </row>
    <row r="12" spans="1:16" ht="13.5" customHeight="1">
      <c r="A12" s="248"/>
      <c r="B12" s="244"/>
      <c r="C12" s="244"/>
      <c r="D12" s="244"/>
      <c r="E12" s="244"/>
      <c r="F12" s="244"/>
      <c r="G12" s="1133" t="s">
        <v>473</v>
      </c>
      <c r="H12" s="1134"/>
      <c r="I12" s="1134"/>
      <c r="J12" s="1135"/>
      <c r="K12" s="267" t="s">
        <v>474</v>
      </c>
      <c r="L12" s="268" t="s">
        <v>474</v>
      </c>
      <c r="M12" s="269">
        <v>1070</v>
      </c>
      <c r="N12" s="270" t="s">
        <v>474</v>
      </c>
    </row>
    <row r="13" spans="1:16" ht="13.5" customHeight="1">
      <c r="A13" s="248"/>
      <c r="B13" s="244"/>
      <c r="C13" s="244"/>
      <c r="D13" s="244"/>
      <c r="E13" s="244"/>
      <c r="F13" s="244"/>
      <c r="G13" s="1133" t="s">
        <v>475</v>
      </c>
      <c r="H13" s="1134"/>
      <c r="I13" s="1134"/>
      <c r="J13" s="1135"/>
      <c r="K13" s="267" t="s">
        <v>474</v>
      </c>
      <c r="L13" s="268" t="s">
        <v>474</v>
      </c>
      <c r="M13" s="269">
        <v>19</v>
      </c>
      <c r="N13" s="270" t="s">
        <v>474</v>
      </c>
    </row>
    <row r="14" spans="1:16" ht="13.5" customHeight="1">
      <c r="A14" s="248"/>
      <c r="B14" s="244"/>
      <c r="C14" s="244"/>
      <c r="D14" s="244"/>
      <c r="E14" s="244"/>
      <c r="F14" s="244"/>
      <c r="G14" s="1133" t="s">
        <v>476</v>
      </c>
      <c r="H14" s="1134"/>
      <c r="I14" s="1134"/>
      <c r="J14" s="1135"/>
      <c r="K14" s="267">
        <v>30446</v>
      </c>
      <c r="L14" s="268">
        <v>2094</v>
      </c>
      <c r="M14" s="269">
        <v>4490</v>
      </c>
      <c r="N14" s="270">
        <v>-53.4</v>
      </c>
    </row>
    <row r="15" spans="1:16" ht="13.5" customHeight="1">
      <c r="A15" s="248"/>
      <c r="B15" s="244"/>
      <c r="C15" s="244"/>
      <c r="D15" s="244"/>
      <c r="E15" s="244"/>
      <c r="F15" s="244"/>
      <c r="G15" s="1133" t="s">
        <v>477</v>
      </c>
      <c r="H15" s="1134"/>
      <c r="I15" s="1134"/>
      <c r="J15" s="1135"/>
      <c r="K15" s="267">
        <v>5756</v>
      </c>
      <c r="L15" s="268">
        <v>396</v>
      </c>
      <c r="M15" s="269">
        <v>2030</v>
      </c>
      <c r="N15" s="270">
        <v>-80.5</v>
      </c>
    </row>
    <row r="16" spans="1:16">
      <c r="A16" s="248"/>
      <c r="B16" s="244"/>
      <c r="C16" s="244"/>
      <c r="D16" s="244"/>
      <c r="E16" s="244"/>
      <c r="F16" s="244"/>
      <c r="G16" s="1136" t="s">
        <v>478</v>
      </c>
      <c r="H16" s="1137"/>
      <c r="I16" s="1137"/>
      <c r="J16" s="1138"/>
      <c r="K16" s="268">
        <v>-79558</v>
      </c>
      <c r="L16" s="268">
        <v>-5471</v>
      </c>
      <c r="M16" s="269">
        <v>-9813</v>
      </c>
      <c r="N16" s="270">
        <v>-44.2</v>
      </c>
    </row>
    <row r="17" spans="1:16">
      <c r="A17" s="248"/>
      <c r="B17" s="244"/>
      <c r="C17" s="244"/>
      <c r="D17" s="244"/>
      <c r="E17" s="244"/>
      <c r="F17" s="244"/>
      <c r="G17" s="1136" t="s">
        <v>169</v>
      </c>
      <c r="H17" s="1137"/>
      <c r="I17" s="1137"/>
      <c r="J17" s="1138"/>
      <c r="K17" s="268">
        <v>898860</v>
      </c>
      <c r="L17" s="268">
        <v>61811</v>
      </c>
      <c r="M17" s="269">
        <v>109116</v>
      </c>
      <c r="N17" s="270">
        <v>-43.4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30" t="s">
        <v>483</v>
      </c>
      <c r="H21" s="1131"/>
      <c r="I21" s="1131"/>
      <c r="J21" s="1132"/>
      <c r="K21" s="280">
        <v>6.33</v>
      </c>
      <c r="L21" s="281">
        <v>10.38</v>
      </c>
      <c r="M21" s="282">
        <v>-4.05</v>
      </c>
      <c r="N21" s="249"/>
      <c r="O21" s="283"/>
      <c r="P21" s="279"/>
    </row>
    <row r="22" spans="1:16" s="284" customFormat="1">
      <c r="A22" s="279"/>
      <c r="B22" s="249"/>
      <c r="C22" s="249"/>
      <c r="D22" s="249"/>
      <c r="E22" s="249"/>
      <c r="F22" s="249"/>
      <c r="G22" s="1130" t="s">
        <v>484</v>
      </c>
      <c r="H22" s="1131"/>
      <c r="I22" s="1131"/>
      <c r="J22" s="1132"/>
      <c r="K22" s="285">
        <v>96.8</v>
      </c>
      <c r="L22" s="286">
        <v>95.1</v>
      </c>
      <c r="M22" s="287">
        <v>1.7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9" t="s">
        <v>465</v>
      </c>
      <c r="L30" s="254"/>
      <c r="M30" s="255" t="s">
        <v>466</v>
      </c>
      <c r="N30" s="256"/>
    </row>
    <row r="31" spans="1:16">
      <c r="A31" s="248"/>
      <c r="B31" s="244"/>
      <c r="C31" s="244"/>
      <c r="D31" s="244"/>
      <c r="E31" s="244"/>
      <c r="F31" s="244"/>
      <c r="G31" s="257"/>
      <c r="H31" s="258"/>
      <c r="I31" s="258"/>
      <c r="J31" s="259"/>
      <c r="K31" s="1120"/>
      <c r="L31" s="260" t="s">
        <v>467</v>
      </c>
      <c r="M31" s="261" t="s">
        <v>468</v>
      </c>
      <c r="N31" s="262" t="s">
        <v>469</v>
      </c>
    </row>
    <row r="32" spans="1:16" ht="27" customHeight="1">
      <c r="A32" s="248"/>
      <c r="B32" s="244"/>
      <c r="C32" s="244"/>
      <c r="D32" s="244"/>
      <c r="E32" s="244"/>
      <c r="F32" s="244"/>
      <c r="G32" s="1121" t="s">
        <v>487</v>
      </c>
      <c r="H32" s="1122"/>
      <c r="I32" s="1122"/>
      <c r="J32" s="1123"/>
      <c r="K32" s="294">
        <v>614233</v>
      </c>
      <c r="L32" s="294">
        <v>42239</v>
      </c>
      <c r="M32" s="295">
        <v>57190</v>
      </c>
      <c r="N32" s="296">
        <v>-26.1</v>
      </c>
    </row>
    <row r="33" spans="1:16" ht="13.5" customHeight="1">
      <c r="A33" s="248"/>
      <c r="B33" s="244"/>
      <c r="C33" s="244"/>
      <c r="D33" s="244"/>
      <c r="E33" s="244"/>
      <c r="F33" s="244"/>
      <c r="G33" s="1121" t="s">
        <v>488</v>
      </c>
      <c r="H33" s="1122"/>
      <c r="I33" s="1122"/>
      <c r="J33" s="1123"/>
      <c r="K33" s="294" t="s">
        <v>474</v>
      </c>
      <c r="L33" s="294" t="s">
        <v>474</v>
      </c>
      <c r="M33" s="295" t="s">
        <v>474</v>
      </c>
      <c r="N33" s="296" t="s">
        <v>474</v>
      </c>
    </row>
    <row r="34" spans="1:16" ht="27" customHeight="1">
      <c r="A34" s="248"/>
      <c r="B34" s="244"/>
      <c r="C34" s="244"/>
      <c r="D34" s="244"/>
      <c r="E34" s="244"/>
      <c r="F34" s="244"/>
      <c r="G34" s="1121" t="s">
        <v>489</v>
      </c>
      <c r="H34" s="1122"/>
      <c r="I34" s="1122"/>
      <c r="J34" s="1123"/>
      <c r="K34" s="294" t="s">
        <v>474</v>
      </c>
      <c r="L34" s="294" t="s">
        <v>474</v>
      </c>
      <c r="M34" s="295">
        <v>1</v>
      </c>
      <c r="N34" s="296" t="s">
        <v>474</v>
      </c>
    </row>
    <row r="35" spans="1:16" ht="27" customHeight="1">
      <c r="A35" s="248"/>
      <c r="B35" s="244"/>
      <c r="C35" s="244"/>
      <c r="D35" s="244"/>
      <c r="E35" s="244"/>
      <c r="F35" s="244"/>
      <c r="G35" s="1121" t="s">
        <v>490</v>
      </c>
      <c r="H35" s="1122"/>
      <c r="I35" s="1122"/>
      <c r="J35" s="1123"/>
      <c r="K35" s="294">
        <v>382402</v>
      </c>
      <c r="L35" s="294">
        <v>26296</v>
      </c>
      <c r="M35" s="295">
        <v>16809</v>
      </c>
      <c r="N35" s="296">
        <v>56.4</v>
      </c>
    </row>
    <row r="36" spans="1:16" ht="27" customHeight="1">
      <c r="A36" s="248"/>
      <c r="B36" s="244"/>
      <c r="C36" s="244"/>
      <c r="D36" s="244"/>
      <c r="E36" s="244"/>
      <c r="F36" s="244"/>
      <c r="G36" s="1121" t="s">
        <v>491</v>
      </c>
      <c r="H36" s="1122"/>
      <c r="I36" s="1122"/>
      <c r="J36" s="1123"/>
      <c r="K36" s="294">
        <v>159681</v>
      </c>
      <c r="L36" s="294">
        <v>10981</v>
      </c>
      <c r="M36" s="295">
        <v>4695</v>
      </c>
      <c r="N36" s="296">
        <v>133.9</v>
      </c>
    </row>
    <row r="37" spans="1:16" ht="13.5" customHeight="1">
      <c r="A37" s="248"/>
      <c r="B37" s="244"/>
      <c r="C37" s="244"/>
      <c r="D37" s="244"/>
      <c r="E37" s="244"/>
      <c r="F37" s="244"/>
      <c r="G37" s="1121" t="s">
        <v>492</v>
      </c>
      <c r="H37" s="1122"/>
      <c r="I37" s="1122"/>
      <c r="J37" s="1123"/>
      <c r="K37" s="294" t="s">
        <v>474</v>
      </c>
      <c r="L37" s="294" t="s">
        <v>474</v>
      </c>
      <c r="M37" s="295">
        <v>1282</v>
      </c>
      <c r="N37" s="296" t="s">
        <v>474</v>
      </c>
    </row>
    <row r="38" spans="1:16" ht="27" customHeight="1">
      <c r="A38" s="248"/>
      <c r="B38" s="244"/>
      <c r="C38" s="244"/>
      <c r="D38" s="244"/>
      <c r="E38" s="244"/>
      <c r="F38" s="244"/>
      <c r="G38" s="1124" t="s">
        <v>493</v>
      </c>
      <c r="H38" s="1125"/>
      <c r="I38" s="1125"/>
      <c r="J38" s="1126"/>
      <c r="K38" s="297">
        <v>18</v>
      </c>
      <c r="L38" s="297">
        <v>1</v>
      </c>
      <c r="M38" s="298">
        <v>8</v>
      </c>
      <c r="N38" s="299">
        <v>-87.5</v>
      </c>
      <c r="O38" s="293"/>
    </row>
    <row r="39" spans="1:16">
      <c r="A39" s="248"/>
      <c r="B39" s="244"/>
      <c r="C39" s="244"/>
      <c r="D39" s="244"/>
      <c r="E39" s="244"/>
      <c r="F39" s="244"/>
      <c r="G39" s="1124" t="s">
        <v>494</v>
      </c>
      <c r="H39" s="1125"/>
      <c r="I39" s="1125"/>
      <c r="J39" s="1126"/>
      <c r="K39" s="300">
        <v>-84138</v>
      </c>
      <c r="L39" s="300">
        <v>-5786</v>
      </c>
      <c r="M39" s="301">
        <v>-2615</v>
      </c>
      <c r="N39" s="302">
        <v>121.3</v>
      </c>
      <c r="O39" s="293"/>
    </row>
    <row r="40" spans="1:16" ht="27" customHeight="1">
      <c r="A40" s="248"/>
      <c r="B40" s="244"/>
      <c r="C40" s="244"/>
      <c r="D40" s="244"/>
      <c r="E40" s="244"/>
      <c r="F40" s="244"/>
      <c r="G40" s="1121" t="s">
        <v>495</v>
      </c>
      <c r="H40" s="1122"/>
      <c r="I40" s="1122"/>
      <c r="J40" s="1123"/>
      <c r="K40" s="300">
        <v>-727495</v>
      </c>
      <c r="L40" s="300">
        <v>-50027</v>
      </c>
      <c r="M40" s="301">
        <v>-54029</v>
      </c>
      <c r="N40" s="302">
        <v>-7.4</v>
      </c>
      <c r="O40" s="293"/>
    </row>
    <row r="41" spans="1:16">
      <c r="A41" s="248"/>
      <c r="B41" s="244"/>
      <c r="C41" s="244"/>
      <c r="D41" s="244"/>
      <c r="E41" s="244"/>
      <c r="F41" s="244"/>
      <c r="G41" s="1127" t="s">
        <v>280</v>
      </c>
      <c r="H41" s="1128"/>
      <c r="I41" s="1128"/>
      <c r="J41" s="1129"/>
      <c r="K41" s="294">
        <v>344701</v>
      </c>
      <c r="L41" s="300">
        <v>23704</v>
      </c>
      <c r="M41" s="301">
        <v>23340</v>
      </c>
      <c r="N41" s="302">
        <v>1.6</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14" t="s">
        <v>465</v>
      </c>
      <c r="J49" s="1116" t="s">
        <v>499</v>
      </c>
      <c r="K49" s="1117"/>
      <c r="L49" s="1117"/>
      <c r="M49" s="1117"/>
      <c r="N49" s="1118"/>
    </row>
    <row r="50" spans="1:14">
      <c r="A50" s="248"/>
      <c r="B50" s="244"/>
      <c r="C50" s="244"/>
      <c r="D50" s="244"/>
      <c r="E50" s="244"/>
      <c r="F50" s="244"/>
      <c r="G50" s="312"/>
      <c r="H50" s="313"/>
      <c r="I50" s="1115"/>
      <c r="J50" s="314" t="s">
        <v>500</v>
      </c>
      <c r="K50" s="315" t="s">
        <v>501</v>
      </c>
      <c r="L50" s="316" t="s">
        <v>502</v>
      </c>
      <c r="M50" s="317" t="s">
        <v>503</v>
      </c>
      <c r="N50" s="318" t="s">
        <v>504</v>
      </c>
    </row>
    <row r="51" spans="1:14">
      <c r="A51" s="248"/>
      <c r="B51" s="244"/>
      <c r="C51" s="244"/>
      <c r="D51" s="244"/>
      <c r="E51" s="244"/>
      <c r="F51" s="244"/>
      <c r="G51" s="310" t="s">
        <v>505</v>
      </c>
      <c r="H51" s="311"/>
      <c r="I51" s="319">
        <v>1177072</v>
      </c>
      <c r="J51" s="320">
        <v>78330</v>
      </c>
      <c r="K51" s="321">
        <v>62.3</v>
      </c>
      <c r="L51" s="322">
        <v>64717</v>
      </c>
      <c r="M51" s="323">
        <v>-1.2</v>
      </c>
      <c r="N51" s="324">
        <v>63.5</v>
      </c>
    </row>
    <row r="52" spans="1:14">
      <c r="A52" s="248"/>
      <c r="B52" s="244"/>
      <c r="C52" s="244"/>
      <c r="D52" s="244"/>
      <c r="E52" s="244"/>
      <c r="F52" s="244"/>
      <c r="G52" s="325"/>
      <c r="H52" s="326" t="s">
        <v>506</v>
      </c>
      <c r="I52" s="327">
        <v>357926</v>
      </c>
      <c r="J52" s="328">
        <v>23819</v>
      </c>
      <c r="K52" s="329">
        <v>91.2</v>
      </c>
      <c r="L52" s="330">
        <v>31931</v>
      </c>
      <c r="M52" s="331">
        <v>-2.8</v>
      </c>
      <c r="N52" s="332">
        <v>94</v>
      </c>
    </row>
    <row r="53" spans="1:14">
      <c r="A53" s="248"/>
      <c r="B53" s="244"/>
      <c r="C53" s="244"/>
      <c r="D53" s="244"/>
      <c r="E53" s="244"/>
      <c r="F53" s="244"/>
      <c r="G53" s="310" t="s">
        <v>507</v>
      </c>
      <c r="H53" s="311"/>
      <c r="I53" s="319">
        <v>534791</v>
      </c>
      <c r="J53" s="320">
        <v>35909</v>
      </c>
      <c r="K53" s="321">
        <v>-54.2</v>
      </c>
      <c r="L53" s="322">
        <v>70897</v>
      </c>
      <c r="M53" s="323">
        <v>9.5</v>
      </c>
      <c r="N53" s="324">
        <v>-63.7</v>
      </c>
    </row>
    <row r="54" spans="1:14">
      <c r="A54" s="248"/>
      <c r="B54" s="244"/>
      <c r="C54" s="244"/>
      <c r="D54" s="244"/>
      <c r="E54" s="244"/>
      <c r="F54" s="244"/>
      <c r="G54" s="325"/>
      <c r="H54" s="326" t="s">
        <v>506</v>
      </c>
      <c r="I54" s="327">
        <v>344098</v>
      </c>
      <c r="J54" s="328">
        <v>23105</v>
      </c>
      <c r="K54" s="329">
        <v>-3</v>
      </c>
      <c r="L54" s="330">
        <v>39878</v>
      </c>
      <c r="M54" s="331">
        <v>24.9</v>
      </c>
      <c r="N54" s="332">
        <v>-27.9</v>
      </c>
    </row>
    <row r="55" spans="1:14">
      <c r="A55" s="248"/>
      <c r="B55" s="244"/>
      <c r="C55" s="244"/>
      <c r="D55" s="244"/>
      <c r="E55" s="244"/>
      <c r="F55" s="244"/>
      <c r="G55" s="310" t="s">
        <v>508</v>
      </c>
      <c r="H55" s="311"/>
      <c r="I55" s="319">
        <v>399765</v>
      </c>
      <c r="J55" s="320">
        <v>27178</v>
      </c>
      <c r="K55" s="321">
        <v>-24.3</v>
      </c>
      <c r="L55" s="322">
        <v>66496</v>
      </c>
      <c r="M55" s="323">
        <v>-6.2</v>
      </c>
      <c r="N55" s="324">
        <v>-18.100000000000001</v>
      </c>
    </row>
    <row r="56" spans="1:14">
      <c r="A56" s="248"/>
      <c r="B56" s="244"/>
      <c r="C56" s="244"/>
      <c r="D56" s="244"/>
      <c r="E56" s="244"/>
      <c r="F56" s="244"/>
      <c r="G56" s="325"/>
      <c r="H56" s="326" t="s">
        <v>506</v>
      </c>
      <c r="I56" s="327">
        <v>152670</v>
      </c>
      <c r="J56" s="328">
        <v>10379</v>
      </c>
      <c r="K56" s="329">
        <v>-55.1</v>
      </c>
      <c r="L56" s="330">
        <v>36530</v>
      </c>
      <c r="M56" s="331">
        <v>-8.4</v>
      </c>
      <c r="N56" s="332">
        <v>-46.7</v>
      </c>
    </row>
    <row r="57" spans="1:14">
      <c r="A57" s="248"/>
      <c r="B57" s="244"/>
      <c r="C57" s="244"/>
      <c r="D57" s="244"/>
      <c r="E57" s="244"/>
      <c r="F57" s="244"/>
      <c r="G57" s="310" t="s">
        <v>509</v>
      </c>
      <c r="H57" s="311"/>
      <c r="I57" s="319">
        <v>1009441</v>
      </c>
      <c r="J57" s="320">
        <v>68829</v>
      </c>
      <c r="K57" s="321">
        <v>153.30000000000001</v>
      </c>
      <c r="L57" s="322">
        <v>82748</v>
      </c>
      <c r="M57" s="323">
        <v>24.4</v>
      </c>
      <c r="N57" s="324">
        <v>128.9</v>
      </c>
    </row>
    <row r="58" spans="1:14">
      <c r="A58" s="248"/>
      <c r="B58" s="244"/>
      <c r="C58" s="244"/>
      <c r="D58" s="244"/>
      <c r="E58" s="244"/>
      <c r="F58" s="244"/>
      <c r="G58" s="325"/>
      <c r="H58" s="326" t="s">
        <v>506</v>
      </c>
      <c r="I58" s="327">
        <v>300143</v>
      </c>
      <c r="J58" s="328">
        <v>20465</v>
      </c>
      <c r="K58" s="329">
        <v>97.2</v>
      </c>
      <c r="L58" s="330">
        <v>44732</v>
      </c>
      <c r="M58" s="331">
        <v>22.5</v>
      </c>
      <c r="N58" s="332">
        <v>74.7</v>
      </c>
    </row>
    <row r="59" spans="1:14">
      <c r="A59" s="248"/>
      <c r="B59" s="244"/>
      <c r="C59" s="244"/>
      <c r="D59" s="244"/>
      <c r="E59" s="244"/>
      <c r="F59" s="244"/>
      <c r="G59" s="310" t="s">
        <v>510</v>
      </c>
      <c r="H59" s="311"/>
      <c r="I59" s="319">
        <v>455286</v>
      </c>
      <c r="J59" s="320">
        <v>31308</v>
      </c>
      <c r="K59" s="321">
        <v>-54.5</v>
      </c>
      <c r="L59" s="322">
        <v>91837</v>
      </c>
      <c r="M59" s="323">
        <v>11</v>
      </c>
      <c r="N59" s="324">
        <v>-65.5</v>
      </c>
    </row>
    <row r="60" spans="1:14">
      <c r="A60" s="248"/>
      <c r="B60" s="244"/>
      <c r="C60" s="244"/>
      <c r="D60" s="244"/>
      <c r="E60" s="244"/>
      <c r="F60" s="244"/>
      <c r="G60" s="325"/>
      <c r="H60" s="326" t="s">
        <v>506</v>
      </c>
      <c r="I60" s="333">
        <v>158358</v>
      </c>
      <c r="J60" s="328">
        <v>10890</v>
      </c>
      <c r="K60" s="329">
        <v>-46.8</v>
      </c>
      <c r="L60" s="330">
        <v>54439</v>
      </c>
      <c r="M60" s="331">
        <v>21.7</v>
      </c>
      <c r="N60" s="332">
        <v>-68.5</v>
      </c>
    </row>
    <row r="61" spans="1:14">
      <c r="A61" s="248"/>
      <c r="B61" s="244"/>
      <c r="C61" s="244"/>
      <c r="D61" s="244"/>
      <c r="E61" s="244"/>
      <c r="F61" s="244"/>
      <c r="G61" s="310" t="s">
        <v>511</v>
      </c>
      <c r="H61" s="334"/>
      <c r="I61" s="335">
        <v>715271</v>
      </c>
      <c r="J61" s="336">
        <v>48311</v>
      </c>
      <c r="K61" s="337">
        <v>16.5</v>
      </c>
      <c r="L61" s="338">
        <v>75339</v>
      </c>
      <c r="M61" s="339">
        <v>7.5</v>
      </c>
      <c r="N61" s="324">
        <v>9</v>
      </c>
    </row>
    <row r="62" spans="1:14">
      <c r="A62" s="248"/>
      <c r="B62" s="244"/>
      <c r="C62" s="244"/>
      <c r="D62" s="244"/>
      <c r="E62" s="244"/>
      <c r="F62" s="244"/>
      <c r="G62" s="325"/>
      <c r="H62" s="326" t="s">
        <v>506</v>
      </c>
      <c r="I62" s="327">
        <v>262639</v>
      </c>
      <c r="J62" s="328">
        <v>17732</v>
      </c>
      <c r="K62" s="329">
        <v>16.7</v>
      </c>
      <c r="L62" s="330">
        <v>41502</v>
      </c>
      <c r="M62" s="331">
        <v>11.6</v>
      </c>
      <c r="N62" s="332">
        <v>5.0999999999999996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9" t="s">
        <v>3</v>
      </c>
      <c r="D47" s="1139"/>
      <c r="E47" s="1140"/>
      <c r="F47" s="11">
        <v>9.09</v>
      </c>
      <c r="G47" s="12">
        <v>9.09</v>
      </c>
      <c r="H47" s="12">
        <v>9.1999999999999993</v>
      </c>
      <c r="I47" s="12">
        <v>9.2899999999999991</v>
      </c>
      <c r="J47" s="13">
        <v>8.41</v>
      </c>
    </row>
    <row r="48" spans="2:10" ht="57.75" customHeight="1">
      <c r="B48" s="14"/>
      <c r="C48" s="1141" t="s">
        <v>4</v>
      </c>
      <c r="D48" s="1141"/>
      <c r="E48" s="1142"/>
      <c r="F48" s="15">
        <v>2.68</v>
      </c>
      <c r="G48" s="16">
        <v>5.95</v>
      </c>
      <c r="H48" s="16">
        <v>5.13</v>
      </c>
      <c r="I48" s="16">
        <v>3.77</v>
      </c>
      <c r="J48" s="17">
        <v>2.74</v>
      </c>
    </row>
    <row r="49" spans="2:10" ht="57.75" customHeight="1" thickBot="1">
      <c r="B49" s="18"/>
      <c r="C49" s="1143" t="s">
        <v>5</v>
      </c>
      <c r="D49" s="1143"/>
      <c r="E49" s="1144"/>
      <c r="F49" s="19">
        <v>0.54</v>
      </c>
      <c r="G49" s="20">
        <v>3.29</v>
      </c>
      <c r="H49" s="20" t="s">
        <v>518</v>
      </c>
      <c r="I49" s="20" t="s">
        <v>519</v>
      </c>
      <c r="J49" s="21" t="s">
        <v>520</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1" t="s">
        <v>521</v>
      </c>
      <c r="D34" s="1151"/>
      <c r="E34" s="1152"/>
      <c r="F34" s="32">
        <v>13.09</v>
      </c>
      <c r="G34" s="33">
        <v>13.33</v>
      </c>
      <c r="H34" s="33">
        <v>13.3</v>
      </c>
      <c r="I34" s="33">
        <v>14.13</v>
      </c>
      <c r="J34" s="34">
        <v>15.33</v>
      </c>
      <c r="K34" s="22"/>
      <c r="L34" s="22"/>
      <c r="M34" s="22"/>
      <c r="N34" s="22"/>
      <c r="O34" s="22"/>
      <c r="P34" s="22"/>
    </row>
    <row r="35" spans="1:16" ht="39" customHeight="1">
      <c r="A35" s="22"/>
      <c r="B35" s="35"/>
      <c r="C35" s="1145" t="s">
        <v>522</v>
      </c>
      <c r="D35" s="1146"/>
      <c r="E35" s="1147"/>
      <c r="F35" s="36">
        <v>2.68</v>
      </c>
      <c r="G35" s="37">
        <v>5.95</v>
      </c>
      <c r="H35" s="37">
        <v>5.12</v>
      </c>
      <c r="I35" s="37">
        <v>3.77</v>
      </c>
      <c r="J35" s="38">
        <v>2.73</v>
      </c>
      <c r="K35" s="22"/>
      <c r="L35" s="22"/>
      <c r="M35" s="22"/>
      <c r="N35" s="22"/>
      <c r="O35" s="22"/>
      <c r="P35" s="22"/>
    </row>
    <row r="36" spans="1:16" ht="39" customHeight="1">
      <c r="A36" s="22"/>
      <c r="B36" s="35"/>
      <c r="C36" s="1145" t="s">
        <v>523</v>
      </c>
      <c r="D36" s="1146"/>
      <c r="E36" s="1147"/>
      <c r="F36" s="36">
        <v>1.2</v>
      </c>
      <c r="G36" s="37">
        <v>1.52</v>
      </c>
      <c r="H36" s="37">
        <v>2.2999999999999998</v>
      </c>
      <c r="I36" s="37">
        <v>1.57</v>
      </c>
      <c r="J36" s="38">
        <v>1.58</v>
      </c>
      <c r="K36" s="22"/>
      <c r="L36" s="22"/>
      <c r="M36" s="22"/>
      <c r="N36" s="22"/>
      <c r="O36" s="22"/>
      <c r="P36" s="22"/>
    </row>
    <row r="37" spans="1:16" ht="39" customHeight="1">
      <c r="A37" s="22"/>
      <c r="B37" s="35"/>
      <c r="C37" s="1145" t="s">
        <v>524</v>
      </c>
      <c r="D37" s="1146"/>
      <c r="E37" s="1147"/>
      <c r="F37" s="36">
        <v>0.68</v>
      </c>
      <c r="G37" s="37">
        <v>2.06</v>
      </c>
      <c r="H37" s="37">
        <v>0.55000000000000004</v>
      </c>
      <c r="I37" s="37">
        <v>0.79</v>
      </c>
      <c r="J37" s="38">
        <v>0.15</v>
      </c>
      <c r="K37" s="22"/>
      <c r="L37" s="22"/>
      <c r="M37" s="22"/>
      <c r="N37" s="22"/>
      <c r="O37" s="22"/>
      <c r="P37" s="22"/>
    </row>
    <row r="38" spans="1:16" ht="39" customHeight="1">
      <c r="A38" s="22"/>
      <c r="B38" s="35"/>
      <c r="C38" s="1145" t="s">
        <v>525</v>
      </c>
      <c r="D38" s="1146"/>
      <c r="E38" s="1147"/>
      <c r="F38" s="36">
        <v>0.53</v>
      </c>
      <c r="G38" s="37">
        <v>0.14000000000000001</v>
      </c>
      <c r="H38" s="37">
        <v>0.14000000000000001</v>
      </c>
      <c r="I38" s="37">
        <v>0.16</v>
      </c>
      <c r="J38" s="38">
        <v>0.08</v>
      </c>
      <c r="K38" s="22"/>
      <c r="L38" s="22"/>
      <c r="M38" s="22"/>
      <c r="N38" s="22"/>
      <c r="O38" s="22"/>
      <c r="P38" s="22"/>
    </row>
    <row r="39" spans="1:16" ht="39" customHeight="1">
      <c r="A39" s="22"/>
      <c r="B39" s="35"/>
      <c r="C39" s="1145" t="s">
        <v>526</v>
      </c>
      <c r="D39" s="1146"/>
      <c r="E39" s="1147"/>
      <c r="F39" s="36">
        <v>0</v>
      </c>
      <c r="G39" s="37">
        <v>0.01</v>
      </c>
      <c r="H39" s="37">
        <v>0</v>
      </c>
      <c r="I39" s="37">
        <v>0.02</v>
      </c>
      <c r="J39" s="38">
        <v>0.02</v>
      </c>
      <c r="K39" s="22"/>
      <c r="L39" s="22"/>
      <c r="M39" s="22"/>
      <c r="N39" s="22"/>
      <c r="O39" s="22"/>
      <c r="P39" s="22"/>
    </row>
    <row r="40" spans="1:16" ht="39" customHeight="1">
      <c r="A40" s="22"/>
      <c r="B40" s="35"/>
      <c r="C40" s="1145" t="s">
        <v>527</v>
      </c>
      <c r="D40" s="1146"/>
      <c r="E40" s="1147"/>
      <c r="F40" s="36">
        <v>0.03</v>
      </c>
      <c r="G40" s="37">
        <v>0</v>
      </c>
      <c r="H40" s="37">
        <v>0</v>
      </c>
      <c r="I40" s="37">
        <v>0</v>
      </c>
      <c r="J40" s="38">
        <v>0.02</v>
      </c>
      <c r="K40" s="22"/>
      <c r="L40" s="22"/>
      <c r="M40" s="22"/>
      <c r="N40" s="22"/>
      <c r="O40" s="22"/>
      <c r="P40" s="22"/>
    </row>
    <row r="41" spans="1:16" ht="39" customHeight="1">
      <c r="A41" s="22"/>
      <c r="B41" s="35"/>
      <c r="C41" s="1145" t="s">
        <v>528</v>
      </c>
      <c r="D41" s="1146"/>
      <c r="E41" s="1147"/>
      <c r="F41" s="36" t="s">
        <v>474</v>
      </c>
      <c r="G41" s="37" t="s">
        <v>474</v>
      </c>
      <c r="H41" s="37" t="s">
        <v>474</v>
      </c>
      <c r="I41" s="37">
        <v>0</v>
      </c>
      <c r="J41" s="38">
        <v>0</v>
      </c>
      <c r="K41" s="22"/>
      <c r="L41" s="22"/>
      <c r="M41" s="22"/>
      <c r="N41" s="22"/>
      <c r="O41" s="22"/>
      <c r="P41" s="22"/>
    </row>
    <row r="42" spans="1:16" ht="39" customHeight="1">
      <c r="A42" s="22"/>
      <c r="B42" s="39"/>
      <c r="C42" s="1145" t="s">
        <v>529</v>
      </c>
      <c r="D42" s="1146"/>
      <c r="E42" s="1147"/>
      <c r="F42" s="36" t="s">
        <v>474</v>
      </c>
      <c r="G42" s="37" t="s">
        <v>474</v>
      </c>
      <c r="H42" s="37" t="s">
        <v>474</v>
      </c>
      <c r="I42" s="37" t="s">
        <v>474</v>
      </c>
      <c r="J42" s="38" t="s">
        <v>474</v>
      </c>
      <c r="K42" s="22"/>
      <c r="L42" s="22"/>
      <c r="M42" s="22"/>
      <c r="N42" s="22"/>
      <c r="O42" s="22"/>
      <c r="P42" s="22"/>
    </row>
    <row r="43" spans="1:16" ht="39" customHeight="1" thickBot="1">
      <c r="A43" s="22"/>
      <c r="B43" s="40"/>
      <c r="C43" s="1148" t="s">
        <v>530</v>
      </c>
      <c r="D43" s="1149"/>
      <c r="E43" s="1150"/>
      <c r="F43" s="41">
        <v>0</v>
      </c>
      <c r="G43" s="42" t="s">
        <v>474</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1" t="s">
        <v>11</v>
      </c>
      <c r="C45" s="1162"/>
      <c r="D45" s="58"/>
      <c r="E45" s="1167" t="s">
        <v>12</v>
      </c>
      <c r="F45" s="1167"/>
      <c r="G45" s="1167"/>
      <c r="H45" s="1167"/>
      <c r="I45" s="1167"/>
      <c r="J45" s="1168"/>
      <c r="K45" s="59">
        <v>763</v>
      </c>
      <c r="L45" s="60">
        <v>773</v>
      </c>
      <c r="M45" s="60">
        <v>738</v>
      </c>
      <c r="N45" s="60">
        <v>612</v>
      </c>
      <c r="O45" s="61">
        <v>614</v>
      </c>
      <c r="P45" s="48"/>
      <c r="Q45" s="48"/>
      <c r="R45" s="48"/>
      <c r="S45" s="48"/>
      <c r="T45" s="48"/>
      <c r="U45" s="48"/>
    </row>
    <row r="46" spans="1:21" ht="30.75" customHeight="1">
      <c r="A46" s="48"/>
      <c r="B46" s="1163"/>
      <c r="C46" s="1164"/>
      <c r="D46" s="62"/>
      <c r="E46" s="1155" t="s">
        <v>13</v>
      </c>
      <c r="F46" s="1155"/>
      <c r="G46" s="1155"/>
      <c r="H46" s="1155"/>
      <c r="I46" s="1155"/>
      <c r="J46" s="1156"/>
      <c r="K46" s="63" t="s">
        <v>474</v>
      </c>
      <c r="L46" s="64" t="s">
        <v>474</v>
      </c>
      <c r="M46" s="64" t="s">
        <v>474</v>
      </c>
      <c r="N46" s="64" t="s">
        <v>474</v>
      </c>
      <c r="O46" s="65" t="s">
        <v>474</v>
      </c>
      <c r="P46" s="48"/>
      <c r="Q46" s="48"/>
      <c r="R46" s="48"/>
      <c r="S46" s="48"/>
      <c r="T46" s="48"/>
      <c r="U46" s="48"/>
    </row>
    <row r="47" spans="1:21" ht="30.75" customHeight="1">
      <c r="A47" s="48"/>
      <c r="B47" s="1163"/>
      <c r="C47" s="1164"/>
      <c r="D47" s="62"/>
      <c r="E47" s="1155" t="s">
        <v>14</v>
      </c>
      <c r="F47" s="1155"/>
      <c r="G47" s="1155"/>
      <c r="H47" s="1155"/>
      <c r="I47" s="1155"/>
      <c r="J47" s="1156"/>
      <c r="K47" s="63" t="s">
        <v>474</v>
      </c>
      <c r="L47" s="64" t="s">
        <v>474</v>
      </c>
      <c r="M47" s="64" t="s">
        <v>474</v>
      </c>
      <c r="N47" s="64" t="s">
        <v>474</v>
      </c>
      <c r="O47" s="65" t="s">
        <v>474</v>
      </c>
      <c r="P47" s="48"/>
      <c r="Q47" s="48"/>
      <c r="R47" s="48"/>
      <c r="S47" s="48"/>
      <c r="T47" s="48"/>
      <c r="U47" s="48"/>
    </row>
    <row r="48" spans="1:21" ht="30.75" customHeight="1">
      <c r="A48" s="48"/>
      <c r="B48" s="1163"/>
      <c r="C48" s="1164"/>
      <c r="D48" s="62"/>
      <c r="E48" s="1155" t="s">
        <v>15</v>
      </c>
      <c r="F48" s="1155"/>
      <c r="G48" s="1155"/>
      <c r="H48" s="1155"/>
      <c r="I48" s="1155"/>
      <c r="J48" s="1156"/>
      <c r="K48" s="63">
        <v>279</v>
      </c>
      <c r="L48" s="64">
        <v>256</v>
      </c>
      <c r="M48" s="64">
        <v>260</v>
      </c>
      <c r="N48" s="64">
        <v>387</v>
      </c>
      <c r="O48" s="65">
        <v>382</v>
      </c>
      <c r="P48" s="48"/>
      <c r="Q48" s="48"/>
      <c r="R48" s="48"/>
      <c r="S48" s="48"/>
      <c r="T48" s="48"/>
      <c r="U48" s="48"/>
    </row>
    <row r="49" spans="1:21" ht="30.75" customHeight="1">
      <c r="A49" s="48"/>
      <c r="B49" s="1163"/>
      <c r="C49" s="1164"/>
      <c r="D49" s="62"/>
      <c r="E49" s="1155" t="s">
        <v>16</v>
      </c>
      <c r="F49" s="1155"/>
      <c r="G49" s="1155"/>
      <c r="H49" s="1155"/>
      <c r="I49" s="1155"/>
      <c r="J49" s="1156"/>
      <c r="K49" s="63">
        <v>252</v>
      </c>
      <c r="L49" s="64">
        <v>236</v>
      </c>
      <c r="M49" s="64">
        <v>193</v>
      </c>
      <c r="N49" s="64">
        <v>193</v>
      </c>
      <c r="O49" s="65">
        <v>160</v>
      </c>
      <c r="P49" s="48"/>
      <c r="Q49" s="48"/>
      <c r="R49" s="48"/>
      <c r="S49" s="48"/>
      <c r="T49" s="48"/>
      <c r="U49" s="48"/>
    </row>
    <row r="50" spans="1:21" ht="30.75" customHeight="1">
      <c r="A50" s="48"/>
      <c r="B50" s="1163"/>
      <c r="C50" s="1164"/>
      <c r="D50" s="62"/>
      <c r="E50" s="1155" t="s">
        <v>17</v>
      </c>
      <c r="F50" s="1155"/>
      <c r="G50" s="1155"/>
      <c r="H50" s="1155"/>
      <c r="I50" s="1155"/>
      <c r="J50" s="1156"/>
      <c r="K50" s="63" t="s">
        <v>474</v>
      </c>
      <c r="L50" s="64" t="s">
        <v>474</v>
      </c>
      <c r="M50" s="64" t="s">
        <v>474</v>
      </c>
      <c r="N50" s="64" t="s">
        <v>474</v>
      </c>
      <c r="O50" s="65" t="s">
        <v>474</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t="s">
        <v>474</v>
      </c>
      <c r="N51" s="64" t="s">
        <v>474</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779</v>
      </c>
      <c r="L52" s="64">
        <v>789</v>
      </c>
      <c r="M52" s="64">
        <v>772</v>
      </c>
      <c r="N52" s="64">
        <v>812</v>
      </c>
      <c r="O52" s="65">
        <v>812</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515</v>
      </c>
      <c r="L53" s="69">
        <v>476</v>
      </c>
      <c r="M53" s="69">
        <v>419</v>
      </c>
      <c r="N53" s="69">
        <v>380</v>
      </c>
      <c r="O53" s="70">
        <v>344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釜崎 智子</cp:lastModifiedBy>
  <cp:lastPrinted>2016-05-02T08:13:47Z</cp:lastPrinted>
  <dcterms:created xsi:type="dcterms:W3CDTF">2016-02-15T02:19:07Z</dcterms:created>
  <dcterms:modified xsi:type="dcterms:W3CDTF">2016-05-04T07:13:07Z</dcterms:modified>
  <cp:category/>
</cp:coreProperties>
</file>