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590" windowHeight="8595" activeTab="0"/>
  </bookViews>
  <sheets>
    <sheet name="234" sheetId="1" r:id="rId1"/>
  </sheets>
  <definedNames>
    <definedName name="_xlnm.Print_Area" localSheetId="0">'234'!$A$1:$Q$48</definedName>
  </definedNames>
  <calcPr fullCalcOnLoad="1"/>
</workbook>
</file>

<file path=xl/sharedStrings.xml><?xml version="1.0" encoding="utf-8"?>
<sst xmlns="http://schemas.openxmlformats.org/spreadsheetml/2006/main" count="46" uniqueCount="46">
  <si>
    <t>東彼杵郡</t>
  </si>
  <si>
    <t>北松浦郡</t>
  </si>
  <si>
    <t>南松浦郡</t>
  </si>
  <si>
    <t>民主党</t>
  </si>
  <si>
    <t>公明党</t>
  </si>
  <si>
    <t>対馬市</t>
  </si>
  <si>
    <t>壱岐市</t>
  </si>
  <si>
    <t>五島市</t>
  </si>
  <si>
    <t>西海市</t>
  </si>
  <si>
    <t>雲仙市</t>
  </si>
  <si>
    <t>資料  県選挙管理委員会ﾎｰﾑﾍﾟｰｼﾞ</t>
  </si>
  <si>
    <t>市計</t>
  </si>
  <si>
    <t>郡計</t>
  </si>
  <si>
    <t>長崎市</t>
  </si>
  <si>
    <t>佐世保市</t>
  </si>
  <si>
    <t>島原市</t>
  </si>
  <si>
    <t>諫早市</t>
  </si>
  <si>
    <t>大村市</t>
  </si>
  <si>
    <t>平戸市</t>
  </si>
  <si>
    <t>松浦市</t>
  </si>
  <si>
    <t>南島原市</t>
  </si>
  <si>
    <t>西彼杵郡</t>
  </si>
  <si>
    <t>長与町</t>
  </si>
  <si>
    <t>時津町</t>
  </si>
  <si>
    <t>東彼杵町</t>
  </si>
  <si>
    <t>川棚町</t>
  </si>
  <si>
    <t>波佐見町</t>
  </si>
  <si>
    <t>小値賀町</t>
  </si>
  <si>
    <t>佐々町</t>
  </si>
  <si>
    <t>新上五島町</t>
  </si>
  <si>
    <t>市町</t>
  </si>
  <si>
    <t>県計</t>
  </si>
  <si>
    <t>有効
投票数</t>
  </si>
  <si>
    <t>幸福
実現党</t>
  </si>
  <si>
    <t>みんな
の党</t>
  </si>
  <si>
    <t>自由
民主党</t>
  </si>
  <si>
    <t>社会
民主党</t>
  </si>
  <si>
    <t>日本
共産党</t>
  </si>
  <si>
    <t>注）名簿登載者得票数按分による端数を、小数点以下四捨五入しているので実際の数値と各合計値が一致しない場合がある。</t>
  </si>
  <si>
    <t>（平成25年 7月21日 執行）　　　　単位：票</t>
  </si>
  <si>
    <t>緑の党</t>
  </si>
  <si>
    <t>新党
大地</t>
  </si>
  <si>
    <t>生活　　の党</t>
  </si>
  <si>
    <t>日本
維新　　の会</t>
  </si>
  <si>
    <t>みどりの風</t>
  </si>
  <si>
    <r>
      <t xml:space="preserve">２３４　　参 議 院 議 員 選 挙 党 派 別 得 票 数 </t>
    </r>
    <r>
      <rPr>
        <sz val="18"/>
        <color indexed="8"/>
        <rFont val="ＭＳ 明朝"/>
        <family val="1"/>
      </rPr>
      <t xml:space="preserve">  (比 例 代 表）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</si>
</sst>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00;&quot;△ &quot;#,##0.000"/>
    <numFmt numFmtId="186"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u val="single"/>
      <sz val="10"/>
      <color indexed="12"/>
      <name val="ＭＳ ゴシック"/>
      <family val="3"/>
    </font>
    <font>
      <u val="single"/>
      <sz val="10"/>
      <color indexed="36"/>
      <name val="ＭＳ ゴシック"/>
      <family val="3"/>
    </font>
    <font>
      <sz val="12"/>
      <name val="ＭＳ 明朝"/>
      <family val="1"/>
    </font>
    <font>
      <sz val="12"/>
      <color indexed="10"/>
      <name val="ＭＳ 明朝"/>
      <family val="1"/>
    </font>
    <font>
      <sz val="18"/>
      <color indexed="8"/>
      <name val="ＭＳ 明朝"/>
      <family val="1"/>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style="thin"/>
      <right style="thin"/>
      <top>
        <color indexed="63"/>
      </top>
      <bottom style="thin"/>
    </border>
    <border>
      <left>
        <color indexed="63"/>
      </left>
      <right>
        <color indexed="63"/>
      </right>
      <top style="medium"/>
      <bottom style="thin"/>
    </border>
    <border>
      <left>
        <color indexed="63"/>
      </left>
      <right style="thin"/>
      <top>
        <color indexed="63"/>
      </top>
      <bottom style="medium"/>
    </border>
    <border>
      <left>
        <color indexed="63"/>
      </left>
      <right style="thin"/>
      <top style="medium"/>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5" fillId="0" borderId="1" xfId="16" applyFont="1" applyFill="1" applyBorder="1" applyAlignment="1">
      <alignment/>
    </xf>
    <xf numFmtId="181" fontId="5" fillId="0" borderId="2" xfId="16" applyFont="1" applyFill="1" applyBorder="1" applyAlignment="1">
      <alignment/>
    </xf>
    <xf numFmtId="181" fontId="5" fillId="0" borderId="0" xfId="16" applyFont="1" applyFill="1" applyBorder="1" applyAlignment="1">
      <alignment/>
    </xf>
    <xf numFmtId="181" fontId="5" fillId="0" borderId="0" xfId="16" applyFont="1" applyFill="1" applyAlignment="1">
      <alignment horizontal="right"/>
    </xf>
    <xf numFmtId="181" fontId="5" fillId="0" borderId="0" xfId="16" applyFont="1" applyFill="1" applyBorder="1" applyAlignment="1">
      <alignment horizontal="right"/>
    </xf>
    <xf numFmtId="181" fontId="5" fillId="0" borderId="1" xfId="16" applyFont="1" applyFill="1" applyBorder="1" applyAlignment="1">
      <alignment horizontal="right"/>
    </xf>
    <xf numFmtId="0" fontId="9" fillId="0" borderId="0" xfId="0" applyFont="1" applyFill="1" applyBorder="1" applyAlignment="1">
      <alignment horizontal="distributed" vertical="center"/>
    </xf>
    <xf numFmtId="181" fontId="5" fillId="0" borderId="0" xfId="16" applyFont="1" applyFill="1" applyBorder="1" applyAlignment="1">
      <alignment horizontal="distributed" vertical="center"/>
    </xf>
    <xf numFmtId="181" fontId="5" fillId="0" borderId="0" xfId="16" applyFont="1" applyFill="1" applyBorder="1" applyAlignment="1">
      <alignment horizontal="distributed" vertical="center" wrapText="1"/>
    </xf>
    <xf numFmtId="181" fontId="5" fillId="0" borderId="0" xfId="16" applyFont="1" applyFill="1" applyBorder="1" applyAlignment="1">
      <alignment/>
    </xf>
    <xf numFmtId="181" fontId="5" fillId="0" borderId="0" xfId="16" applyFont="1" applyFill="1" applyBorder="1" applyAlignment="1">
      <alignment horizontal="distributed"/>
    </xf>
    <xf numFmtId="181" fontId="5" fillId="0" borderId="3" xfId="16" applyFont="1" applyFill="1" applyBorder="1" applyAlignment="1">
      <alignment horizontal="distributed" vertical="center" wrapText="1"/>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xf>
    <xf numFmtId="181" fontId="5" fillId="0" borderId="5" xfId="16" applyFont="1" applyFill="1" applyBorder="1" applyAlignment="1">
      <alignment horizontal="distributed" vertical="center" wrapText="1"/>
    </xf>
    <xf numFmtId="181" fontId="5" fillId="0" borderId="0" xfId="16" applyFont="1" applyFill="1" applyAlignment="1">
      <alignment vertical="center"/>
    </xf>
    <xf numFmtId="181" fontId="5" fillId="0" borderId="1" xfId="16" applyFont="1" applyFill="1" applyBorder="1" applyAlignment="1">
      <alignment/>
    </xf>
    <xf numFmtId="181" fontId="10" fillId="0" borderId="0" xfId="16" applyFont="1" applyFill="1" applyBorder="1" applyAlignment="1">
      <alignment/>
    </xf>
    <xf numFmtId="181" fontId="5" fillId="0" borderId="6" xfId="16" applyFont="1" applyFill="1" applyBorder="1" applyAlignment="1">
      <alignment/>
    </xf>
    <xf numFmtId="185" fontId="5" fillId="0" borderId="0" xfId="16" applyNumberFormat="1" applyFont="1" applyFill="1" applyBorder="1" applyAlignment="1">
      <alignment shrinkToFit="1"/>
    </xf>
    <xf numFmtId="0" fontId="0" fillId="0" borderId="0" xfId="0" applyFill="1" applyAlignment="1">
      <alignment/>
    </xf>
    <xf numFmtId="58" fontId="5" fillId="0" borderId="0" xfId="16" applyNumberFormat="1" applyFont="1" applyFill="1" applyAlignment="1">
      <alignment horizontal="center" vertical="center"/>
    </xf>
    <xf numFmtId="181" fontId="5" fillId="0" borderId="2" xfId="16" applyFont="1" applyFill="1" applyBorder="1" applyAlignment="1">
      <alignment vertical="center"/>
    </xf>
    <xf numFmtId="181" fontId="5" fillId="0" borderId="0" xfId="16" applyFont="1" applyFill="1" applyAlignment="1">
      <alignment horizontal="distributed" vertical="center"/>
    </xf>
    <xf numFmtId="181" fontId="5" fillId="0" borderId="0" xfId="16" applyFont="1" applyFill="1" applyBorder="1" applyAlignment="1">
      <alignment vertical="center"/>
    </xf>
    <xf numFmtId="181" fontId="5" fillId="0" borderId="0" xfId="16" applyFont="1" applyFill="1" applyBorder="1" applyAlignment="1">
      <alignment horizontal="right" vertical="center"/>
    </xf>
    <xf numFmtId="181" fontId="5" fillId="0" borderId="0" xfId="16" applyFont="1" applyFill="1" applyBorder="1" applyAlignment="1">
      <alignment horizontal="distributed" vertical="center"/>
    </xf>
    <xf numFmtId="181" fontId="5" fillId="0" borderId="1" xfId="16" applyFont="1" applyFill="1" applyBorder="1" applyAlignment="1">
      <alignment vertical="center"/>
    </xf>
    <xf numFmtId="181" fontId="5" fillId="0" borderId="1" xfId="16" applyFont="1" applyFill="1" applyBorder="1" applyAlignment="1">
      <alignment horizontal="right" vertical="center"/>
    </xf>
    <xf numFmtId="181" fontId="5" fillId="0" borderId="7" xfId="16" applyFont="1" applyFill="1" applyBorder="1" applyAlignment="1">
      <alignment vertical="center"/>
    </xf>
    <xf numFmtId="0" fontId="5" fillId="0" borderId="0" xfId="0" applyFont="1" applyFill="1" applyAlignment="1">
      <alignment/>
    </xf>
    <xf numFmtId="181" fontId="6" fillId="0" borderId="0" xfId="16" applyFont="1" applyFill="1" applyBorder="1" applyAlignment="1">
      <alignment/>
    </xf>
    <xf numFmtId="181" fontId="5" fillId="0" borderId="0" xfId="16" applyFont="1" applyFill="1" applyBorder="1" applyAlignment="1">
      <alignment horizontal="distributed"/>
    </xf>
    <xf numFmtId="0" fontId="5" fillId="0" borderId="0" xfId="0" applyFont="1" applyFill="1" applyBorder="1" applyAlignment="1">
      <alignment/>
    </xf>
    <xf numFmtId="181" fontId="5" fillId="0" borderId="8" xfId="16" applyFont="1" applyFill="1" applyBorder="1" applyAlignment="1">
      <alignment/>
    </xf>
    <xf numFmtId="0" fontId="9" fillId="0" borderId="9" xfId="0" applyFont="1" applyFill="1" applyBorder="1" applyAlignment="1">
      <alignment horizontal="distributed" vertical="center" wrapText="1"/>
    </xf>
    <xf numFmtId="181" fontId="5" fillId="0" borderId="4" xfId="16" applyFont="1" applyFill="1" applyBorder="1" applyAlignment="1">
      <alignment horizontal="distributed" vertical="center" wrapText="1"/>
    </xf>
    <xf numFmtId="181" fontId="5" fillId="0" borderId="9" xfId="16" applyFont="1" applyFill="1" applyBorder="1" applyAlignment="1">
      <alignment horizontal="distributed" vertical="center" wrapText="1"/>
    </xf>
    <xf numFmtId="181" fontId="6" fillId="0" borderId="0" xfId="16" applyFont="1" applyFill="1" applyBorder="1" applyAlignment="1">
      <alignment horizontal="center"/>
    </xf>
    <xf numFmtId="181" fontId="5" fillId="0" borderId="0" xfId="16" applyFont="1" applyFill="1" applyAlignment="1">
      <alignment horizontal="right" vertical="center"/>
    </xf>
    <xf numFmtId="181" fontId="6" fillId="0" borderId="0" xfId="16" applyFont="1" applyFill="1" applyAlignment="1">
      <alignment horizontal="center"/>
    </xf>
    <xf numFmtId="181" fontId="5" fillId="0" borderId="0" xfId="16" applyFont="1" applyFill="1" applyAlignment="1">
      <alignment horizontal="distributed" vertical="center"/>
    </xf>
    <xf numFmtId="181" fontId="5" fillId="0" borderId="6" xfId="16" applyFont="1" applyFill="1" applyBorder="1" applyAlignment="1">
      <alignment horizontal="distributed" vertical="center"/>
    </xf>
    <xf numFmtId="58" fontId="5" fillId="0" borderId="0" xfId="16" applyNumberFormat="1" applyFont="1" applyFill="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8"/>
  <sheetViews>
    <sheetView showGridLines="0" tabSelected="1" zoomScale="70" zoomScaleNormal="70" zoomScaleSheetLayoutView="85" workbookViewId="0" topLeftCell="A1">
      <selection activeCell="A1" sqref="A1:Q1"/>
    </sheetView>
  </sheetViews>
  <sheetFormatPr defaultColWidth="8.625" defaultRowHeight="12.75"/>
  <cols>
    <col min="1" max="1" width="0.875" style="1" customWidth="1"/>
    <col min="2" max="2" width="3.125" style="1" customWidth="1"/>
    <col min="3" max="3" width="13.00390625" style="1" customWidth="1"/>
    <col min="4" max="4" width="1.25" style="1" customWidth="1"/>
    <col min="5" max="5" width="10.625" style="1" customWidth="1"/>
    <col min="6" max="7" width="9.00390625" style="1" customWidth="1"/>
    <col min="8" max="8" width="9.625" style="1" customWidth="1"/>
    <col min="9" max="9" width="9.00390625" style="1" customWidth="1"/>
    <col min="10" max="10" width="9.625" style="1" customWidth="1"/>
    <col min="11" max="15" width="9.00390625" style="1" customWidth="1"/>
    <col min="16" max="16" width="9.625" style="1" customWidth="1"/>
    <col min="17" max="17" width="9.00390625" style="1" customWidth="1"/>
    <col min="18" max="18" width="6.375" style="5" customWidth="1"/>
    <col min="19" max="19" width="11.375" style="1" customWidth="1"/>
    <col min="20" max="27" width="13.875" style="1" customWidth="1"/>
    <col min="28" max="16384" width="8.625" style="1" customWidth="1"/>
  </cols>
  <sheetData>
    <row r="1" spans="1:22" ht="24">
      <c r="A1" s="43" t="s">
        <v>45</v>
      </c>
      <c r="B1" s="43"/>
      <c r="C1" s="43"/>
      <c r="D1" s="43"/>
      <c r="E1" s="43"/>
      <c r="F1" s="43"/>
      <c r="G1" s="43"/>
      <c r="H1" s="43"/>
      <c r="I1" s="43"/>
      <c r="J1" s="43"/>
      <c r="K1" s="43"/>
      <c r="L1" s="43"/>
      <c r="M1" s="43"/>
      <c r="N1" s="43"/>
      <c r="O1" s="43"/>
      <c r="P1" s="43"/>
      <c r="Q1" s="43"/>
      <c r="R1" s="41"/>
      <c r="S1" s="2"/>
      <c r="T1" s="2"/>
      <c r="U1" s="2"/>
      <c r="V1" s="2"/>
    </row>
    <row r="2" spans="1:26" ht="30" customHeight="1" thickBot="1">
      <c r="A2" s="3"/>
      <c r="B2" s="3"/>
      <c r="C2" s="3"/>
      <c r="D2" s="3"/>
      <c r="E2" s="3"/>
      <c r="F2" s="3"/>
      <c r="G2" s="3"/>
      <c r="H2" s="3"/>
      <c r="J2" s="19"/>
      <c r="K2" s="8"/>
      <c r="L2" s="3"/>
      <c r="M2" s="8"/>
      <c r="N2" s="8"/>
      <c r="O2" s="19"/>
      <c r="P2" s="3"/>
      <c r="Q2" s="8" t="s">
        <v>39</v>
      </c>
      <c r="T2" s="20"/>
      <c r="U2" s="5"/>
      <c r="V2" s="5"/>
      <c r="W2" s="5"/>
      <c r="X2" s="5"/>
      <c r="Y2" s="5"/>
      <c r="Z2" s="5"/>
    </row>
    <row r="3" spans="1:27" ht="60" customHeight="1">
      <c r="A3" s="21"/>
      <c r="B3" s="45" t="s">
        <v>30</v>
      </c>
      <c r="C3" s="45"/>
      <c r="D3" s="37"/>
      <c r="E3" s="38" t="s">
        <v>32</v>
      </c>
      <c r="F3" s="14" t="s">
        <v>33</v>
      </c>
      <c r="G3" s="39" t="s">
        <v>34</v>
      </c>
      <c r="H3" s="16" t="s">
        <v>3</v>
      </c>
      <c r="I3" s="16" t="s">
        <v>40</v>
      </c>
      <c r="J3" s="17" t="s">
        <v>35</v>
      </c>
      <c r="K3" s="40" t="s">
        <v>41</v>
      </c>
      <c r="L3" s="17" t="s">
        <v>36</v>
      </c>
      <c r="M3" s="40" t="s">
        <v>42</v>
      </c>
      <c r="N3" s="40" t="s">
        <v>43</v>
      </c>
      <c r="O3" s="17" t="s">
        <v>44</v>
      </c>
      <c r="P3" s="15" t="s">
        <v>4</v>
      </c>
      <c r="Q3" s="14" t="s">
        <v>37</v>
      </c>
      <c r="S3" s="9"/>
      <c r="T3" s="11"/>
      <c r="U3" s="10"/>
      <c r="V3" s="10"/>
      <c r="W3" s="10"/>
      <c r="X3" s="11"/>
      <c r="Y3" s="10"/>
      <c r="Z3" s="10"/>
      <c r="AA3" s="10"/>
    </row>
    <row r="4" spans="1:27" ht="11.25" customHeight="1">
      <c r="A4" s="5"/>
      <c r="B4" s="10"/>
      <c r="C4" s="10"/>
      <c r="D4" s="4"/>
      <c r="E4" s="9"/>
      <c r="F4" s="11"/>
      <c r="G4" s="10"/>
      <c r="H4" s="10"/>
      <c r="I4" s="10"/>
      <c r="J4" s="11"/>
      <c r="K4" s="10"/>
      <c r="L4" s="11"/>
      <c r="M4" s="10"/>
      <c r="N4" s="10"/>
      <c r="O4" s="10"/>
      <c r="P4" s="10"/>
      <c r="Q4" s="10"/>
      <c r="S4" s="9"/>
      <c r="T4" s="11"/>
      <c r="U4" s="10"/>
      <c r="V4" s="10"/>
      <c r="W4" s="10"/>
      <c r="X4" s="11"/>
      <c r="Y4" s="10"/>
      <c r="Z4" s="10"/>
      <c r="AA4" s="10"/>
    </row>
    <row r="5" spans="2:27" s="18" customFormat="1" ht="26.25" customHeight="1">
      <c r="B5" s="46" t="s">
        <v>31</v>
      </c>
      <c r="C5" s="46"/>
      <c r="D5" s="25"/>
      <c r="E5" s="27">
        <f>SUM(E7:E9)</f>
        <v>604238.784</v>
      </c>
      <c r="F5" s="27">
        <f aca="true" t="shared" si="0" ref="F5:Q5">SUM(F7:F9)</f>
        <v>2458.882</v>
      </c>
      <c r="G5" s="27">
        <f t="shared" si="0"/>
        <v>28689.498000000003</v>
      </c>
      <c r="H5" s="27">
        <f t="shared" si="0"/>
        <v>91599.25700000004</v>
      </c>
      <c r="I5" s="27">
        <f t="shared" si="0"/>
        <v>3552.646</v>
      </c>
      <c r="J5" s="27">
        <f t="shared" si="0"/>
        <v>222481.223</v>
      </c>
      <c r="K5" s="27">
        <f t="shared" si="0"/>
        <v>1543.862</v>
      </c>
      <c r="L5" s="27">
        <f t="shared" si="0"/>
        <v>17146</v>
      </c>
      <c r="M5" s="27">
        <f t="shared" si="0"/>
        <v>5151.1630000000005</v>
      </c>
      <c r="N5" s="27">
        <f t="shared" si="0"/>
        <v>83432.81000000003</v>
      </c>
      <c r="O5" s="27">
        <f t="shared" si="0"/>
        <v>23952.694000000003</v>
      </c>
      <c r="P5" s="27">
        <f t="shared" si="0"/>
        <v>91450.18299999996</v>
      </c>
      <c r="Q5" s="27">
        <f t="shared" si="0"/>
        <v>32778.549999999996</v>
      </c>
      <c r="R5" s="27"/>
      <c r="S5" s="27"/>
      <c r="T5" s="27"/>
      <c r="U5" s="27"/>
      <c r="V5" s="27"/>
      <c r="W5" s="27"/>
      <c r="X5" s="27"/>
      <c r="Y5" s="27"/>
      <c r="Z5" s="27"/>
      <c r="AA5" s="27"/>
    </row>
    <row r="6" spans="2:27" s="18" customFormat="1" ht="11.25" customHeight="1">
      <c r="B6" s="24"/>
      <c r="C6" s="24"/>
      <c r="D6" s="25"/>
      <c r="E6" s="27"/>
      <c r="F6" s="27"/>
      <c r="G6" s="26"/>
      <c r="I6" s="26"/>
      <c r="J6" s="27"/>
      <c r="K6" s="26"/>
      <c r="L6" s="27"/>
      <c r="M6" s="26"/>
      <c r="N6" s="26"/>
      <c r="O6" s="27"/>
      <c r="P6" s="27"/>
      <c r="Q6" s="27"/>
      <c r="R6" s="27"/>
      <c r="S6" s="27"/>
      <c r="T6" s="27"/>
      <c r="U6" s="27"/>
      <c r="V6" s="27"/>
      <c r="W6" s="27"/>
      <c r="X6" s="27"/>
      <c r="Y6" s="27"/>
      <c r="Z6" s="27"/>
      <c r="AA6" s="27"/>
    </row>
    <row r="7" spans="2:27" s="18" customFormat="1" ht="26.25" customHeight="1">
      <c r="B7" s="46" t="s">
        <v>11</v>
      </c>
      <c r="C7" s="46"/>
      <c r="D7" s="25"/>
      <c r="E7" s="27">
        <f>SUM(E11:E25)</f>
        <v>539495.829</v>
      </c>
      <c r="F7" s="27">
        <f aca="true" t="shared" si="1" ref="F7:Q7">SUM(F11:F25)</f>
        <v>2102.882</v>
      </c>
      <c r="G7" s="27">
        <f t="shared" si="1"/>
        <v>25426.683000000005</v>
      </c>
      <c r="H7" s="27">
        <f t="shared" si="1"/>
        <v>80935.65500000004</v>
      </c>
      <c r="I7" s="27">
        <f t="shared" si="1"/>
        <v>3100.813</v>
      </c>
      <c r="J7" s="27">
        <f t="shared" si="1"/>
        <v>198475.993</v>
      </c>
      <c r="K7" s="27">
        <f t="shared" si="1"/>
        <v>1360.862</v>
      </c>
      <c r="L7" s="27">
        <f t="shared" si="1"/>
        <v>15626</v>
      </c>
      <c r="M7" s="27">
        <f t="shared" si="1"/>
        <v>4666.997</v>
      </c>
      <c r="N7" s="27">
        <f t="shared" si="1"/>
        <v>76557.01300000002</v>
      </c>
      <c r="O7" s="27">
        <f t="shared" si="1"/>
        <v>19722.397</v>
      </c>
      <c r="P7" s="27">
        <f t="shared" si="1"/>
        <v>81766.64299999997</v>
      </c>
      <c r="Q7" s="27">
        <f t="shared" si="1"/>
        <v>29752.880999999998</v>
      </c>
      <c r="R7" s="27"/>
      <c r="S7" s="27"/>
      <c r="T7" s="27"/>
      <c r="U7" s="28"/>
      <c r="V7" s="28"/>
      <c r="W7" s="28"/>
      <c r="X7" s="28"/>
      <c r="Y7" s="28"/>
      <c r="Z7" s="27"/>
      <c r="AA7" s="27"/>
    </row>
    <row r="8" spans="4:27" s="18" customFormat="1" ht="11.25" customHeight="1">
      <c r="D8" s="25"/>
      <c r="E8" s="27"/>
      <c r="F8" s="27"/>
      <c r="I8" s="42"/>
      <c r="J8" s="27"/>
      <c r="K8" s="42"/>
      <c r="L8" s="27"/>
      <c r="M8" s="42"/>
      <c r="N8" s="42"/>
      <c r="O8" s="27"/>
      <c r="P8" s="27"/>
      <c r="Q8" s="27"/>
      <c r="R8" s="27"/>
      <c r="S8" s="27"/>
      <c r="T8" s="27"/>
      <c r="U8" s="28"/>
      <c r="V8" s="28"/>
      <c r="W8" s="28"/>
      <c r="X8" s="28"/>
      <c r="Y8" s="28"/>
      <c r="Z8" s="27"/>
      <c r="AA8" s="27"/>
    </row>
    <row r="9" spans="2:27" s="18" customFormat="1" ht="26.25" customHeight="1">
      <c r="B9" s="46" t="s">
        <v>12</v>
      </c>
      <c r="C9" s="46"/>
      <c r="D9" s="25"/>
      <c r="E9" s="27">
        <f>SUM(E27,E32,E38,E43)</f>
        <v>64742.955</v>
      </c>
      <c r="F9" s="27">
        <f aca="true" t="shared" si="2" ref="F9:Q9">SUM(F27,F32,F38,F43)</f>
        <v>356</v>
      </c>
      <c r="G9" s="27">
        <f t="shared" si="2"/>
        <v>3262.815</v>
      </c>
      <c r="H9" s="27">
        <f t="shared" si="2"/>
        <v>10663.602</v>
      </c>
      <c r="I9" s="27">
        <f t="shared" si="2"/>
        <v>451.83299999999997</v>
      </c>
      <c r="J9" s="27">
        <f t="shared" si="2"/>
        <v>24005.23</v>
      </c>
      <c r="K9" s="27">
        <f t="shared" si="2"/>
        <v>183</v>
      </c>
      <c r="L9" s="27">
        <f t="shared" si="2"/>
        <v>1520</v>
      </c>
      <c r="M9" s="27">
        <f t="shared" si="2"/>
        <v>484.166</v>
      </c>
      <c r="N9" s="27">
        <f t="shared" si="2"/>
        <v>6875.7970000000005</v>
      </c>
      <c r="O9" s="27">
        <f t="shared" si="2"/>
        <v>4230.2970000000005</v>
      </c>
      <c r="P9" s="27">
        <f t="shared" si="2"/>
        <v>9683.54</v>
      </c>
      <c r="Q9" s="27">
        <f t="shared" si="2"/>
        <v>3025.6690000000003</v>
      </c>
      <c r="R9" s="27"/>
      <c r="S9" s="27"/>
      <c r="T9" s="28"/>
      <c r="U9" s="28"/>
      <c r="V9" s="28"/>
      <c r="W9" s="28"/>
      <c r="X9" s="28"/>
      <c r="Y9" s="28"/>
      <c r="Z9" s="27"/>
      <c r="AA9" s="27"/>
    </row>
    <row r="10" spans="3:27" s="18" customFormat="1" ht="11.25" customHeight="1">
      <c r="C10" s="26"/>
      <c r="D10" s="25"/>
      <c r="E10" s="27"/>
      <c r="F10" s="27"/>
      <c r="I10" s="28"/>
      <c r="J10" s="27"/>
      <c r="K10" s="28"/>
      <c r="L10" s="27"/>
      <c r="M10" s="28"/>
      <c r="N10" s="28"/>
      <c r="O10" s="27"/>
      <c r="P10" s="27"/>
      <c r="Q10" s="27"/>
      <c r="R10" s="27"/>
      <c r="S10" s="27"/>
      <c r="T10" s="28"/>
      <c r="U10" s="28"/>
      <c r="V10" s="28"/>
      <c r="W10" s="28"/>
      <c r="X10" s="28"/>
      <c r="Y10" s="28"/>
      <c r="Z10" s="27"/>
      <c r="AA10" s="27"/>
    </row>
    <row r="11" spans="3:27" s="18" customFormat="1" ht="26.25" customHeight="1">
      <c r="C11" s="26" t="s">
        <v>13</v>
      </c>
      <c r="D11" s="25"/>
      <c r="E11" s="18">
        <f>SUM(F11:Q11)</f>
        <v>182353.978</v>
      </c>
      <c r="F11" s="18">
        <v>611.882</v>
      </c>
      <c r="G11" s="18">
        <v>10157.858</v>
      </c>
      <c r="H11" s="18">
        <v>33554.603</v>
      </c>
      <c r="I11" s="28">
        <v>1244.398</v>
      </c>
      <c r="J11" s="18">
        <v>57869.035</v>
      </c>
      <c r="K11" s="28">
        <v>459.955</v>
      </c>
      <c r="L11" s="28">
        <v>5276</v>
      </c>
      <c r="M11" s="28">
        <v>1705.748</v>
      </c>
      <c r="N11" s="28">
        <v>27673.276</v>
      </c>
      <c r="O11" s="18">
        <v>2771.278</v>
      </c>
      <c r="P11" s="18">
        <v>28242.27</v>
      </c>
      <c r="Q11" s="18">
        <v>12787.675</v>
      </c>
      <c r="R11" s="27"/>
      <c r="S11" s="27"/>
      <c r="T11" s="28"/>
      <c r="U11" s="28"/>
      <c r="V11" s="28"/>
      <c r="W11" s="28"/>
      <c r="X11" s="28"/>
      <c r="Y11" s="28"/>
      <c r="Z11" s="27"/>
      <c r="AA11" s="27"/>
    </row>
    <row r="12" spans="3:27" s="18" customFormat="1" ht="26.25" customHeight="1">
      <c r="C12" s="26" t="s">
        <v>14</v>
      </c>
      <c r="D12" s="25"/>
      <c r="E12" s="18">
        <f>SUM(F12:Q12)</f>
        <v>103993.98000000001</v>
      </c>
      <c r="F12" s="18">
        <v>481</v>
      </c>
      <c r="G12" s="18">
        <v>5389.009</v>
      </c>
      <c r="H12" s="18">
        <v>14024.351</v>
      </c>
      <c r="I12" s="28">
        <v>637.46</v>
      </c>
      <c r="J12" s="18">
        <v>42397.335</v>
      </c>
      <c r="K12" s="28">
        <v>282.906</v>
      </c>
      <c r="L12" s="28">
        <v>4716</v>
      </c>
      <c r="M12" s="28">
        <v>1292.798</v>
      </c>
      <c r="N12" s="28">
        <v>10499.891</v>
      </c>
      <c r="O12" s="18">
        <v>2131.316</v>
      </c>
      <c r="P12" s="18">
        <v>17447.884</v>
      </c>
      <c r="Q12" s="18">
        <v>4694.03</v>
      </c>
      <c r="R12" s="27"/>
      <c r="S12" s="27"/>
      <c r="T12" s="27"/>
      <c r="U12" s="27"/>
      <c r="V12" s="27"/>
      <c r="W12" s="27"/>
      <c r="X12" s="27"/>
      <c r="Y12" s="27"/>
      <c r="Z12" s="28"/>
      <c r="AA12" s="28"/>
    </row>
    <row r="13" spans="3:27" s="18" customFormat="1" ht="26.25" customHeight="1">
      <c r="C13" s="26" t="s">
        <v>15</v>
      </c>
      <c r="D13" s="25"/>
      <c r="E13" s="18">
        <f>SUM(F13:Q13)</f>
        <v>19425.984999999997</v>
      </c>
      <c r="F13" s="18">
        <v>113</v>
      </c>
      <c r="G13" s="18">
        <v>796.615</v>
      </c>
      <c r="H13" s="18">
        <v>2596.316</v>
      </c>
      <c r="I13" s="42">
        <v>80.587</v>
      </c>
      <c r="J13" s="18">
        <v>7436.522</v>
      </c>
      <c r="K13" s="42">
        <v>36.078</v>
      </c>
      <c r="L13" s="42">
        <v>605</v>
      </c>
      <c r="M13" s="42">
        <v>171.533</v>
      </c>
      <c r="N13" s="42">
        <v>2890.591</v>
      </c>
      <c r="O13" s="18">
        <v>375.589</v>
      </c>
      <c r="P13" s="18">
        <v>3441.984</v>
      </c>
      <c r="Q13" s="18">
        <v>882.17</v>
      </c>
      <c r="R13" s="27"/>
      <c r="S13" s="27"/>
      <c r="T13" s="27"/>
      <c r="U13" s="27"/>
      <c r="V13" s="27"/>
      <c r="W13" s="27"/>
      <c r="X13" s="27"/>
      <c r="Y13" s="27"/>
      <c r="Z13" s="28"/>
      <c r="AA13" s="28"/>
    </row>
    <row r="14" spans="3:27" s="18" customFormat="1" ht="26.25" customHeight="1">
      <c r="C14" s="26" t="s">
        <v>16</v>
      </c>
      <c r="D14" s="25"/>
      <c r="E14" s="18">
        <f>SUM(F14:Q14)</f>
        <v>57483.982</v>
      </c>
      <c r="F14" s="18">
        <v>214</v>
      </c>
      <c r="G14" s="18">
        <v>2655.809</v>
      </c>
      <c r="H14" s="42">
        <v>8772.504</v>
      </c>
      <c r="I14" s="42">
        <v>331.23</v>
      </c>
      <c r="J14" s="42">
        <v>21300.785</v>
      </c>
      <c r="K14" s="42">
        <v>135.99</v>
      </c>
      <c r="L14" s="42">
        <v>1606</v>
      </c>
      <c r="M14" s="42">
        <v>471</v>
      </c>
      <c r="N14" s="42">
        <v>8904.766</v>
      </c>
      <c r="O14" s="42">
        <v>1306.089</v>
      </c>
      <c r="P14" s="18">
        <v>8336.225</v>
      </c>
      <c r="Q14" s="42">
        <v>3449.584</v>
      </c>
      <c r="R14" s="27"/>
      <c r="S14" s="27"/>
      <c r="T14" s="27"/>
      <c r="U14" s="27"/>
      <c r="V14" s="27"/>
      <c r="W14" s="27"/>
      <c r="X14" s="27"/>
      <c r="Y14" s="27"/>
      <c r="Z14" s="28"/>
      <c r="AA14" s="28"/>
    </row>
    <row r="15" spans="3:27" s="18" customFormat="1" ht="26.25" customHeight="1">
      <c r="C15" s="26" t="s">
        <v>17</v>
      </c>
      <c r="D15" s="25"/>
      <c r="E15" s="18">
        <f>SUM(F15:Q15)</f>
        <v>38644.988</v>
      </c>
      <c r="F15" s="18">
        <v>172</v>
      </c>
      <c r="G15" s="18">
        <v>1801.828</v>
      </c>
      <c r="H15" s="42">
        <v>4396.582</v>
      </c>
      <c r="I15" s="42">
        <v>213.808</v>
      </c>
      <c r="J15" s="42">
        <v>15599.558</v>
      </c>
      <c r="K15" s="42">
        <v>116</v>
      </c>
      <c r="L15" s="42">
        <v>895</v>
      </c>
      <c r="M15" s="42">
        <v>239.191</v>
      </c>
      <c r="N15" s="42">
        <v>4037.091</v>
      </c>
      <c r="O15" s="42">
        <v>3562.919</v>
      </c>
      <c r="P15" s="18">
        <v>5466.386</v>
      </c>
      <c r="Q15" s="42">
        <v>2144.625</v>
      </c>
      <c r="R15" s="27"/>
      <c r="S15" s="27"/>
      <c r="T15" s="27"/>
      <c r="U15" s="27"/>
      <c r="V15" s="28"/>
      <c r="W15" s="27"/>
      <c r="X15" s="27"/>
      <c r="Y15" s="27"/>
      <c r="Z15" s="28"/>
      <c r="AA15" s="28"/>
    </row>
    <row r="16" spans="3:27" s="18" customFormat="1" ht="11.25" customHeight="1">
      <c r="C16" s="26"/>
      <c r="D16" s="25"/>
      <c r="H16" s="42"/>
      <c r="I16" s="42"/>
      <c r="J16" s="42"/>
      <c r="K16" s="42"/>
      <c r="L16" s="42"/>
      <c r="M16" s="42"/>
      <c r="N16" s="42"/>
      <c r="O16" s="42"/>
      <c r="Q16" s="42"/>
      <c r="R16" s="27"/>
      <c r="S16" s="27"/>
      <c r="T16" s="27"/>
      <c r="U16" s="27"/>
      <c r="V16" s="28"/>
      <c r="W16" s="27"/>
      <c r="X16" s="27"/>
      <c r="Y16" s="27"/>
      <c r="Z16" s="28"/>
      <c r="AA16" s="28"/>
    </row>
    <row r="17" spans="3:27" s="18" customFormat="1" ht="26.25" customHeight="1">
      <c r="C17" s="26" t="s">
        <v>18</v>
      </c>
      <c r="D17" s="25"/>
      <c r="E17" s="18">
        <f>SUM(F17:Q17)</f>
        <v>15983.987</v>
      </c>
      <c r="F17" s="18">
        <v>56</v>
      </c>
      <c r="G17" s="18">
        <v>647.56</v>
      </c>
      <c r="H17" s="42">
        <v>2200.371</v>
      </c>
      <c r="I17" s="42">
        <v>81.769</v>
      </c>
      <c r="J17" s="42">
        <v>7739.629</v>
      </c>
      <c r="K17" s="42">
        <v>44</v>
      </c>
      <c r="L17" s="42">
        <v>465</v>
      </c>
      <c r="M17" s="42">
        <v>95.545</v>
      </c>
      <c r="N17" s="42">
        <v>1185.062</v>
      </c>
      <c r="O17" s="42">
        <v>618.177</v>
      </c>
      <c r="P17" s="18">
        <v>2018.26</v>
      </c>
      <c r="Q17" s="42">
        <v>832.614</v>
      </c>
      <c r="R17" s="27"/>
      <c r="S17" s="27"/>
      <c r="T17" s="27"/>
      <c r="U17" s="27"/>
      <c r="V17" s="27"/>
      <c r="W17" s="27"/>
      <c r="X17" s="27"/>
      <c r="Y17" s="27"/>
      <c r="Z17" s="27"/>
      <c r="AA17" s="27"/>
    </row>
    <row r="18" spans="1:27" s="18" customFormat="1" ht="26.25" customHeight="1">
      <c r="A18" s="27"/>
      <c r="B18" s="27"/>
      <c r="C18" s="26" t="s">
        <v>19</v>
      </c>
      <c r="D18" s="25"/>
      <c r="E18" s="18">
        <f>SUM(F18:Q18)</f>
        <v>10285.992000000002</v>
      </c>
      <c r="F18" s="18">
        <v>50</v>
      </c>
      <c r="G18" s="18">
        <v>415.455</v>
      </c>
      <c r="H18" s="18">
        <v>1547.224</v>
      </c>
      <c r="I18" s="42">
        <v>32</v>
      </c>
      <c r="J18" s="18">
        <v>4664.234</v>
      </c>
      <c r="K18" s="42">
        <v>29</v>
      </c>
      <c r="L18" s="42">
        <v>330</v>
      </c>
      <c r="M18" s="42">
        <v>74</v>
      </c>
      <c r="N18" s="42">
        <v>838.211</v>
      </c>
      <c r="O18" s="18">
        <v>364.316</v>
      </c>
      <c r="P18" s="18">
        <v>1473.646</v>
      </c>
      <c r="Q18" s="18">
        <v>467.906</v>
      </c>
      <c r="R18" s="27"/>
      <c r="S18" s="27"/>
      <c r="T18" s="27"/>
      <c r="U18" s="27"/>
      <c r="V18" s="28"/>
      <c r="W18" s="27"/>
      <c r="X18" s="27"/>
      <c r="Y18" s="27"/>
      <c r="Z18" s="28"/>
      <c r="AA18" s="28"/>
    </row>
    <row r="19" spans="1:27" s="18" customFormat="1" ht="26.25" customHeight="1">
      <c r="A19" s="27"/>
      <c r="B19" s="27"/>
      <c r="C19" s="26" t="s">
        <v>5</v>
      </c>
      <c r="D19" s="25"/>
      <c r="E19" s="18">
        <f>SUM(F19:Q19)</f>
        <v>16056.988</v>
      </c>
      <c r="F19" s="18">
        <v>78</v>
      </c>
      <c r="G19" s="18">
        <v>514.985</v>
      </c>
      <c r="H19" s="18">
        <v>2174.479</v>
      </c>
      <c r="I19" s="42">
        <v>56.743</v>
      </c>
      <c r="J19" s="18">
        <v>7243.489</v>
      </c>
      <c r="K19" s="42">
        <v>38</v>
      </c>
      <c r="L19" s="42">
        <v>178</v>
      </c>
      <c r="M19" s="42">
        <v>109.5</v>
      </c>
      <c r="N19" s="42">
        <v>1064.775</v>
      </c>
      <c r="O19" s="18">
        <v>1886.681</v>
      </c>
      <c r="P19" s="18">
        <v>2270.328</v>
      </c>
      <c r="Q19" s="18">
        <v>442.008</v>
      </c>
      <c r="R19" s="27"/>
      <c r="S19" s="27"/>
      <c r="T19" s="27"/>
      <c r="U19" s="28"/>
      <c r="V19" s="28"/>
      <c r="W19" s="27"/>
      <c r="X19" s="27"/>
      <c r="Y19" s="27"/>
      <c r="Z19" s="28"/>
      <c r="AA19" s="28"/>
    </row>
    <row r="20" spans="3:27" s="18" customFormat="1" ht="26.25" customHeight="1">
      <c r="C20" s="26" t="s">
        <v>6</v>
      </c>
      <c r="D20" s="25"/>
      <c r="E20" s="18">
        <f>SUM(F20:Q20)</f>
        <v>18067.989</v>
      </c>
      <c r="F20" s="18">
        <v>65</v>
      </c>
      <c r="G20" s="18">
        <v>813.139</v>
      </c>
      <c r="H20" s="18">
        <v>2382.691</v>
      </c>
      <c r="I20" s="42">
        <v>110.687</v>
      </c>
      <c r="J20" s="18">
        <v>7954.165</v>
      </c>
      <c r="K20" s="42">
        <v>50</v>
      </c>
      <c r="L20" s="42">
        <v>325</v>
      </c>
      <c r="M20" s="42">
        <v>95.312</v>
      </c>
      <c r="N20" s="42">
        <v>1149.128</v>
      </c>
      <c r="O20" s="18">
        <v>2251.063</v>
      </c>
      <c r="P20" s="18">
        <v>2348.435</v>
      </c>
      <c r="Q20" s="18">
        <v>523.369</v>
      </c>
      <c r="R20" s="27"/>
      <c r="S20" s="27"/>
      <c r="T20" s="28"/>
      <c r="U20" s="28"/>
      <c r="V20" s="28"/>
      <c r="W20" s="27"/>
      <c r="X20" s="28"/>
      <c r="Y20" s="28"/>
      <c r="Z20" s="28"/>
      <c r="AA20" s="28"/>
    </row>
    <row r="21" spans="3:27" s="18" customFormat="1" ht="26.25" customHeight="1">
      <c r="C21" s="26" t="s">
        <v>7</v>
      </c>
      <c r="D21" s="25"/>
      <c r="E21" s="18">
        <f>SUM(F21:Q21)</f>
        <v>19052.988999999998</v>
      </c>
      <c r="F21" s="18">
        <v>68</v>
      </c>
      <c r="G21" s="18">
        <v>577.106</v>
      </c>
      <c r="H21" s="18">
        <v>2345.77</v>
      </c>
      <c r="I21" s="42">
        <v>83.846</v>
      </c>
      <c r="J21" s="18">
        <v>7617.116</v>
      </c>
      <c r="K21" s="42">
        <v>50.886</v>
      </c>
      <c r="L21" s="42">
        <v>282</v>
      </c>
      <c r="M21" s="42">
        <v>94.153</v>
      </c>
      <c r="N21" s="42">
        <v>1157.673</v>
      </c>
      <c r="O21" s="18">
        <v>3057.731</v>
      </c>
      <c r="P21" s="18">
        <v>2402.715</v>
      </c>
      <c r="Q21" s="18">
        <v>1315.993</v>
      </c>
      <c r="R21" s="27"/>
      <c r="S21" s="27"/>
      <c r="T21" s="27"/>
      <c r="U21" s="28"/>
      <c r="V21" s="28"/>
      <c r="W21" s="28"/>
      <c r="X21" s="28"/>
      <c r="Y21" s="28"/>
      <c r="Z21" s="28"/>
      <c r="AA21" s="28"/>
    </row>
    <row r="22" spans="3:27" s="18" customFormat="1" ht="11.25" customHeight="1">
      <c r="C22" s="26"/>
      <c r="D22" s="25"/>
      <c r="I22" s="42"/>
      <c r="K22" s="42"/>
      <c r="L22" s="42"/>
      <c r="M22" s="42"/>
      <c r="N22" s="42"/>
      <c r="R22" s="27"/>
      <c r="S22" s="27"/>
      <c r="T22" s="27"/>
      <c r="U22" s="28"/>
      <c r="V22" s="28"/>
      <c r="W22" s="28"/>
      <c r="X22" s="28"/>
      <c r="Y22" s="28"/>
      <c r="Z22" s="28"/>
      <c r="AA22" s="28"/>
    </row>
    <row r="23" spans="3:27" s="18" customFormat="1" ht="26.25" customHeight="1">
      <c r="C23" s="26" t="s">
        <v>8</v>
      </c>
      <c r="D23" s="25"/>
      <c r="E23" s="18">
        <v>13714</v>
      </c>
      <c r="F23" s="18">
        <v>65</v>
      </c>
      <c r="G23" s="18">
        <v>453.655</v>
      </c>
      <c r="H23" s="18">
        <v>2545.079</v>
      </c>
      <c r="I23" s="42">
        <v>73.884</v>
      </c>
      <c r="J23" s="18">
        <v>6166.337</v>
      </c>
      <c r="K23" s="42">
        <v>33</v>
      </c>
      <c r="L23" s="42">
        <v>308</v>
      </c>
      <c r="M23" s="42">
        <v>86.115</v>
      </c>
      <c r="N23" s="42">
        <v>1045.928</v>
      </c>
      <c r="O23" s="18">
        <v>347.592</v>
      </c>
      <c r="P23" s="18">
        <v>1902.2</v>
      </c>
      <c r="Q23" s="18">
        <v>686.2</v>
      </c>
      <c r="R23" s="27"/>
      <c r="S23" s="27"/>
      <c r="T23" s="27"/>
      <c r="U23" s="28"/>
      <c r="V23" s="28"/>
      <c r="W23" s="28"/>
      <c r="X23" s="28"/>
      <c r="Y23" s="28"/>
      <c r="Z23" s="28"/>
      <c r="AA23" s="28"/>
    </row>
    <row r="24" spans="3:27" s="18" customFormat="1" ht="26.25" customHeight="1">
      <c r="C24" s="26" t="s">
        <v>9</v>
      </c>
      <c r="D24" s="25"/>
      <c r="E24" s="18">
        <f>SUM(F24:Q24)</f>
        <v>21036.99</v>
      </c>
      <c r="F24" s="27">
        <v>68</v>
      </c>
      <c r="G24" s="18">
        <v>540.646</v>
      </c>
      <c r="H24" s="27">
        <v>1800.195</v>
      </c>
      <c r="I24" s="42">
        <v>74.736</v>
      </c>
      <c r="J24" s="27">
        <v>5725.034</v>
      </c>
      <c r="K24" s="42">
        <v>36</v>
      </c>
      <c r="L24" s="42">
        <v>319</v>
      </c>
      <c r="M24" s="42">
        <v>99.378</v>
      </c>
      <c r="N24" s="42">
        <v>8630.142</v>
      </c>
      <c r="O24" s="27">
        <v>548.495</v>
      </c>
      <c r="P24" s="18">
        <v>2547.999</v>
      </c>
      <c r="Q24" s="27">
        <v>647.365</v>
      </c>
      <c r="R24" s="27"/>
      <c r="S24" s="27"/>
      <c r="T24" s="27"/>
      <c r="U24" s="28"/>
      <c r="V24" s="28"/>
      <c r="W24" s="28"/>
      <c r="X24" s="28"/>
      <c r="Y24" s="28"/>
      <c r="Z24" s="28"/>
      <c r="AA24" s="28"/>
    </row>
    <row r="25" spans="3:27" s="18" customFormat="1" ht="26.25" customHeight="1">
      <c r="C25" s="26" t="s">
        <v>20</v>
      </c>
      <c r="D25" s="25"/>
      <c r="E25" s="18">
        <f>SUM(F25:Q25)</f>
        <v>23393.981000000003</v>
      </c>
      <c r="F25" s="18">
        <v>61</v>
      </c>
      <c r="G25" s="18">
        <v>663.018</v>
      </c>
      <c r="H25" s="42">
        <v>2595.49</v>
      </c>
      <c r="I25" s="42">
        <v>79.665</v>
      </c>
      <c r="J25" s="42">
        <v>6762.754</v>
      </c>
      <c r="K25" s="42">
        <v>49.047</v>
      </c>
      <c r="L25" s="42">
        <v>321</v>
      </c>
      <c r="M25" s="42">
        <v>132.724</v>
      </c>
      <c r="N25" s="42">
        <v>7480.479</v>
      </c>
      <c r="O25" s="42">
        <v>501.151</v>
      </c>
      <c r="P25" s="18">
        <v>3868.311</v>
      </c>
      <c r="Q25" s="42">
        <v>879.342</v>
      </c>
      <c r="R25" s="27"/>
      <c r="S25" s="27"/>
      <c r="T25" s="27"/>
      <c r="U25" s="28"/>
      <c r="V25" s="28"/>
      <c r="W25" s="28"/>
      <c r="X25" s="28"/>
      <c r="Y25" s="28"/>
      <c r="Z25" s="28"/>
      <c r="AA25" s="28"/>
    </row>
    <row r="26" spans="3:27" s="18" customFormat="1" ht="11.25" customHeight="1">
      <c r="C26" s="28"/>
      <c r="D26" s="25"/>
      <c r="H26" s="42"/>
      <c r="I26" s="42"/>
      <c r="J26" s="42"/>
      <c r="K26" s="42"/>
      <c r="L26" s="42"/>
      <c r="M26" s="42"/>
      <c r="N26" s="42"/>
      <c r="O26" s="42"/>
      <c r="Q26" s="42"/>
      <c r="R26" s="27"/>
      <c r="S26" s="27"/>
      <c r="T26" s="27"/>
      <c r="U26" s="28"/>
      <c r="V26" s="28"/>
      <c r="W26" s="28"/>
      <c r="X26" s="28"/>
      <c r="Y26" s="28"/>
      <c r="Z26" s="28"/>
      <c r="AA26" s="28"/>
    </row>
    <row r="27" spans="2:27" s="18" customFormat="1" ht="26.25" customHeight="1">
      <c r="B27" s="44" t="s">
        <v>21</v>
      </c>
      <c r="C27" s="44"/>
      <c r="D27" s="25"/>
      <c r="E27" s="18">
        <f>SUM(E29:E30)</f>
        <v>28731.983</v>
      </c>
      <c r="F27" s="18">
        <f aca="true" t="shared" si="3" ref="F27:Q27">SUM(F29:F30)</f>
        <v>74</v>
      </c>
      <c r="G27" s="18">
        <f t="shared" si="3"/>
        <v>1720.736</v>
      </c>
      <c r="H27" s="18">
        <f t="shared" si="3"/>
        <v>6021.612</v>
      </c>
      <c r="I27" s="18">
        <f t="shared" si="3"/>
        <v>175</v>
      </c>
      <c r="J27" s="18">
        <f t="shared" si="3"/>
        <v>9812.062</v>
      </c>
      <c r="K27" s="18">
        <f t="shared" si="3"/>
        <v>101</v>
      </c>
      <c r="L27" s="18">
        <f>SUM(L29:L30)</f>
        <v>819</v>
      </c>
      <c r="M27" s="18">
        <f t="shared" si="3"/>
        <v>257</v>
      </c>
      <c r="N27" s="18">
        <f t="shared" si="3"/>
        <v>3830.9790000000003</v>
      </c>
      <c r="O27" s="18">
        <f t="shared" si="3"/>
        <v>438.132</v>
      </c>
      <c r="P27" s="18">
        <f t="shared" si="3"/>
        <v>3830.9570000000003</v>
      </c>
      <c r="Q27" s="18">
        <f t="shared" si="3"/>
        <v>1651.505</v>
      </c>
      <c r="R27" s="27"/>
      <c r="S27" s="27"/>
      <c r="T27" s="27"/>
      <c r="U27" s="27"/>
      <c r="V27" s="27"/>
      <c r="W27" s="27"/>
      <c r="X27" s="27"/>
      <c r="Y27" s="27"/>
      <c r="Z27" s="27"/>
      <c r="AA27" s="27"/>
    </row>
    <row r="28" spans="3:27" s="18" customFormat="1" ht="11.25" customHeight="1">
      <c r="C28" s="28"/>
      <c r="D28" s="25"/>
      <c r="G28" s="26"/>
      <c r="H28" s="42"/>
      <c r="I28" s="26"/>
      <c r="J28" s="42"/>
      <c r="K28" s="26"/>
      <c r="L28" s="26"/>
      <c r="M28" s="26"/>
      <c r="N28" s="26"/>
      <c r="O28" s="42"/>
      <c r="Q28" s="42"/>
      <c r="R28" s="27"/>
      <c r="S28" s="27"/>
      <c r="T28" s="27"/>
      <c r="U28" s="27"/>
      <c r="V28" s="27"/>
      <c r="W28" s="27"/>
      <c r="X28" s="27"/>
      <c r="Y28" s="27"/>
      <c r="Z28" s="28"/>
      <c r="AA28" s="28"/>
    </row>
    <row r="29" spans="3:27" s="18" customFormat="1" ht="26.25" customHeight="1">
      <c r="C29" s="29" t="s">
        <v>22</v>
      </c>
      <c r="D29" s="25"/>
      <c r="E29" s="18">
        <f>SUM(F29:Q29)</f>
        <v>17381.991</v>
      </c>
      <c r="F29" s="18">
        <v>43</v>
      </c>
      <c r="G29" s="18">
        <v>1034.477</v>
      </c>
      <c r="H29" s="42">
        <v>3822.297</v>
      </c>
      <c r="I29" s="42">
        <v>105</v>
      </c>
      <c r="J29" s="42">
        <v>5946.891</v>
      </c>
      <c r="K29" s="42">
        <v>69</v>
      </c>
      <c r="L29" s="42">
        <v>542</v>
      </c>
      <c r="M29" s="42">
        <v>151</v>
      </c>
      <c r="N29" s="42">
        <v>2308.927</v>
      </c>
      <c r="O29" s="42">
        <v>281.908</v>
      </c>
      <c r="P29" s="18">
        <v>2047.707</v>
      </c>
      <c r="Q29" s="42">
        <v>1029.784</v>
      </c>
      <c r="R29" s="27"/>
      <c r="S29" s="27"/>
      <c r="T29" s="27"/>
      <c r="U29" s="27"/>
      <c r="V29" s="28"/>
      <c r="W29" s="27"/>
      <c r="X29" s="28"/>
      <c r="Y29" s="28"/>
      <c r="Z29" s="28"/>
      <c r="AA29" s="28"/>
    </row>
    <row r="30" spans="3:27" s="18" customFormat="1" ht="26.25" customHeight="1">
      <c r="C30" s="29" t="s">
        <v>23</v>
      </c>
      <c r="D30" s="25"/>
      <c r="E30" s="18">
        <f>SUM(F30:Q30)</f>
        <v>11349.992</v>
      </c>
      <c r="F30" s="18">
        <v>31</v>
      </c>
      <c r="G30" s="18">
        <v>686.259</v>
      </c>
      <c r="H30" s="42">
        <v>2199.315</v>
      </c>
      <c r="I30" s="42">
        <v>70</v>
      </c>
      <c r="J30" s="42">
        <v>3865.171</v>
      </c>
      <c r="K30" s="42">
        <v>32</v>
      </c>
      <c r="L30" s="42">
        <v>277</v>
      </c>
      <c r="M30" s="42">
        <v>106</v>
      </c>
      <c r="N30" s="42">
        <v>1522.052</v>
      </c>
      <c r="O30" s="42">
        <v>156.224</v>
      </c>
      <c r="P30" s="18">
        <v>1783.25</v>
      </c>
      <c r="Q30" s="42">
        <v>621.721</v>
      </c>
      <c r="R30" s="27"/>
      <c r="S30" s="27"/>
      <c r="T30" s="27"/>
      <c r="U30" s="28"/>
      <c r="V30" s="28"/>
      <c r="W30" s="27"/>
      <c r="X30" s="28"/>
      <c r="Y30" s="28"/>
      <c r="Z30" s="28"/>
      <c r="AA30" s="28"/>
    </row>
    <row r="31" spans="3:27" s="18" customFormat="1" ht="11.25" customHeight="1">
      <c r="C31" s="28"/>
      <c r="D31" s="25"/>
      <c r="H31" s="42"/>
      <c r="J31" s="42"/>
      <c r="O31" s="42"/>
      <c r="Q31" s="42"/>
      <c r="R31" s="27"/>
      <c r="S31" s="27"/>
      <c r="T31" s="27"/>
      <c r="U31" s="27"/>
      <c r="V31" s="28"/>
      <c r="W31" s="27"/>
      <c r="X31" s="28"/>
      <c r="Y31" s="28"/>
      <c r="Z31" s="28"/>
      <c r="AA31" s="28"/>
    </row>
    <row r="32" spans="2:27" s="18" customFormat="1" ht="26.25" customHeight="1">
      <c r="B32" s="44" t="s">
        <v>0</v>
      </c>
      <c r="C32" s="44"/>
      <c r="D32" s="25"/>
      <c r="E32" s="18">
        <f>SUM(E34:E36)</f>
        <v>17370.991</v>
      </c>
      <c r="F32" s="18">
        <f aca="true" t="shared" si="4" ref="F32:Q32">SUM(F34:F36)</f>
        <v>112</v>
      </c>
      <c r="G32" s="18">
        <f t="shared" si="4"/>
        <v>830.327</v>
      </c>
      <c r="H32" s="18">
        <f t="shared" si="4"/>
        <v>2351.982</v>
      </c>
      <c r="I32" s="18">
        <f t="shared" si="4"/>
        <v>136.833</v>
      </c>
      <c r="J32" s="18">
        <f t="shared" si="4"/>
        <v>6751.532999999999</v>
      </c>
      <c r="K32" s="18">
        <f t="shared" si="4"/>
        <v>42</v>
      </c>
      <c r="L32" s="18">
        <f>SUM(L34:L36)</f>
        <v>374</v>
      </c>
      <c r="M32" s="18">
        <f t="shared" si="4"/>
        <v>113.166</v>
      </c>
      <c r="N32" s="18">
        <f t="shared" si="4"/>
        <v>1426.866</v>
      </c>
      <c r="O32" s="18">
        <f t="shared" si="4"/>
        <v>1829.123</v>
      </c>
      <c r="P32" s="18">
        <f t="shared" si="4"/>
        <v>2669.92</v>
      </c>
      <c r="Q32" s="18">
        <f t="shared" si="4"/>
        <v>732.235</v>
      </c>
      <c r="R32" s="27"/>
      <c r="S32" s="27"/>
      <c r="T32" s="28"/>
      <c r="U32" s="28"/>
      <c r="V32" s="28"/>
      <c r="W32" s="28"/>
      <c r="X32" s="28"/>
      <c r="Y32" s="28"/>
      <c r="Z32" s="28"/>
      <c r="AA32" s="28"/>
    </row>
    <row r="33" spans="3:27" s="18" customFormat="1" ht="11.25" customHeight="1">
      <c r="C33" s="26"/>
      <c r="D33" s="25"/>
      <c r="H33" s="42"/>
      <c r="I33" s="42"/>
      <c r="J33" s="42"/>
      <c r="K33" s="42"/>
      <c r="L33" s="42"/>
      <c r="M33" s="42"/>
      <c r="N33" s="42"/>
      <c r="O33" s="42"/>
      <c r="Q33" s="42"/>
      <c r="R33" s="27"/>
      <c r="S33" s="27"/>
      <c r="T33" s="27"/>
      <c r="U33" s="28"/>
      <c r="V33" s="28"/>
      <c r="W33" s="28"/>
      <c r="X33" s="28"/>
      <c r="Y33" s="28"/>
      <c r="Z33" s="28"/>
      <c r="AA33" s="28"/>
    </row>
    <row r="34" spans="3:27" s="18" customFormat="1" ht="26.25" customHeight="1">
      <c r="C34" s="26" t="s">
        <v>24</v>
      </c>
      <c r="D34" s="25"/>
      <c r="E34" s="18">
        <f>SUM(F34:Q34)</f>
        <v>4108.996999999999</v>
      </c>
      <c r="F34" s="18">
        <v>15</v>
      </c>
      <c r="G34" s="18">
        <v>194.563</v>
      </c>
      <c r="H34" s="42">
        <v>493.354</v>
      </c>
      <c r="I34" s="42">
        <v>31</v>
      </c>
      <c r="J34" s="42">
        <v>1632.072</v>
      </c>
      <c r="K34" s="42">
        <v>8</v>
      </c>
      <c r="L34" s="42">
        <v>88</v>
      </c>
      <c r="M34" s="42">
        <v>21</v>
      </c>
      <c r="N34" s="42">
        <v>287</v>
      </c>
      <c r="O34" s="42">
        <v>660.008</v>
      </c>
      <c r="P34" s="18">
        <v>568</v>
      </c>
      <c r="Q34" s="42">
        <v>111</v>
      </c>
      <c r="R34" s="27"/>
      <c r="S34" s="27"/>
      <c r="T34" s="27"/>
      <c r="U34" s="28"/>
      <c r="V34" s="28"/>
      <c r="W34" s="28"/>
      <c r="X34" s="28"/>
      <c r="Y34" s="28"/>
      <c r="Z34" s="28"/>
      <c r="AA34" s="28"/>
    </row>
    <row r="35" spans="3:27" s="18" customFormat="1" ht="26.25" customHeight="1">
      <c r="C35" s="26" t="s">
        <v>25</v>
      </c>
      <c r="D35" s="25"/>
      <c r="E35" s="18">
        <v>6442</v>
      </c>
      <c r="F35" s="18">
        <v>49</v>
      </c>
      <c r="G35" s="18">
        <v>299.506</v>
      </c>
      <c r="H35" s="42">
        <v>969.191</v>
      </c>
      <c r="I35" s="42">
        <v>38.833</v>
      </c>
      <c r="J35" s="42">
        <v>2355.873</v>
      </c>
      <c r="K35" s="42">
        <v>17</v>
      </c>
      <c r="L35" s="42">
        <v>163</v>
      </c>
      <c r="M35" s="42">
        <v>49.166</v>
      </c>
      <c r="N35" s="42">
        <v>580.326</v>
      </c>
      <c r="O35" s="42">
        <v>518.277</v>
      </c>
      <c r="P35" s="18">
        <v>996.587</v>
      </c>
      <c r="Q35" s="42">
        <v>404.235</v>
      </c>
      <c r="R35" s="27"/>
      <c r="S35" s="27"/>
      <c r="T35" s="27"/>
      <c r="U35" s="28"/>
      <c r="V35" s="28"/>
      <c r="W35" s="28"/>
      <c r="X35" s="28"/>
      <c r="Y35" s="28"/>
      <c r="Z35" s="28"/>
      <c r="AA35" s="28"/>
    </row>
    <row r="36" spans="3:27" s="18" customFormat="1" ht="26.25" customHeight="1">
      <c r="C36" s="26" t="s">
        <v>26</v>
      </c>
      <c r="D36" s="25"/>
      <c r="E36" s="18">
        <f>SUM(F36:Q36)</f>
        <v>6819.994000000001</v>
      </c>
      <c r="F36" s="18">
        <v>48</v>
      </c>
      <c r="G36" s="18">
        <v>336.258</v>
      </c>
      <c r="H36" s="42">
        <v>889.437</v>
      </c>
      <c r="I36" s="42">
        <v>67</v>
      </c>
      <c r="J36" s="42">
        <v>2763.588</v>
      </c>
      <c r="K36" s="42">
        <v>17</v>
      </c>
      <c r="L36" s="42">
        <v>123</v>
      </c>
      <c r="M36" s="42">
        <v>43</v>
      </c>
      <c r="N36" s="42">
        <v>559.54</v>
      </c>
      <c r="O36" s="42">
        <v>650.838</v>
      </c>
      <c r="P36" s="18">
        <v>1105.333</v>
      </c>
      <c r="Q36" s="42">
        <v>217</v>
      </c>
      <c r="R36" s="27"/>
      <c r="S36" s="27"/>
      <c r="T36" s="27"/>
      <c r="U36" s="28"/>
      <c r="V36" s="28"/>
      <c r="W36" s="28"/>
      <c r="X36" s="28"/>
      <c r="Y36" s="28"/>
      <c r="Z36" s="28"/>
      <c r="AA36" s="28"/>
    </row>
    <row r="37" spans="3:27" s="18" customFormat="1" ht="11.25" customHeight="1">
      <c r="C37" s="28"/>
      <c r="D37" s="25"/>
      <c r="H37" s="42"/>
      <c r="J37" s="42"/>
      <c r="O37" s="42"/>
      <c r="Q37" s="42"/>
      <c r="R37" s="27"/>
      <c r="S37" s="27"/>
      <c r="T37" s="27"/>
      <c r="U37" s="28"/>
      <c r="V37" s="28"/>
      <c r="W37" s="28"/>
      <c r="X37" s="28"/>
      <c r="Y37" s="28"/>
      <c r="Z37" s="27"/>
      <c r="AA37" s="27"/>
    </row>
    <row r="38" spans="2:27" s="18" customFormat="1" ht="26.25" customHeight="1">
      <c r="B38" s="44" t="s">
        <v>1</v>
      </c>
      <c r="C38" s="44"/>
      <c r="D38" s="25"/>
      <c r="E38" s="18">
        <f>SUM(E40:E41)</f>
        <v>7022.995</v>
      </c>
      <c r="F38" s="18">
        <f aca="true" t="shared" si="5" ref="F38:Q38">SUM(F40:F41)</f>
        <v>40</v>
      </c>
      <c r="G38" s="18">
        <f t="shared" si="5"/>
        <v>327.775</v>
      </c>
      <c r="H38" s="18">
        <f t="shared" si="5"/>
        <v>942.55</v>
      </c>
      <c r="I38" s="18">
        <f t="shared" si="5"/>
        <v>47</v>
      </c>
      <c r="J38" s="18">
        <f t="shared" si="5"/>
        <v>3057.995</v>
      </c>
      <c r="K38" s="18">
        <f t="shared" si="5"/>
        <v>17</v>
      </c>
      <c r="L38" s="18">
        <f>SUM(L40:L41)</f>
        <v>203</v>
      </c>
      <c r="M38" s="18">
        <f t="shared" si="5"/>
        <v>60</v>
      </c>
      <c r="N38" s="18">
        <f t="shared" si="5"/>
        <v>575.066</v>
      </c>
      <c r="O38" s="18">
        <f t="shared" si="5"/>
        <v>166.359</v>
      </c>
      <c r="P38" s="18">
        <f t="shared" si="5"/>
        <v>1241.75</v>
      </c>
      <c r="Q38" s="18">
        <f t="shared" si="5"/>
        <v>344.5</v>
      </c>
      <c r="R38" s="27"/>
      <c r="S38" s="27"/>
      <c r="T38" s="27"/>
      <c r="U38" s="28"/>
      <c r="V38" s="28"/>
      <c r="W38" s="28"/>
      <c r="X38" s="28"/>
      <c r="Y38" s="28"/>
      <c r="Z38" s="27"/>
      <c r="AA38" s="27"/>
    </row>
    <row r="39" spans="3:27" s="18" customFormat="1" ht="11.25" customHeight="1">
      <c r="C39" s="28"/>
      <c r="D39" s="25"/>
      <c r="H39" s="42"/>
      <c r="I39" s="42"/>
      <c r="J39" s="42"/>
      <c r="K39" s="42"/>
      <c r="L39" s="42"/>
      <c r="M39" s="42"/>
      <c r="N39" s="42"/>
      <c r="O39" s="42"/>
      <c r="Q39" s="42"/>
      <c r="R39" s="27"/>
      <c r="S39" s="27"/>
      <c r="T39" s="27"/>
      <c r="U39" s="28"/>
      <c r="V39" s="28"/>
      <c r="W39" s="28"/>
      <c r="X39" s="28"/>
      <c r="Y39" s="28"/>
      <c r="Z39" s="28"/>
      <c r="AA39" s="28"/>
    </row>
    <row r="40" spans="3:27" s="18" customFormat="1" ht="26.25" customHeight="1">
      <c r="C40" s="26" t="s">
        <v>27</v>
      </c>
      <c r="D40" s="25"/>
      <c r="E40" s="18">
        <f>SUM(F40:Q40)</f>
        <v>1758.999</v>
      </c>
      <c r="F40" s="42">
        <v>8</v>
      </c>
      <c r="G40" s="18">
        <v>67.45</v>
      </c>
      <c r="H40" s="42">
        <v>213.8</v>
      </c>
      <c r="I40" s="42">
        <v>10</v>
      </c>
      <c r="J40" s="42">
        <v>829.588</v>
      </c>
      <c r="K40" s="42">
        <v>4</v>
      </c>
      <c r="L40" s="42">
        <v>15</v>
      </c>
      <c r="M40" s="42">
        <v>18</v>
      </c>
      <c r="N40" s="42">
        <v>90</v>
      </c>
      <c r="O40" s="42">
        <v>35.411</v>
      </c>
      <c r="P40" s="18">
        <v>421.75</v>
      </c>
      <c r="Q40" s="42">
        <v>46</v>
      </c>
      <c r="R40" s="27"/>
      <c r="S40" s="27"/>
      <c r="T40" s="27"/>
      <c r="U40" s="28"/>
      <c r="V40" s="28"/>
      <c r="W40" s="28"/>
      <c r="X40" s="28"/>
      <c r="Y40" s="28"/>
      <c r="Z40" s="28"/>
      <c r="AA40" s="28"/>
    </row>
    <row r="41" spans="3:27" s="18" customFormat="1" ht="26.25" customHeight="1">
      <c r="C41" s="26" t="s">
        <v>28</v>
      </c>
      <c r="D41" s="25"/>
      <c r="E41" s="18">
        <f>SUM(F41:Q41)</f>
        <v>5263.996</v>
      </c>
      <c r="F41" s="18">
        <v>32</v>
      </c>
      <c r="G41" s="18">
        <v>260.325</v>
      </c>
      <c r="H41" s="42">
        <v>728.75</v>
      </c>
      <c r="I41" s="42">
        <v>37</v>
      </c>
      <c r="J41" s="42">
        <v>2228.407</v>
      </c>
      <c r="K41" s="42">
        <v>13</v>
      </c>
      <c r="L41" s="42">
        <v>188</v>
      </c>
      <c r="M41" s="42">
        <v>42</v>
      </c>
      <c r="N41" s="42">
        <v>485.066</v>
      </c>
      <c r="O41" s="42">
        <v>130.948</v>
      </c>
      <c r="P41" s="18">
        <v>820</v>
      </c>
      <c r="Q41" s="42">
        <v>298.5</v>
      </c>
      <c r="R41" s="27"/>
      <c r="S41" s="27"/>
      <c r="T41" s="27"/>
      <c r="U41" s="28"/>
      <c r="V41" s="28"/>
      <c r="W41" s="28"/>
      <c r="X41" s="28"/>
      <c r="Y41" s="28"/>
      <c r="Z41" s="28"/>
      <c r="AA41" s="28"/>
    </row>
    <row r="42" spans="4:27" s="18" customFormat="1" ht="11.25" customHeight="1">
      <c r="D42" s="25"/>
      <c r="E42" s="27"/>
      <c r="F42" s="27"/>
      <c r="H42" s="27"/>
      <c r="I42" s="42"/>
      <c r="J42" s="27"/>
      <c r="K42" s="42"/>
      <c r="L42" s="42"/>
      <c r="M42" s="42"/>
      <c r="N42" s="42"/>
      <c r="O42" s="27"/>
      <c r="Q42" s="27"/>
      <c r="R42" s="27"/>
      <c r="S42" s="27"/>
      <c r="T42" s="27"/>
      <c r="U42" s="28"/>
      <c r="V42" s="28"/>
      <c r="W42" s="28"/>
      <c r="X42" s="28"/>
      <c r="Y42" s="28"/>
      <c r="Z42" s="28"/>
      <c r="AA42" s="28"/>
    </row>
    <row r="43" spans="2:27" s="18" customFormat="1" ht="26.25" customHeight="1">
      <c r="B43" s="44" t="s">
        <v>2</v>
      </c>
      <c r="C43" s="44"/>
      <c r="D43" s="25"/>
      <c r="E43" s="27">
        <f>E45</f>
        <v>11616.986</v>
      </c>
      <c r="F43" s="27">
        <f aca="true" t="shared" si="6" ref="F43:Q43">F45</f>
        <v>130</v>
      </c>
      <c r="G43" s="27">
        <f t="shared" si="6"/>
        <v>383.977</v>
      </c>
      <c r="H43" s="27">
        <f t="shared" si="6"/>
        <v>1347.458</v>
      </c>
      <c r="I43" s="27">
        <f t="shared" si="6"/>
        <v>93</v>
      </c>
      <c r="J43" s="27">
        <f t="shared" si="6"/>
        <v>4383.64</v>
      </c>
      <c r="K43" s="27">
        <f t="shared" si="6"/>
        <v>23</v>
      </c>
      <c r="L43" s="27">
        <f>L45</f>
        <v>124</v>
      </c>
      <c r="M43" s="27">
        <f t="shared" si="6"/>
        <v>54</v>
      </c>
      <c r="N43" s="27">
        <f t="shared" si="6"/>
        <v>1042.886</v>
      </c>
      <c r="O43" s="27">
        <f t="shared" si="6"/>
        <v>1796.683</v>
      </c>
      <c r="P43" s="27">
        <f t="shared" si="6"/>
        <v>1940.913</v>
      </c>
      <c r="Q43" s="27">
        <f t="shared" si="6"/>
        <v>297.429</v>
      </c>
      <c r="R43" s="27"/>
      <c r="S43" s="27"/>
      <c r="T43" s="27"/>
      <c r="U43" s="28"/>
      <c r="V43" s="28"/>
      <c r="W43" s="28"/>
      <c r="X43" s="28"/>
      <c r="Y43" s="28"/>
      <c r="Z43" s="28"/>
      <c r="AA43" s="28"/>
    </row>
    <row r="44" spans="1:27" s="18" customFormat="1" ht="11.25" customHeight="1">
      <c r="A44" s="27"/>
      <c r="B44" s="27"/>
      <c r="C44" s="27"/>
      <c r="D44" s="25"/>
      <c r="E44" s="42"/>
      <c r="H44" s="42"/>
      <c r="I44" s="42"/>
      <c r="J44" s="42"/>
      <c r="K44" s="42"/>
      <c r="L44" s="42"/>
      <c r="M44" s="42"/>
      <c r="N44" s="42"/>
      <c r="O44" s="42"/>
      <c r="Q44" s="42"/>
      <c r="R44" s="27"/>
      <c r="S44" s="27"/>
      <c r="T44" s="27"/>
      <c r="U44" s="27"/>
      <c r="V44" s="27"/>
      <c r="W44" s="27"/>
      <c r="X44" s="27"/>
      <c r="Y44" s="27"/>
      <c r="Z44" s="27"/>
      <c r="AA44" s="27"/>
    </row>
    <row r="45" spans="1:27" s="18" customFormat="1" ht="26.25" customHeight="1">
      <c r="A45" s="27"/>
      <c r="B45" s="27"/>
      <c r="C45" s="29" t="s">
        <v>29</v>
      </c>
      <c r="D45" s="25"/>
      <c r="E45" s="18">
        <f>SUM(F45:Q45)</f>
        <v>11616.986</v>
      </c>
      <c r="F45" s="18">
        <v>130</v>
      </c>
      <c r="G45" s="42">
        <v>383.977</v>
      </c>
      <c r="H45" s="42">
        <v>1347.458</v>
      </c>
      <c r="I45" s="42">
        <v>93</v>
      </c>
      <c r="J45" s="42">
        <v>4383.64</v>
      </c>
      <c r="K45" s="42">
        <v>23</v>
      </c>
      <c r="L45" s="42">
        <v>124</v>
      </c>
      <c r="M45" s="42">
        <v>54</v>
      </c>
      <c r="N45" s="42">
        <v>1042.886</v>
      </c>
      <c r="O45" s="42">
        <v>1796.683</v>
      </c>
      <c r="P45" s="18">
        <v>1940.913</v>
      </c>
      <c r="Q45" s="42">
        <v>297.429</v>
      </c>
      <c r="R45" s="27"/>
      <c r="S45" s="27"/>
      <c r="T45" s="27"/>
      <c r="U45" s="27"/>
      <c r="V45" s="27"/>
      <c r="W45" s="27"/>
      <c r="X45" s="27"/>
      <c r="Y45" s="27"/>
      <c r="Z45" s="28"/>
      <c r="AA45" s="28"/>
    </row>
    <row r="46" spans="1:27" ht="11.25" customHeight="1" thickBot="1">
      <c r="A46" s="30"/>
      <c r="B46" s="30"/>
      <c r="C46" s="31"/>
      <c r="D46" s="32"/>
      <c r="E46" s="8"/>
      <c r="F46" s="8"/>
      <c r="G46" s="3"/>
      <c r="H46" s="3"/>
      <c r="I46" s="8"/>
      <c r="J46" s="8"/>
      <c r="K46" s="8"/>
      <c r="L46" s="8"/>
      <c r="M46" s="8"/>
      <c r="N46" s="8"/>
      <c r="O46" s="8"/>
      <c r="P46" s="8"/>
      <c r="Q46" s="8"/>
      <c r="S46" s="5"/>
      <c r="T46" s="5"/>
      <c r="U46" s="7"/>
      <c r="V46" s="7"/>
      <c r="W46" s="7"/>
      <c r="X46" s="7"/>
      <c r="Y46" s="7"/>
      <c r="Z46" s="7"/>
      <c r="AA46" s="7"/>
    </row>
    <row r="47" spans="1:27" ht="15" customHeight="1">
      <c r="A47" s="5"/>
      <c r="B47" s="12" t="s">
        <v>38</v>
      </c>
      <c r="D47" s="5"/>
      <c r="E47" s="7"/>
      <c r="F47" s="7"/>
      <c r="H47" s="5"/>
      <c r="I47" s="6"/>
      <c r="J47" s="7"/>
      <c r="K47" s="6"/>
      <c r="L47" s="7"/>
      <c r="M47" s="6"/>
      <c r="N47" s="6"/>
      <c r="O47" s="7"/>
      <c r="P47" s="7"/>
      <c r="Q47" s="7"/>
      <c r="S47" s="5"/>
      <c r="T47" s="7"/>
      <c r="U47" s="7"/>
      <c r="V47" s="7"/>
      <c r="W47" s="7"/>
      <c r="X47" s="7"/>
      <c r="Y47" s="7"/>
      <c r="Z47" s="7"/>
      <c r="AA47" s="7"/>
    </row>
    <row r="48" spans="1:27" ht="15" customHeight="1">
      <c r="A48" s="5"/>
      <c r="B48" s="1" t="s">
        <v>10</v>
      </c>
      <c r="D48" s="5"/>
      <c r="E48" s="5"/>
      <c r="F48" s="5"/>
      <c r="H48" s="5"/>
      <c r="I48" s="6"/>
      <c r="J48" s="5"/>
      <c r="K48" s="6"/>
      <c r="L48" s="5"/>
      <c r="M48" s="6"/>
      <c r="N48" s="6"/>
      <c r="O48" s="5"/>
      <c r="P48" s="5"/>
      <c r="Q48" s="5"/>
      <c r="S48" s="5"/>
      <c r="T48" s="7"/>
      <c r="U48" s="7"/>
      <c r="V48" s="7"/>
      <c r="W48" s="7"/>
      <c r="X48" s="7"/>
      <c r="Y48" s="7"/>
      <c r="Z48" s="7"/>
      <c r="AA48" s="7"/>
    </row>
    <row r="49" spans="1:27" ht="15" customHeight="1">
      <c r="A49" s="5"/>
      <c r="B49" s="5"/>
      <c r="C49" s="7"/>
      <c r="D49" s="5"/>
      <c r="E49" s="5"/>
      <c r="F49" s="5"/>
      <c r="H49" s="5"/>
      <c r="I49" s="6"/>
      <c r="J49" s="5"/>
      <c r="K49" s="6"/>
      <c r="L49" s="5"/>
      <c r="M49" s="6"/>
      <c r="N49" s="6"/>
      <c r="O49" s="5"/>
      <c r="P49" s="5"/>
      <c r="Q49" s="5"/>
      <c r="S49" s="5"/>
      <c r="T49" s="5"/>
      <c r="U49" s="7"/>
      <c r="V49" s="7"/>
      <c r="W49" s="7"/>
      <c r="X49" s="7"/>
      <c r="Y49" s="7"/>
      <c r="Z49" s="5"/>
      <c r="AA49" s="5"/>
    </row>
    <row r="50" spans="1:27" ht="15" customHeight="1">
      <c r="A50" s="5"/>
      <c r="B50" s="5"/>
      <c r="C50" s="7"/>
      <c r="D50" s="5"/>
      <c r="E50" s="5"/>
      <c r="F50" s="5"/>
      <c r="H50" s="5"/>
      <c r="I50" s="6"/>
      <c r="J50" s="5"/>
      <c r="K50" s="6"/>
      <c r="L50" s="5"/>
      <c r="M50" s="6"/>
      <c r="N50" s="6"/>
      <c r="O50" s="5"/>
      <c r="P50" s="5"/>
      <c r="Q50" s="5"/>
      <c r="S50" s="5"/>
      <c r="T50" s="5"/>
      <c r="U50" s="7"/>
      <c r="V50" s="7"/>
      <c r="W50" s="7"/>
      <c r="X50" s="7"/>
      <c r="Y50" s="7"/>
      <c r="Z50" s="5"/>
      <c r="AA50" s="5"/>
    </row>
    <row r="51" spans="1:27" ht="15" customHeight="1">
      <c r="A51" s="5"/>
      <c r="B51" s="5"/>
      <c r="C51" s="7"/>
      <c r="D51" s="5"/>
      <c r="E51" s="5"/>
      <c r="F51" s="5"/>
      <c r="H51" s="5"/>
      <c r="I51" s="6"/>
      <c r="J51" s="5"/>
      <c r="K51" s="6"/>
      <c r="L51" s="5"/>
      <c r="M51" s="6"/>
      <c r="N51" s="6"/>
      <c r="O51" s="5"/>
      <c r="P51" s="5"/>
      <c r="Q51" s="5"/>
      <c r="S51" s="5"/>
      <c r="T51" s="5"/>
      <c r="U51" s="7"/>
      <c r="V51" s="7"/>
      <c r="W51" s="7"/>
      <c r="X51" s="7"/>
      <c r="Y51" s="7"/>
      <c r="Z51" s="5"/>
      <c r="AA51" s="5"/>
    </row>
    <row r="52" spans="1:27" ht="15" customHeight="1">
      <c r="A52" s="5"/>
      <c r="B52" s="5"/>
      <c r="C52" s="5"/>
      <c r="D52" s="5"/>
      <c r="E52" s="5"/>
      <c r="F52" s="5"/>
      <c r="H52" s="5"/>
      <c r="I52" s="6"/>
      <c r="J52" s="5"/>
      <c r="K52" s="6"/>
      <c r="L52" s="5"/>
      <c r="M52" s="6"/>
      <c r="N52" s="6"/>
      <c r="O52" s="5"/>
      <c r="P52" s="5"/>
      <c r="Q52" s="5"/>
      <c r="S52" s="5"/>
      <c r="T52" s="5"/>
      <c r="U52" s="7"/>
      <c r="V52" s="7"/>
      <c r="W52" s="7"/>
      <c r="X52" s="7"/>
      <c r="Y52" s="7"/>
      <c r="Z52" s="5"/>
      <c r="AA52" s="5"/>
    </row>
    <row r="53" spans="1:27" ht="15" customHeight="1">
      <c r="A53" s="5"/>
      <c r="B53" s="5"/>
      <c r="C53" s="5"/>
      <c r="D53" s="5"/>
      <c r="E53" s="5"/>
      <c r="F53" s="5"/>
      <c r="H53" s="5"/>
      <c r="I53" s="6"/>
      <c r="J53" s="5"/>
      <c r="K53" s="6"/>
      <c r="L53" s="5"/>
      <c r="M53" s="6"/>
      <c r="N53" s="6"/>
      <c r="O53" s="5"/>
      <c r="P53" s="5"/>
      <c r="Q53" s="5"/>
      <c r="S53" s="5"/>
      <c r="T53" s="5"/>
      <c r="U53" s="7"/>
      <c r="V53" s="7"/>
      <c r="W53" s="7"/>
      <c r="X53" s="7"/>
      <c r="Y53" s="7"/>
      <c r="Z53" s="5"/>
      <c r="AA53" s="5"/>
    </row>
    <row r="54" spans="1:27" ht="15" customHeight="1">
      <c r="A54" s="5"/>
      <c r="B54" s="5"/>
      <c r="C54" s="5"/>
      <c r="D54" s="5"/>
      <c r="E54" s="5"/>
      <c r="F54" s="5"/>
      <c r="G54" s="5"/>
      <c r="H54" s="5"/>
      <c r="I54" s="7"/>
      <c r="J54" s="7"/>
      <c r="K54" s="7"/>
      <c r="L54" s="7"/>
      <c r="M54" s="7"/>
      <c r="N54" s="7"/>
      <c r="O54" s="7"/>
      <c r="P54" s="7"/>
      <c r="Q54" s="7"/>
      <c r="S54" s="5"/>
      <c r="T54" s="5"/>
      <c r="U54" s="7"/>
      <c r="V54" s="7"/>
      <c r="W54" s="7"/>
      <c r="X54" s="7"/>
      <c r="Y54" s="7"/>
      <c r="Z54" s="5"/>
      <c r="AA54" s="5"/>
    </row>
    <row r="55" spans="1:27" ht="15" customHeight="1">
      <c r="A55" s="5"/>
      <c r="B55" s="5"/>
      <c r="C55" s="7"/>
      <c r="D55" s="5"/>
      <c r="E55" s="22"/>
      <c r="F55" s="22"/>
      <c r="G55" s="22"/>
      <c r="H55" s="22"/>
      <c r="I55" s="22"/>
      <c r="J55" s="22"/>
      <c r="K55" s="22"/>
      <c r="L55" s="22"/>
      <c r="M55" s="22"/>
      <c r="N55" s="22"/>
      <c r="O55" s="22"/>
      <c r="P55" s="22"/>
      <c r="Q55" s="22"/>
      <c r="S55" s="5"/>
      <c r="T55" s="7"/>
      <c r="U55" s="7"/>
      <c r="V55" s="7"/>
      <c r="W55" s="7"/>
      <c r="X55" s="7"/>
      <c r="Y55" s="7"/>
      <c r="Z55" s="7"/>
      <c r="AA55" s="7"/>
    </row>
    <row r="56" spans="1:27" ht="15" customHeight="1">
      <c r="A56" s="5"/>
      <c r="B56" s="5"/>
      <c r="C56" s="5"/>
      <c r="D56" s="5"/>
      <c r="E56" s="22"/>
      <c r="F56" s="22"/>
      <c r="G56" s="22"/>
      <c r="H56" s="22"/>
      <c r="I56" s="22"/>
      <c r="J56" s="22"/>
      <c r="K56" s="22"/>
      <c r="L56" s="22"/>
      <c r="M56" s="22"/>
      <c r="N56" s="22"/>
      <c r="O56" s="22"/>
      <c r="P56" s="22"/>
      <c r="Q56" s="22"/>
      <c r="S56" s="5"/>
      <c r="T56" s="5"/>
      <c r="U56" s="7"/>
      <c r="V56" s="7"/>
      <c r="W56" s="7"/>
      <c r="X56" s="7"/>
      <c r="Y56" s="7"/>
      <c r="Z56" s="7"/>
      <c r="AA56" s="7"/>
    </row>
    <row r="57" spans="1:27" ht="15" customHeight="1">
      <c r="A57" s="5"/>
      <c r="B57" s="5"/>
      <c r="C57" s="5"/>
      <c r="D57" s="5"/>
      <c r="E57" s="5"/>
      <c r="F57" s="5"/>
      <c r="G57" s="5"/>
      <c r="H57" s="5"/>
      <c r="I57" s="7"/>
      <c r="J57" s="7"/>
      <c r="K57" s="7"/>
      <c r="L57" s="7"/>
      <c r="M57" s="7"/>
      <c r="N57" s="7"/>
      <c r="O57" s="7"/>
      <c r="P57" s="7"/>
      <c r="Q57" s="7"/>
      <c r="S57" s="5"/>
      <c r="T57" s="7"/>
      <c r="U57" s="7"/>
      <c r="V57" s="7"/>
      <c r="W57" s="7"/>
      <c r="X57" s="7"/>
      <c r="Y57" s="7"/>
      <c r="Z57" s="5"/>
      <c r="AA57" s="5"/>
    </row>
    <row r="58" spans="3:27" ht="14.25">
      <c r="C58" s="33"/>
      <c r="D58" s="23"/>
      <c r="E58" s="5"/>
      <c r="F58" s="5"/>
      <c r="G58" s="5"/>
      <c r="H58" s="5"/>
      <c r="I58" s="7"/>
      <c r="J58" s="7"/>
      <c r="K58" s="7"/>
      <c r="L58" s="7"/>
      <c r="M58" s="7"/>
      <c r="N58" s="7"/>
      <c r="O58" s="7"/>
      <c r="P58" s="7"/>
      <c r="Q58" s="7"/>
      <c r="S58" s="5"/>
      <c r="T58" s="7"/>
      <c r="U58" s="7"/>
      <c r="V58" s="7"/>
      <c r="W58" s="7"/>
      <c r="X58" s="7"/>
      <c r="Y58" s="7"/>
      <c r="Z58" s="7"/>
      <c r="AA58" s="7"/>
    </row>
    <row r="59" spans="1:27" ht="14.25">
      <c r="A59" s="5"/>
      <c r="B59" s="5"/>
      <c r="C59" s="5"/>
      <c r="D59" s="5"/>
      <c r="E59" s="5"/>
      <c r="F59" s="5"/>
      <c r="G59" s="5"/>
      <c r="H59" s="5"/>
      <c r="I59" s="7"/>
      <c r="J59" s="7"/>
      <c r="K59" s="7"/>
      <c r="L59" s="7"/>
      <c r="M59" s="7"/>
      <c r="N59" s="7"/>
      <c r="O59" s="7"/>
      <c r="P59" s="7"/>
      <c r="Q59" s="7"/>
      <c r="S59" s="5"/>
      <c r="T59" s="7"/>
      <c r="U59" s="7"/>
      <c r="V59" s="7"/>
      <c r="W59" s="7"/>
      <c r="X59" s="7"/>
      <c r="Y59" s="7"/>
      <c r="Z59" s="7"/>
      <c r="AA59" s="7"/>
    </row>
    <row r="60" spans="1:27" ht="24" customHeight="1">
      <c r="A60" s="5"/>
      <c r="B60" s="5"/>
      <c r="C60" s="34"/>
      <c r="D60" s="5"/>
      <c r="E60" s="5"/>
      <c r="F60" s="5"/>
      <c r="G60" s="5"/>
      <c r="H60" s="5"/>
      <c r="I60" s="7"/>
      <c r="J60" s="7"/>
      <c r="K60" s="7"/>
      <c r="L60" s="7"/>
      <c r="M60" s="7"/>
      <c r="N60" s="7"/>
      <c r="O60" s="7"/>
      <c r="P60" s="7"/>
      <c r="Q60" s="7"/>
      <c r="S60" s="5"/>
      <c r="T60" s="7"/>
      <c r="U60" s="7"/>
      <c r="V60" s="7"/>
      <c r="W60" s="7"/>
      <c r="X60" s="7"/>
      <c r="Y60" s="7"/>
      <c r="Z60" s="7"/>
      <c r="AA60" s="7"/>
    </row>
    <row r="61" spans="1:27" ht="15" customHeight="1">
      <c r="A61" s="5"/>
      <c r="B61" s="5"/>
      <c r="C61" s="5"/>
      <c r="D61" s="5"/>
      <c r="E61" s="5"/>
      <c r="F61" s="5"/>
      <c r="G61" s="5"/>
      <c r="H61" s="5"/>
      <c r="I61" s="5"/>
      <c r="J61" s="7"/>
      <c r="K61" s="5"/>
      <c r="L61" s="7"/>
      <c r="M61" s="5"/>
      <c r="N61" s="5"/>
      <c r="O61" s="7"/>
      <c r="P61" s="7"/>
      <c r="Q61" s="7"/>
      <c r="S61" s="5"/>
      <c r="T61" s="5"/>
      <c r="U61" s="5"/>
      <c r="V61" s="5"/>
      <c r="W61" s="5"/>
      <c r="X61" s="5"/>
      <c r="Y61" s="5"/>
      <c r="Z61" s="5"/>
      <c r="AA61" s="5"/>
    </row>
    <row r="62" spans="1:27" ht="15" customHeight="1">
      <c r="A62" s="5"/>
      <c r="B62" s="5"/>
      <c r="C62" s="5"/>
      <c r="D62" s="5"/>
      <c r="E62" s="5"/>
      <c r="F62" s="5"/>
      <c r="G62" s="5"/>
      <c r="H62" s="5"/>
      <c r="I62" s="5"/>
      <c r="J62" s="7"/>
      <c r="K62" s="5"/>
      <c r="L62" s="7"/>
      <c r="M62" s="5"/>
      <c r="N62" s="5"/>
      <c r="O62" s="7"/>
      <c r="P62" s="7"/>
      <c r="Q62" s="7"/>
      <c r="S62" s="5"/>
      <c r="T62" s="5"/>
      <c r="U62" s="5"/>
      <c r="V62" s="5"/>
      <c r="W62" s="5"/>
      <c r="X62" s="5"/>
      <c r="Y62" s="5"/>
      <c r="Z62" s="5"/>
      <c r="AA62" s="5"/>
    </row>
    <row r="63" spans="1:27" ht="15" customHeight="1">
      <c r="A63" s="5"/>
      <c r="B63" s="5"/>
      <c r="C63" s="35"/>
      <c r="D63" s="5"/>
      <c r="E63" s="5"/>
      <c r="F63" s="5"/>
      <c r="G63" s="5"/>
      <c r="H63" s="5"/>
      <c r="I63" s="5"/>
      <c r="J63" s="5"/>
      <c r="K63" s="5"/>
      <c r="L63" s="5"/>
      <c r="M63" s="5"/>
      <c r="N63" s="5"/>
      <c r="O63" s="5"/>
      <c r="P63" s="5"/>
      <c r="Q63" s="5"/>
      <c r="S63" s="5"/>
      <c r="T63" s="5"/>
      <c r="U63" s="5"/>
      <c r="V63" s="5"/>
      <c r="W63" s="5"/>
      <c r="X63" s="5"/>
      <c r="Y63" s="5"/>
      <c r="Z63" s="5"/>
      <c r="AA63" s="5"/>
    </row>
    <row r="64" spans="1:4" ht="15" customHeight="1">
      <c r="A64" s="5"/>
      <c r="B64" s="5"/>
      <c r="C64" s="5"/>
      <c r="D64" s="5"/>
    </row>
    <row r="65" spans="1:4" ht="15" customHeight="1">
      <c r="A65" s="5"/>
      <c r="B65" s="5"/>
      <c r="C65" s="13"/>
      <c r="D65" s="5"/>
    </row>
    <row r="66" spans="1:4" ht="15" customHeight="1">
      <c r="A66" s="5"/>
      <c r="B66" s="5"/>
      <c r="C66" s="13"/>
      <c r="D66" s="5"/>
    </row>
    <row r="67" spans="1:4" ht="15" customHeight="1">
      <c r="A67" s="5"/>
      <c r="B67" s="5"/>
      <c r="C67" s="13"/>
      <c r="D67" s="5"/>
    </row>
    <row r="68" spans="1:4" ht="15" customHeight="1">
      <c r="A68" s="5"/>
      <c r="B68" s="5"/>
      <c r="C68" s="13"/>
      <c r="D68" s="5"/>
    </row>
    <row r="69" spans="1:14" ht="15" customHeight="1">
      <c r="A69" s="5"/>
      <c r="B69" s="5"/>
      <c r="C69" s="13"/>
      <c r="D69" s="5"/>
      <c r="G69" s="5"/>
      <c r="I69" s="5"/>
      <c r="K69" s="5"/>
      <c r="M69" s="5"/>
      <c r="N69" s="5"/>
    </row>
    <row r="70" spans="1:14" ht="15" customHeight="1">
      <c r="A70" s="5"/>
      <c r="B70" s="5"/>
      <c r="C70" s="13"/>
      <c r="D70" s="5"/>
      <c r="G70" s="5"/>
      <c r="I70" s="5"/>
      <c r="K70" s="5"/>
      <c r="M70" s="5"/>
      <c r="N70" s="5"/>
    </row>
    <row r="71" spans="1:14" ht="15" customHeight="1">
      <c r="A71" s="5"/>
      <c r="B71" s="5"/>
      <c r="C71" s="13"/>
      <c r="D71" s="5"/>
      <c r="G71" s="5"/>
      <c r="I71" s="5"/>
      <c r="K71" s="5"/>
      <c r="M71" s="5"/>
      <c r="N71" s="5"/>
    </row>
    <row r="72" spans="1:4" ht="15" customHeight="1">
      <c r="A72" s="5"/>
      <c r="B72" s="5"/>
      <c r="C72" s="13"/>
      <c r="D72" s="5"/>
    </row>
    <row r="73" spans="1:4" ht="15" customHeight="1">
      <c r="A73" s="5"/>
      <c r="B73" s="5"/>
      <c r="C73" s="5"/>
      <c r="D73" s="5"/>
    </row>
    <row r="74" spans="1:4" ht="15" customHeight="1">
      <c r="A74" s="5"/>
      <c r="B74" s="5"/>
      <c r="C74" s="7"/>
      <c r="D74" s="5"/>
    </row>
    <row r="75" spans="1:4" ht="15" customHeight="1">
      <c r="A75" s="5"/>
      <c r="B75" s="5"/>
      <c r="C75" s="7"/>
      <c r="D75" s="5"/>
    </row>
    <row r="76" spans="1:4" ht="15" customHeight="1">
      <c r="A76" s="5"/>
      <c r="B76" s="5"/>
      <c r="C76" s="7"/>
      <c r="D76" s="5"/>
    </row>
    <row r="77" spans="1:4" ht="15" customHeight="1">
      <c r="A77" s="5"/>
      <c r="B77" s="5"/>
      <c r="C77" s="5"/>
      <c r="D77" s="5"/>
    </row>
    <row r="78" spans="1:4" ht="15" customHeight="1">
      <c r="A78" s="5"/>
      <c r="B78" s="5"/>
      <c r="C78" s="13"/>
      <c r="D78" s="5"/>
    </row>
    <row r="79" spans="1:4" ht="15" customHeight="1">
      <c r="A79" s="5"/>
      <c r="B79" s="5"/>
      <c r="C79" s="5"/>
      <c r="D79" s="5"/>
    </row>
    <row r="80" spans="1:4" ht="15" customHeight="1">
      <c r="A80" s="5"/>
      <c r="B80" s="5"/>
      <c r="C80" s="7"/>
      <c r="D80" s="5"/>
    </row>
    <row r="81" spans="1:4" ht="15" customHeight="1">
      <c r="A81" s="5"/>
      <c r="B81" s="5"/>
      <c r="C81" s="7"/>
      <c r="D81" s="5"/>
    </row>
    <row r="82" spans="1:4" ht="15" customHeight="1">
      <c r="A82" s="5"/>
      <c r="B82" s="5"/>
      <c r="C82" s="7"/>
      <c r="D82" s="5"/>
    </row>
    <row r="83" spans="1:4" ht="15" customHeight="1">
      <c r="A83" s="5"/>
      <c r="B83" s="5"/>
      <c r="C83" s="7"/>
      <c r="D83" s="5"/>
    </row>
    <row r="84" spans="1:4" ht="15" customHeight="1">
      <c r="A84" s="5"/>
      <c r="B84" s="5"/>
      <c r="C84" s="7"/>
      <c r="D84" s="5"/>
    </row>
    <row r="85" spans="1:4" ht="15" customHeight="1">
      <c r="A85" s="5"/>
      <c r="B85" s="5"/>
      <c r="C85" s="5"/>
      <c r="D85" s="5"/>
    </row>
    <row r="86" spans="1:4" ht="15" customHeight="1">
      <c r="A86" s="5"/>
      <c r="B86" s="5"/>
      <c r="C86" s="7"/>
      <c r="D86" s="5"/>
    </row>
    <row r="87" spans="1:4" ht="15" customHeight="1">
      <c r="A87" s="5"/>
      <c r="B87" s="5"/>
      <c r="C87" s="7"/>
      <c r="D87" s="5"/>
    </row>
    <row r="88" spans="1:4" ht="15" customHeight="1">
      <c r="A88" s="5"/>
      <c r="B88" s="5"/>
      <c r="C88" s="7"/>
      <c r="D88" s="5"/>
    </row>
    <row r="89" spans="1:4" ht="15" customHeight="1">
      <c r="A89" s="5"/>
      <c r="B89" s="5"/>
      <c r="C89" s="7"/>
      <c r="D89" s="5"/>
    </row>
    <row r="90" spans="1:4" ht="15" customHeight="1">
      <c r="A90" s="5"/>
      <c r="B90" s="5"/>
      <c r="C90" s="7"/>
      <c r="D90" s="5"/>
    </row>
    <row r="91" spans="1:4" ht="15" customHeight="1">
      <c r="A91" s="5"/>
      <c r="B91" s="5"/>
      <c r="C91" s="5"/>
      <c r="D91" s="5"/>
    </row>
    <row r="92" spans="1:4" ht="15" customHeight="1">
      <c r="A92" s="5"/>
      <c r="B92" s="5"/>
      <c r="C92" s="13"/>
      <c r="D92" s="5"/>
    </row>
    <row r="93" spans="1:4" ht="15" customHeight="1">
      <c r="A93" s="5"/>
      <c r="B93" s="5"/>
      <c r="C93" s="5"/>
      <c r="D93" s="5"/>
    </row>
    <row r="94" spans="1:4" ht="15" customHeight="1">
      <c r="A94" s="5"/>
      <c r="B94" s="5"/>
      <c r="C94" s="7"/>
      <c r="D94" s="5"/>
    </row>
    <row r="95" spans="1:4" ht="15" customHeight="1">
      <c r="A95" s="5"/>
      <c r="B95" s="5"/>
      <c r="C95" s="7"/>
      <c r="D95" s="5"/>
    </row>
    <row r="96" spans="1:4" ht="15" customHeight="1">
      <c r="A96" s="5"/>
      <c r="B96" s="5"/>
      <c r="C96" s="7"/>
      <c r="D96" s="5"/>
    </row>
    <row r="97" spans="1:4" ht="15" customHeight="1">
      <c r="A97" s="5"/>
      <c r="B97" s="5"/>
      <c r="C97" s="7"/>
      <c r="D97" s="5"/>
    </row>
    <row r="98" spans="1:4" ht="15" customHeight="1">
      <c r="A98" s="5"/>
      <c r="B98" s="5"/>
      <c r="C98" s="7"/>
      <c r="D98" s="5"/>
    </row>
    <row r="99" spans="1:4" ht="15" customHeight="1">
      <c r="A99" s="5"/>
      <c r="B99" s="5"/>
      <c r="C99" s="13"/>
      <c r="D99" s="5"/>
    </row>
    <row r="100" spans="1:4" ht="15" customHeight="1">
      <c r="A100" s="5"/>
      <c r="B100" s="5"/>
      <c r="C100" s="5"/>
      <c r="D100" s="5"/>
    </row>
    <row r="101" spans="1:4" ht="15" customHeight="1">
      <c r="A101" s="5"/>
      <c r="B101" s="5"/>
      <c r="C101" s="7"/>
      <c r="D101" s="5"/>
    </row>
    <row r="102" spans="1:4" ht="15" customHeight="1">
      <c r="A102" s="5"/>
      <c r="B102" s="5"/>
      <c r="C102" s="7"/>
      <c r="D102" s="5"/>
    </row>
    <row r="103" spans="1:4" ht="15" customHeight="1">
      <c r="A103" s="5"/>
      <c r="B103" s="5"/>
      <c r="C103" s="7"/>
      <c r="D103" s="5"/>
    </row>
    <row r="104" spans="1:4" ht="15" customHeight="1">
      <c r="A104" s="5"/>
      <c r="B104" s="5"/>
      <c r="C104" s="7"/>
      <c r="D104" s="5"/>
    </row>
    <row r="105" spans="1:4" ht="15" customHeight="1">
      <c r="A105" s="5"/>
      <c r="B105" s="5"/>
      <c r="C105" s="7"/>
      <c r="D105" s="5"/>
    </row>
    <row r="106" spans="1:4" ht="15" customHeight="1">
      <c r="A106" s="5"/>
      <c r="B106" s="5"/>
      <c r="C106" s="7"/>
      <c r="D106" s="5"/>
    </row>
    <row r="107" spans="1:4" ht="15" customHeight="1">
      <c r="A107" s="5"/>
      <c r="B107" s="5"/>
      <c r="C107" s="7"/>
      <c r="D107" s="5"/>
    </row>
    <row r="108" spans="1:4" ht="15" customHeight="1">
      <c r="A108" s="5"/>
      <c r="B108" s="5"/>
      <c r="C108" s="5"/>
      <c r="D108" s="5"/>
    </row>
    <row r="109" spans="1:4" ht="15" customHeight="1">
      <c r="A109" s="5"/>
      <c r="B109" s="5"/>
      <c r="C109" s="13"/>
      <c r="D109" s="5"/>
    </row>
    <row r="110" spans="1:4" ht="15" customHeight="1">
      <c r="A110" s="5"/>
      <c r="B110" s="5"/>
      <c r="C110" s="5"/>
      <c r="D110" s="5"/>
    </row>
    <row r="111" spans="1:4" ht="15" customHeight="1">
      <c r="A111" s="5"/>
      <c r="B111" s="5"/>
      <c r="C111" s="13"/>
      <c r="D111" s="5"/>
    </row>
    <row r="112" spans="1:4" ht="15" customHeight="1">
      <c r="A112" s="5"/>
      <c r="B112" s="5"/>
      <c r="C112" s="5"/>
      <c r="D112" s="5"/>
    </row>
    <row r="113" spans="1:4" ht="15" customHeight="1">
      <c r="A113" s="5"/>
      <c r="B113" s="5"/>
      <c r="C113" s="13"/>
      <c r="D113" s="5"/>
    </row>
    <row r="114" spans="1:4" ht="15" customHeight="1">
      <c r="A114" s="5"/>
      <c r="B114" s="5"/>
      <c r="C114" s="13"/>
      <c r="D114" s="5"/>
    </row>
    <row r="115" spans="1:4" ht="15" customHeight="1">
      <c r="A115" s="5"/>
      <c r="B115" s="5"/>
      <c r="C115" s="13"/>
      <c r="D115" s="5"/>
    </row>
    <row r="116" spans="1:4" ht="15" customHeight="1">
      <c r="A116" s="5"/>
      <c r="B116" s="5"/>
      <c r="C116" s="13"/>
      <c r="D116" s="5"/>
    </row>
    <row r="117" spans="1:4" ht="15" customHeight="1">
      <c r="A117" s="5"/>
      <c r="B117" s="5"/>
      <c r="C117" s="13"/>
      <c r="D117" s="5"/>
    </row>
    <row r="118" spans="1:4" ht="15" customHeight="1">
      <c r="A118" s="5"/>
      <c r="B118" s="5"/>
      <c r="C118" s="5"/>
      <c r="D118" s="5"/>
    </row>
    <row r="119" spans="1:4" ht="15" customHeight="1">
      <c r="A119" s="5"/>
      <c r="B119" s="5"/>
      <c r="C119" s="7"/>
      <c r="D119" s="5"/>
    </row>
    <row r="120" spans="1:4" ht="15" customHeight="1">
      <c r="A120" s="5"/>
      <c r="B120" s="5"/>
      <c r="C120" s="7"/>
      <c r="D120" s="5"/>
    </row>
    <row r="121" spans="1:4" ht="15" customHeight="1">
      <c r="A121" s="5"/>
      <c r="B121" s="5"/>
      <c r="C121" s="7"/>
      <c r="D121" s="5"/>
    </row>
    <row r="122" spans="1:4" ht="15" customHeight="1">
      <c r="A122" s="5"/>
      <c r="B122" s="5"/>
      <c r="C122" s="7"/>
      <c r="D122" s="5"/>
    </row>
    <row r="123" spans="1:8" ht="15" customHeight="1">
      <c r="A123" s="5"/>
      <c r="B123" s="5"/>
      <c r="C123" s="7"/>
      <c r="D123" s="5"/>
      <c r="H123" s="5"/>
    </row>
    <row r="124" spans="1:8" ht="15" customHeight="1">
      <c r="A124" s="5"/>
      <c r="B124" s="5"/>
      <c r="C124" s="5"/>
      <c r="D124" s="5"/>
      <c r="H124" s="5"/>
    </row>
    <row r="125" spans="1:8" ht="15" customHeight="1">
      <c r="A125" s="5"/>
      <c r="B125" s="5"/>
      <c r="C125" s="7"/>
      <c r="D125" s="5"/>
      <c r="H125" s="5"/>
    </row>
    <row r="126" spans="1:8" ht="15" customHeight="1">
      <c r="A126" s="5"/>
      <c r="B126" s="5"/>
      <c r="C126" s="7"/>
      <c r="D126" s="5"/>
      <c r="H126" s="5"/>
    </row>
    <row r="127" spans="1:8" ht="15" customHeight="1">
      <c r="A127" s="5"/>
      <c r="B127" s="5"/>
      <c r="C127" s="7"/>
      <c r="D127" s="5"/>
      <c r="H127" s="5"/>
    </row>
    <row r="128" spans="1:4" ht="15" customHeight="1">
      <c r="A128" s="5"/>
      <c r="B128" s="5"/>
      <c r="C128" s="7"/>
      <c r="D128" s="5"/>
    </row>
    <row r="129" spans="1:4" ht="15" customHeight="1">
      <c r="A129" s="5"/>
      <c r="B129" s="5"/>
      <c r="C129" s="7"/>
      <c r="D129" s="5"/>
    </row>
    <row r="130" spans="1:4" ht="15" customHeight="1">
      <c r="A130" s="5"/>
      <c r="B130" s="5"/>
      <c r="C130" s="5"/>
      <c r="D130" s="5"/>
    </row>
    <row r="131" spans="1:4" ht="15" customHeight="1">
      <c r="A131" s="5"/>
      <c r="B131" s="5"/>
      <c r="C131" s="7"/>
      <c r="D131" s="5"/>
    </row>
    <row r="132" spans="1:4" ht="15" customHeight="1">
      <c r="A132" s="5"/>
      <c r="B132" s="5"/>
      <c r="C132" s="7"/>
      <c r="D132" s="5"/>
    </row>
    <row r="133" spans="1:4" ht="15" customHeight="1">
      <c r="A133" s="5"/>
      <c r="B133" s="5"/>
      <c r="C133" s="7"/>
      <c r="D133" s="5"/>
    </row>
    <row r="134" spans="1:4" ht="14.25">
      <c r="A134" s="36"/>
      <c r="B134" s="36"/>
      <c r="C134" s="36"/>
      <c r="D134" s="36"/>
    </row>
    <row r="135" spans="1:4" ht="14.25">
      <c r="A135" s="5"/>
      <c r="B135" s="5"/>
      <c r="C135" s="5"/>
      <c r="D135" s="5"/>
    </row>
    <row r="136" spans="1:4" ht="14.25">
      <c r="A136" s="5"/>
      <c r="B136" s="5"/>
      <c r="C136" s="5"/>
      <c r="D136" s="5"/>
    </row>
    <row r="137" spans="1:4" ht="14.25">
      <c r="A137" s="5"/>
      <c r="B137" s="5"/>
      <c r="C137" s="5"/>
      <c r="D137" s="5"/>
    </row>
    <row r="138" spans="1:4" ht="14.25">
      <c r="A138" s="5"/>
      <c r="B138" s="5"/>
      <c r="C138" s="5"/>
      <c r="D138" s="5"/>
    </row>
  </sheetData>
  <mergeCells count="9">
    <mergeCell ref="A1:Q1"/>
    <mergeCell ref="B43:C43"/>
    <mergeCell ref="B3:C3"/>
    <mergeCell ref="B5:C5"/>
    <mergeCell ref="B7:C7"/>
    <mergeCell ref="B9:C9"/>
    <mergeCell ref="B27:C27"/>
    <mergeCell ref="B32:C32"/>
    <mergeCell ref="B38:C38"/>
  </mergeCells>
  <printOptions/>
  <pageMargins left="0.5905511811023623" right="0.5905511811023623" top="0.5905511811023623" bottom="0.5905511811023623" header="0.5118110236220472" footer="0.5118110236220472"/>
  <pageSetup horizontalDpi="400" verticalDpi="400" orientation="portrait" pageOrder="overThenDown" paperSize="9" scale="72" r:id="rId1"/>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2015-12-04T01:03:59Z</cp:lastPrinted>
  <dcterms:created xsi:type="dcterms:W3CDTF">2003-10-28T07:42:41Z</dcterms:created>
  <dcterms:modified xsi:type="dcterms:W3CDTF">2015-12-04T01:04:03Z</dcterms:modified>
  <cp:category/>
  <cp:version/>
  <cp:contentType/>
  <cp:contentStatus/>
</cp:coreProperties>
</file>