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activeTab="0"/>
  </bookViews>
  <sheets>
    <sheet name="195-1(1)" sheetId="1" r:id="rId1"/>
    <sheet name="195-1(2)" sheetId="2" r:id="rId2"/>
    <sheet name="195-2(1)" sheetId="3" r:id="rId3"/>
    <sheet name="195-2(2)" sheetId="4" r:id="rId4"/>
  </sheets>
  <definedNames>
    <definedName name="_xlnm.Print_Area" localSheetId="0">'195-1(1)'!$A$1:$I$35</definedName>
    <definedName name="_xlnm.Print_Area" localSheetId="1">'195-1(2)'!$A$1:$L$64</definedName>
    <definedName name="_xlnm.Print_Area" localSheetId="2">'195-2(1)'!$A$1:$I$35</definedName>
    <definedName name="_xlnm.Print_Area" localSheetId="3">'195-2(2)'!$A$1:$L$64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<sst xmlns="http://schemas.openxmlformats.org/spreadsheetml/2006/main" count="240" uniqueCount="84">
  <si>
    <t>老齢年金</t>
  </si>
  <si>
    <t>通算老齢年金</t>
  </si>
  <si>
    <t>障害年金</t>
  </si>
  <si>
    <t>遺族年金</t>
  </si>
  <si>
    <t>通算遺族年金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</si>
  <si>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</si>
  <si>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</si>
  <si>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</si>
  <si>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</si>
  <si>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</si>
  <si>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</si>
  <si>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</si>
  <si>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</si>
  <si>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</si>
  <si>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</si>
  <si>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東彼杵郡</t>
  </si>
  <si>
    <t>総数</t>
  </si>
  <si>
    <t>任意加入</t>
  </si>
  <si>
    <t>第３号</t>
  </si>
  <si>
    <t>北松浦郡</t>
  </si>
  <si>
    <t>南松浦郡</t>
  </si>
  <si>
    <t>単位：人</t>
  </si>
  <si>
    <t>壱岐市</t>
  </si>
  <si>
    <t>対馬市</t>
  </si>
  <si>
    <t>五島市</t>
  </si>
  <si>
    <t>西海市</t>
  </si>
  <si>
    <t>雲仙市</t>
  </si>
  <si>
    <t>南島原市</t>
  </si>
  <si>
    <t>遺族年金</t>
  </si>
  <si>
    <t>退職年金</t>
  </si>
  <si>
    <t>減額退職年金</t>
  </si>
  <si>
    <t>通算退職年金</t>
  </si>
  <si>
    <t>老齢基礎年金</t>
  </si>
  <si>
    <t>障害基礎年金</t>
  </si>
  <si>
    <t>遺族基礎年金</t>
  </si>
  <si>
    <t>老齢厚生年金</t>
  </si>
  <si>
    <t>障害厚生年金</t>
  </si>
  <si>
    <t>遺族厚生年金</t>
  </si>
  <si>
    <t>退職共済年金</t>
  </si>
  <si>
    <t>障害共済年金</t>
  </si>
  <si>
    <t>第１号</t>
  </si>
  <si>
    <t>(２)　年金受給権者状況（年度末現在）</t>
  </si>
  <si>
    <t>旧共済組合計旧法</t>
  </si>
  <si>
    <t>年金額</t>
  </si>
  <si>
    <t>厚生年金保険新法</t>
  </si>
  <si>
    <t>旧共済組合計新法</t>
  </si>
  <si>
    <t>遺族共済年金</t>
  </si>
  <si>
    <t>平成23年度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</si>
  <si>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</si>
  <si>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</si>
  <si>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</si>
  <si>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</si>
  <si>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</si>
  <si>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</si>
  <si>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</si>
  <si>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</si>
  <si>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(１)　国民年金被保険者数  (年度末現在）</t>
  </si>
  <si>
    <t>-</t>
  </si>
  <si>
    <t>件数</t>
  </si>
  <si>
    <t>老齢福祉年金</t>
  </si>
  <si>
    <t>退職</t>
  </si>
  <si>
    <t>在職</t>
  </si>
  <si>
    <t>職務上</t>
  </si>
  <si>
    <t>職務外</t>
  </si>
  <si>
    <t>法第30条の4、附則第25条該当</t>
  </si>
  <si>
    <t>厚生年金保険旧法</t>
  </si>
  <si>
    <t>船員保険旧法</t>
  </si>
  <si>
    <t>旧法拠出制</t>
  </si>
  <si>
    <t>基礎年金</t>
  </si>
  <si>
    <t>法第30条、同条の2、同条の3該当</t>
  </si>
  <si>
    <t>厚生年金保険計</t>
  </si>
  <si>
    <t>国民年金計</t>
  </si>
  <si>
    <t>市町</t>
  </si>
  <si>
    <t>資料  厚生労働省ホームページ  「厚生年金保険・国民年金事業年報」</t>
  </si>
  <si>
    <t>資料  厚生労働省ホームページ  「厚生年金保険・国民年金事業月報」</t>
  </si>
  <si>
    <t xml:space="preserve">１９５   　年　　　　　金　　　　　事　　 </t>
  </si>
  <si>
    <r>
      <t xml:space="preserve">　　 業　　　　　概　　　　　要   </t>
    </r>
    <r>
      <rPr>
        <sz val="12"/>
        <color indexed="8"/>
        <rFont val="ＭＳ 明朝"/>
        <family val="1"/>
      </rPr>
      <t>（平成23年度）</t>
    </r>
  </si>
  <si>
    <t>制　　　度　　・　　種　　　別</t>
  </si>
  <si>
    <t>厚　　　　生　　　　年　　　　金　　　保　　　　険</t>
  </si>
  <si>
    <t>国　　民　　年　　金</t>
  </si>
  <si>
    <t>単位：件、千円</t>
  </si>
  <si>
    <t>平成24年度</t>
  </si>
  <si>
    <r>
      <t xml:space="preserve">　　 業　　　　　概　　　　　要   </t>
    </r>
    <r>
      <rPr>
        <sz val="12"/>
        <color indexed="8"/>
        <rFont val="ＭＳ 明朝"/>
        <family val="1"/>
      </rPr>
      <t>（平成24年度）</t>
    </r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</si>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</sst>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  <numFmt numFmtId="190" formatCode="0_ "/>
    <numFmt numFmtId="191" formatCode="#,##0;[Red]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81" fontId="9" fillId="0" borderId="0" xfId="15" applyFont="1" applyFill="1" applyAlignment="1">
      <alignment horizontal="left"/>
    </xf>
    <xf numFmtId="0" fontId="9" fillId="0" borderId="0" xfId="0" applyFont="1" applyFill="1" applyAlignment="1">
      <alignment/>
    </xf>
    <xf numFmtId="181" fontId="9" fillId="0" borderId="0" xfId="15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10" fillId="0" borderId="0" xfId="15" applyFont="1" applyFill="1" applyAlignment="1">
      <alignment horizontal="center"/>
    </xf>
    <xf numFmtId="0" fontId="9" fillId="0" borderId="0" xfId="0" applyFont="1" applyFill="1" applyAlignment="1">
      <alignment horizontal="center" vertical="top" textRotation="255"/>
    </xf>
    <xf numFmtId="0" fontId="8" fillId="0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vertical="center" textRotation="255"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horizontal="right" wrapText="1"/>
    </xf>
    <xf numFmtId="186" fontId="8" fillId="0" borderId="0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/>
    </xf>
    <xf numFmtId="186" fontId="8" fillId="0" borderId="3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distributed"/>
    </xf>
    <xf numFmtId="0" fontId="8" fillId="0" borderId="3" xfId="0" applyFont="1" applyFill="1" applyBorder="1" applyAlignment="1">
      <alignment horizontal="distributed"/>
    </xf>
    <xf numFmtId="0" fontId="8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textRotation="255"/>
    </xf>
    <xf numFmtId="0" fontId="8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 textRotation="255"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 horizontal="distributed" vertical="center" textRotation="255"/>
    </xf>
    <xf numFmtId="0" fontId="8" fillId="0" borderId="4" xfId="0" applyFont="1" applyFill="1" applyBorder="1" applyAlignment="1">
      <alignment horizontal="distributed"/>
    </xf>
    <xf numFmtId="0" fontId="8" fillId="0" borderId="3" xfId="0" applyFont="1" applyFill="1" applyBorder="1" applyAlignment="1">
      <alignment horizontal="distributed" vertical="center" textRotation="255"/>
    </xf>
    <xf numFmtId="0" fontId="8" fillId="0" borderId="6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/>
    </xf>
    <xf numFmtId="181" fontId="12" fillId="0" borderId="5" xfId="15" applyFont="1" applyFill="1" applyBorder="1" applyAlignment="1">
      <alignment horizontal="left" vertical="center"/>
    </xf>
    <xf numFmtId="181" fontId="12" fillId="0" borderId="5" xfId="15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81" fontId="12" fillId="0" borderId="7" xfId="15" applyFont="1" applyFill="1" applyBorder="1" applyAlignment="1">
      <alignment horizontal="distributed" vertical="center"/>
    </xf>
    <xf numFmtId="181" fontId="12" fillId="0" borderId="0" xfId="15" applyFont="1" applyFill="1" applyBorder="1" applyAlignment="1">
      <alignment horizontal="distributed" vertical="center"/>
    </xf>
    <xf numFmtId="181" fontId="12" fillId="0" borderId="8" xfId="15" applyFont="1" applyFill="1" applyBorder="1" applyAlignment="1">
      <alignment horizontal="distributed" vertical="center"/>
    </xf>
    <xf numFmtId="181" fontId="12" fillId="0" borderId="1" xfId="15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181" fontId="12" fillId="0" borderId="1" xfId="15" applyFont="1" applyFill="1" applyBorder="1" applyAlignment="1">
      <alignment/>
    </xf>
    <xf numFmtId="181" fontId="12" fillId="0" borderId="0" xfId="15" applyFont="1" applyFill="1" applyBorder="1" applyAlignment="1">
      <alignment/>
    </xf>
    <xf numFmtId="181" fontId="12" fillId="0" borderId="0" xfId="15" applyFont="1" applyFill="1" applyBorder="1" applyAlignment="1">
      <alignment horizontal="right"/>
    </xf>
    <xf numFmtId="181" fontId="12" fillId="0" borderId="0" xfId="15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181" fontId="12" fillId="0" borderId="0" xfId="15" applyFont="1" applyFill="1" applyBorder="1" applyAlignment="1">
      <alignment horizontal="distributed"/>
    </xf>
    <xf numFmtId="181" fontId="12" fillId="0" borderId="8" xfId="15" applyFont="1" applyFill="1" applyBorder="1" applyAlignment="1">
      <alignment horizontal="right" vertical="center"/>
    </xf>
    <xf numFmtId="181" fontId="12" fillId="0" borderId="8" xfId="15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181" fontId="12" fillId="0" borderId="8" xfId="15" applyFont="1" applyFill="1" applyBorder="1" applyAlignment="1">
      <alignment horizontal="distributed"/>
    </xf>
    <xf numFmtId="181" fontId="12" fillId="0" borderId="8" xfId="15" applyFont="1" applyFill="1" applyBorder="1" applyAlignment="1">
      <alignment horizontal="right"/>
    </xf>
    <xf numFmtId="0" fontId="12" fillId="0" borderId="5" xfId="0" applyFont="1" applyFill="1" applyBorder="1" applyAlignment="1">
      <alignment/>
    </xf>
    <xf numFmtId="181" fontId="12" fillId="0" borderId="9" xfId="15" applyFont="1" applyFill="1" applyBorder="1" applyAlignment="1">
      <alignment horizontal="right" vertical="center"/>
    </xf>
    <xf numFmtId="181" fontId="12" fillId="0" borderId="6" xfId="15" applyFont="1" applyFill="1" applyBorder="1" applyAlignment="1">
      <alignment/>
    </xf>
    <xf numFmtId="181" fontId="12" fillId="0" borderId="5" xfId="15" applyFont="1" applyFill="1" applyBorder="1" applyAlignment="1">
      <alignment/>
    </xf>
    <xf numFmtId="0" fontId="11" fillId="0" borderId="0" xfId="0" applyFont="1" applyAlignment="1">
      <alignment/>
    </xf>
    <xf numFmtId="0" fontId="8" fillId="0" borderId="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/>
    </xf>
    <xf numFmtId="186" fontId="8" fillId="0" borderId="1" xfId="0" applyNumberFormat="1" applyFont="1" applyFill="1" applyBorder="1" applyAlignment="1">
      <alignment horizontal="right" wrapText="1"/>
    </xf>
    <xf numFmtId="186" fontId="8" fillId="0" borderId="1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86" fontId="8" fillId="0" borderId="2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distributed" vertical="center"/>
    </xf>
    <xf numFmtId="181" fontId="13" fillId="2" borderId="0" xfId="15" applyNumberFormat="1" applyFont="1" applyFill="1" applyAlignment="1">
      <alignment horizontal="right" vertical="center"/>
    </xf>
    <xf numFmtId="181" fontId="13" fillId="2" borderId="0" xfId="0" applyNumberFormat="1" applyFont="1" applyFill="1" applyAlignment="1">
      <alignment horizontal="right" vertical="center"/>
    </xf>
    <xf numFmtId="181" fontId="14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181" fontId="13" fillId="0" borderId="0" xfId="15" applyNumberFormat="1" applyFont="1" applyFill="1" applyAlignment="1">
      <alignment horizontal="right" vertical="center"/>
    </xf>
    <xf numFmtId="181" fontId="10" fillId="0" borderId="0" xfId="15" applyFont="1" applyFill="1" applyAlignment="1">
      <alignment horizontal="right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/>
    </xf>
    <xf numFmtId="181" fontId="12" fillId="0" borderId="0" xfId="15" applyFont="1" applyFill="1" applyBorder="1" applyAlignment="1">
      <alignment horizontal="distributed"/>
    </xf>
    <xf numFmtId="181" fontId="12" fillId="0" borderId="5" xfId="15" applyFont="1" applyFill="1" applyBorder="1" applyAlignment="1">
      <alignment horizontal="right" vertical="center"/>
    </xf>
    <xf numFmtId="181" fontId="12" fillId="0" borderId="2" xfId="15" applyFont="1" applyFill="1" applyBorder="1" applyAlignment="1">
      <alignment horizontal="distributed" vertical="center"/>
    </xf>
    <xf numFmtId="181" fontId="12" fillId="0" borderId="3" xfId="15" applyFont="1" applyFill="1" applyBorder="1" applyAlignment="1">
      <alignment horizontal="distributed" vertical="center"/>
    </xf>
    <xf numFmtId="181" fontId="12" fillId="0" borderId="13" xfId="15" applyFont="1" applyFill="1" applyBorder="1" applyAlignment="1">
      <alignment horizontal="distributed" vertical="center"/>
    </xf>
    <xf numFmtId="181" fontId="12" fillId="0" borderId="11" xfId="15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81" fontId="7" fillId="0" borderId="0" xfId="15" applyFont="1" applyFill="1" applyAlignment="1">
      <alignment horizontal="left" vertical="top"/>
    </xf>
    <xf numFmtId="0" fontId="8" fillId="0" borderId="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distributed" vertical="center" textRotation="255"/>
    </xf>
    <xf numFmtId="0" fontId="8" fillId="0" borderId="16" xfId="0" applyFont="1" applyFill="1" applyBorder="1" applyAlignment="1">
      <alignment horizontal="distributed" vertical="center" textRotation="255"/>
    </xf>
    <xf numFmtId="0" fontId="8" fillId="0" borderId="15" xfId="0" applyFont="1" applyFill="1" applyBorder="1" applyAlignment="1">
      <alignment vertical="center" textRotation="255"/>
    </xf>
    <xf numFmtId="0" fontId="8" fillId="0" borderId="16" xfId="0" applyFont="1" applyFill="1" applyBorder="1" applyAlignment="1">
      <alignment vertical="center" textRotation="255"/>
    </xf>
    <xf numFmtId="0" fontId="8" fillId="0" borderId="17" xfId="0" applyFont="1" applyFill="1" applyBorder="1" applyAlignment="1">
      <alignment vertical="center" textRotation="255"/>
    </xf>
    <xf numFmtId="0" fontId="8" fillId="0" borderId="18" xfId="0" applyFont="1" applyFill="1" applyBorder="1" applyAlignment="1">
      <alignment vertical="center" textRotation="255"/>
    </xf>
    <xf numFmtId="0" fontId="8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SheetLayoutView="100" workbookViewId="0" topLeftCell="A1">
      <selection activeCell="A1" sqref="A1:I1"/>
    </sheetView>
  </sheetViews>
  <sheetFormatPr defaultColWidth="8.625" defaultRowHeight="12.75"/>
  <cols>
    <col min="1" max="1" width="1.37890625" style="2" customWidth="1"/>
    <col min="2" max="2" width="3.00390625" style="4" customWidth="1"/>
    <col min="3" max="3" width="16.75390625" style="4" customWidth="1"/>
    <col min="4" max="4" width="1.37890625" style="4" customWidth="1"/>
    <col min="5" max="8" width="18.875" style="3" customWidth="1"/>
    <col min="9" max="9" width="1.37890625" style="3" customWidth="1"/>
    <col min="10" max="10" width="7.125" style="2" customWidth="1"/>
    <col min="11" max="11" width="14.125" style="2" customWidth="1"/>
    <col min="12" max="20" width="8.625" style="2" customWidth="1"/>
    <col min="21" max="21" width="1.37890625" style="2" customWidth="1"/>
    <col min="22" max="16384" width="8.625" style="2" customWidth="1"/>
  </cols>
  <sheetData>
    <row r="1" spans="1:21" ht="18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</row>
    <row r="3" spans="1:12" s="36" customFormat="1" ht="12.75" thickBot="1">
      <c r="A3" s="75" t="s">
        <v>56</v>
      </c>
      <c r="B3" s="75"/>
      <c r="C3" s="75"/>
      <c r="D3" s="75"/>
      <c r="E3" s="75"/>
      <c r="F3" s="75"/>
      <c r="G3" s="33"/>
      <c r="H3" s="78" t="s">
        <v>21</v>
      </c>
      <c r="I3" s="78"/>
      <c r="J3" s="35"/>
      <c r="K3" s="35"/>
      <c r="L3" s="35"/>
    </row>
    <row r="4" spans="1:10" ht="30" customHeight="1">
      <c r="A4" s="81" t="s">
        <v>72</v>
      </c>
      <c r="B4" s="81"/>
      <c r="C4" s="81"/>
      <c r="D4" s="82"/>
      <c r="E4" s="37" t="s">
        <v>16</v>
      </c>
      <c r="F4" s="37" t="s">
        <v>40</v>
      </c>
      <c r="G4" s="37" t="s">
        <v>17</v>
      </c>
      <c r="H4" s="79" t="s">
        <v>18</v>
      </c>
      <c r="I4" s="80"/>
      <c r="J4" s="4"/>
    </row>
    <row r="5" spans="1:9" ht="11.25" customHeight="1">
      <c r="A5" s="38"/>
      <c r="B5" s="38"/>
      <c r="C5" s="38"/>
      <c r="D5" s="39"/>
      <c r="E5" s="40"/>
      <c r="F5" s="38"/>
      <c r="G5" s="38"/>
      <c r="H5" s="38"/>
      <c r="I5" s="38"/>
    </row>
    <row r="6" spans="1:9" ht="13.5">
      <c r="A6" s="36"/>
      <c r="B6" s="76" t="s">
        <v>47</v>
      </c>
      <c r="C6" s="76"/>
      <c r="D6" s="41"/>
      <c r="E6" s="42">
        <f>SUM(E7:E8)</f>
        <v>316805</v>
      </c>
      <c r="F6" s="43">
        <f>SUM(F7:F8)</f>
        <v>217999</v>
      </c>
      <c r="G6" s="43">
        <f>SUM(G7:G8)</f>
        <v>3249</v>
      </c>
      <c r="H6" s="43">
        <f>SUM(H7:H8)</f>
        <v>95557</v>
      </c>
      <c r="I6" s="44"/>
    </row>
    <row r="7" spans="1:9" ht="37.5" customHeight="1">
      <c r="A7" s="36"/>
      <c r="B7" s="76" t="s">
        <v>5</v>
      </c>
      <c r="C7" s="76"/>
      <c r="D7" s="41"/>
      <c r="E7" s="42">
        <f>SUM(E9:E21)</f>
        <v>284106</v>
      </c>
      <c r="F7" s="43">
        <f>SUM(F9:F21)</f>
        <v>197173</v>
      </c>
      <c r="G7" s="43">
        <f>SUM(G9:G21)</f>
        <v>2992</v>
      </c>
      <c r="H7" s="43">
        <f>SUM(H9:H21)</f>
        <v>83941</v>
      </c>
      <c r="I7" s="45"/>
    </row>
    <row r="8" spans="1:9" ht="37.5" customHeight="1">
      <c r="A8" s="36"/>
      <c r="B8" s="76" t="s">
        <v>6</v>
      </c>
      <c r="C8" s="76"/>
      <c r="D8" s="41"/>
      <c r="E8" s="42">
        <f>SUM(E22,E25,E29,E32)</f>
        <v>32699</v>
      </c>
      <c r="F8" s="43">
        <f>SUM(F22,F25,F29,F32)</f>
        <v>20826</v>
      </c>
      <c r="G8" s="43">
        <f>SUM(G22,G25,G29,G32)</f>
        <v>257</v>
      </c>
      <c r="H8" s="43">
        <f>SUM(H22,H25,H29,H32)</f>
        <v>11616</v>
      </c>
      <c r="I8" s="45"/>
    </row>
    <row r="9" spans="1:9" ht="37.5" customHeight="1">
      <c r="A9" s="36"/>
      <c r="B9" s="76" t="s">
        <v>7</v>
      </c>
      <c r="C9" s="76"/>
      <c r="D9" s="41"/>
      <c r="E9" s="42">
        <f aca="true" t="shared" si="0" ref="E9:E21">SUM(F9:H9)</f>
        <v>99929</v>
      </c>
      <c r="F9" s="43">
        <v>67010</v>
      </c>
      <c r="G9" s="43">
        <v>1288</v>
      </c>
      <c r="H9" s="43">
        <v>31631</v>
      </c>
      <c r="I9" s="45"/>
    </row>
    <row r="10" spans="1:9" ht="18.75" customHeight="1">
      <c r="A10" s="36"/>
      <c r="B10" s="76" t="s">
        <v>8</v>
      </c>
      <c r="C10" s="76"/>
      <c r="D10" s="41"/>
      <c r="E10" s="42">
        <f t="shared" si="0"/>
        <v>54996</v>
      </c>
      <c r="F10" s="43">
        <v>35822</v>
      </c>
      <c r="G10" s="43">
        <v>674</v>
      </c>
      <c r="H10" s="43">
        <v>18500</v>
      </c>
      <c r="I10" s="44"/>
    </row>
    <row r="11" spans="1:9" ht="18.75" customHeight="1">
      <c r="A11" s="36"/>
      <c r="B11" s="76" t="s">
        <v>9</v>
      </c>
      <c r="C11" s="76"/>
      <c r="D11" s="41"/>
      <c r="E11" s="42">
        <f t="shared" si="0"/>
        <v>10887</v>
      </c>
      <c r="F11" s="43">
        <v>8472</v>
      </c>
      <c r="G11" s="43">
        <v>79</v>
      </c>
      <c r="H11" s="43">
        <v>2336</v>
      </c>
      <c r="I11" s="45"/>
    </row>
    <row r="12" spans="1:9" ht="18.75" customHeight="1">
      <c r="A12" s="36"/>
      <c r="B12" s="76" t="s">
        <v>10</v>
      </c>
      <c r="C12" s="76"/>
      <c r="D12" s="41"/>
      <c r="E12" s="42">
        <f t="shared" si="0"/>
        <v>30740</v>
      </c>
      <c r="F12" s="43">
        <v>20472</v>
      </c>
      <c r="G12" s="43">
        <v>249</v>
      </c>
      <c r="H12" s="43">
        <v>10019</v>
      </c>
      <c r="I12" s="45"/>
    </row>
    <row r="13" spans="1:9" ht="18.75" customHeight="1">
      <c r="A13" s="36"/>
      <c r="B13" s="76" t="s">
        <v>11</v>
      </c>
      <c r="C13" s="76"/>
      <c r="D13" s="41"/>
      <c r="E13" s="42">
        <f t="shared" si="0"/>
        <v>20488</v>
      </c>
      <c r="F13" s="43">
        <v>12169</v>
      </c>
      <c r="G13" s="43">
        <v>160</v>
      </c>
      <c r="H13" s="43">
        <v>8159</v>
      </c>
      <c r="I13" s="45"/>
    </row>
    <row r="14" spans="1:9" ht="37.5" customHeight="1">
      <c r="A14" s="36"/>
      <c r="B14" s="76" t="s">
        <v>12</v>
      </c>
      <c r="C14" s="76"/>
      <c r="D14" s="41"/>
      <c r="E14" s="42">
        <f t="shared" si="0"/>
        <v>7589</v>
      </c>
      <c r="F14" s="43">
        <v>5983</v>
      </c>
      <c r="G14" s="43">
        <v>60</v>
      </c>
      <c r="H14" s="43">
        <v>1546</v>
      </c>
      <c r="I14" s="44"/>
    </row>
    <row r="15" spans="1:9" ht="18.75" customHeight="1">
      <c r="A15" s="36"/>
      <c r="B15" s="76" t="s">
        <v>13</v>
      </c>
      <c r="C15" s="76"/>
      <c r="D15" s="41"/>
      <c r="E15" s="42">
        <f t="shared" si="0"/>
        <v>5075</v>
      </c>
      <c r="F15" s="43">
        <v>3899</v>
      </c>
      <c r="G15" s="43">
        <v>41</v>
      </c>
      <c r="H15" s="43">
        <v>1135</v>
      </c>
      <c r="I15" s="44"/>
    </row>
    <row r="16" spans="1:9" ht="18.75" customHeight="1">
      <c r="A16" s="36"/>
      <c r="B16" s="76" t="s">
        <v>23</v>
      </c>
      <c r="C16" s="76"/>
      <c r="D16" s="41"/>
      <c r="E16" s="42">
        <f t="shared" si="0"/>
        <v>8349</v>
      </c>
      <c r="F16" s="43">
        <v>6496</v>
      </c>
      <c r="G16" s="43">
        <v>88</v>
      </c>
      <c r="H16" s="43">
        <v>1765</v>
      </c>
      <c r="I16" s="44"/>
    </row>
    <row r="17" spans="1:9" ht="18.75" customHeight="1">
      <c r="A17" s="36"/>
      <c r="B17" s="76" t="s">
        <v>22</v>
      </c>
      <c r="C17" s="76"/>
      <c r="D17" s="41"/>
      <c r="E17" s="42">
        <f t="shared" si="0"/>
        <v>6404</v>
      </c>
      <c r="F17" s="43">
        <v>5243</v>
      </c>
      <c r="G17" s="43">
        <v>30</v>
      </c>
      <c r="H17" s="43">
        <v>1131</v>
      </c>
      <c r="I17" s="44"/>
    </row>
    <row r="18" spans="1:9" ht="18.75" customHeight="1">
      <c r="A18" s="36"/>
      <c r="B18" s="76" t="s">
        <v>24</v>
      </c>
      <c r="C18" s="76"/>
      <c r="D18" s="41"/>
      <c r="E18" s="42">
        <f t="shared" si="0"/>
        <v>9528</v>
      </c>
      <c r="F18" s="43">
        <v>7297</v>
      </c>
      <c r="G18" s="43">
        <v>105</v>
      </c>
      <c r="H18" s="43">
        <v>2126</v>
      </c>
      <c r="I18" s="44"/>
    </row>
    <row r="19" spans="1:9" ht="37.5" customHeight="1">
      <c r="A19" s="36"/>
      <c r="B19" s="76" t="s">
        <v>25</v>
      </c>
      <c r="C19" s="76"/>
      <c r="D19" s="41"/>
      <c r="E19" s="42">
        <f t="shared" si="0"/>
        <v>6087</v>
      </c>
      <c r="F19" s="43">
        <v>4521</v>
      </c>
      <c r="G19" s="43">
        <v>50</v>
      </c>
      <c r="H19" s="43">
        <v>1516</v>
      </c>
      <c r="I19" s="44"/>
    </row>
    <row r="20" spans="1:9" ht="18.75" customHeight="1">
      <c r="A20" s="36"/>
      <c r="B20" s="76" t="s">
        <v>26</v>
      </c>
      <c r="C20" s="76"/>
      <c r="D20" s="41"/>
      <c r="E20" s="42">
        <f t="shared" si="0"/>
        <v>11569</v>
      </c>
      <c r="F20" s="43">
        <v>9448</v>
      </c>
      <c r="G20" s="43">
        <v>76</v>
      </c>
      <c r="H20" s="43">
        <v>2045</v>
      </c>
      <c r="I20" s="45"/>
    </row>
    <row r="21" spans="1:9" ht="18.75" customHeight="1">
      <c r="A21" s="36"/>
      <c r="B21" s="76" t="s">
        <v>27</v>
      </c>
      <c r="C21" s="76"/>
      <c r="D21" s="41"/>
      <c r="E21" s="42">
        <f t="shared" si="0"/>
        <v>12465</v>
      </c>
      <c r="F21" s="43">
        <v>10341</v>
      </c>
      <c r="G21" s="43">
        <v>92</v>
      </c>
      <c r="H21" s="43">
        <v>2032</v>
      </c>
      <c r="I21" s="45"/>
    </row>
    <row r="22" spans="1:9" ht="37.5" customHeight="1">
      <c r="A22" s="36"/>
      <c r="B22" s="76" t="s">
        <v>14</v>
      </c>
      <c r="C22" s="76"/>
      <c r="D22" s="41"/>
      <c r="E22" s="42">
        <f>SUM(E23:E24)</f>
        <v>16818</v>
      </c>
      <c r="F22" s="43">
        <f>SUM(F23:F24)</f>
        <v>9593</v>
      </c>
      <c r="G22" s="43">
        <f>SUM(G23:G24)</f>
        <v>162</v>
      </c>
      <c r="H22" s="43">
        <f>SUM(H23:H24)</f>
        <v>7063</v>
      </c>
      <c r="I22" s="45"/>
    </row>
    <row r="23" spans="1:9" ht="18.75" customHeight="1">
      <c r="A23" s="36"/>
      <c r="B23" s="46"/>
      <c r="C23" s="47" t="s">
        <v>48</v>
      </c>
      <c r="D23" s="48"/>
      <c r="E23" s="42">
        <f>SUM(F23:H23)</f>
        <v>9882</v>
      </c>
      <c r="F23" s="43">
        <v>5381</v>
      </c>
      <c r="G23" s="43">
        <v>109</v>
      </c>
      <c r="H23" s="43">
        <v>4392</v>
      </c>
      <c r="I23" s="45"/>
    </row>
    <row r="24" spans="1:9" ht="18.75" customHeight="1">
      <c r="A24" s="36"/>
      <c r="B24" s="46"/>
      <c r="C24" s="47" t="s">
        <v>49</v>
      </c>
      <c r="D24" s="48"/>
      <c r="E24" s="42">
        <f>SUM(F24:H24)</f>
        <v>6936</v>
      </c>
      <c r="F24" s="43">
        <v>4212</v>
      </c>
      <c r="G24" s="43">
        <v>53</v>
      </c>
      <c r="H24" s="43">
        <v>2671</v>
      </c>
      <c r="I24" s="45"/>
    </row>
    <row r="25" spans="1:9" ht="37.5" customHeight="1">
      <c r="A25" s="36"/>
      <c r="B25" s="77" t="s">
        <v>15</v>
      </c>
      <c r="C25" s="77"/>
      <c r="D25" s="49"/>
      <c r="E25" s="42">
        <f>SUM(E26:E28)</f>
        <v>7485</v>
      </c>
      <c r="F25" s="43">
        <f>SUM(F26:F28)</f>
        <v>5413</v>
      </c>
      <c r="G25" s="43">
        <f>SUM(G26:G28)</f>
        <v>29</v>
      </c>
      <c r="H25" s="43">
        <f>SUM(H26:H28)</f>
        <v>2043</v>
      </c>
      <c r="I25" s="45"/>
    </row>
    <row r="26" spans="1:9" ht="18.75" customHeight="1">
      <c r="A26" s="36"/>
      <c r="B26" s="46"/>
      <c r="C26" s="47" t="s">
        <v>50</v>
      </c>
      <c r="D26" s="48"/>
      <c r="E26" s="42">
        <f>SUM(F26:H26)</f>
        <v>1789</v>
      </c>
      <c r="F26" s="43">
        <v>1390</v>
      </c>
      <c r="G26" s="43">
        <v>8</v>
      </c>
      <c r="H26" s="43">
        <v>391</v>
      </c>
      <c r="I26" s="45"/>
    </row>
    <row r="27" spans="1:9" ht="18.75" customHeight="1">
      <c r="A27" s="36"/>
      <c r="B27" s="46"/>
      <c r="C27" s="47" t="s">
        <v>51</v>
      </c>
      <c r="D27" s="48"/>
      <c r="E27" s="42">
        <f>SUM(F27:H27)</f>
        <v>2865</v>
      </c>
      <c r="F27" s="43">
        <v>1978</v>
      </c>
      <c r="G27" s="43">
        <v>12</v>
      </c>
      <c r="H27" s="43">
        <v>875</v>
      </c>
      <c r="I27" s="45"/>
    </row>
    <row r="28" spans="1:9" ht="18.75" customHeight="1">
      <c r="A28" s="36"/>
      <c r="B28" s="46"/>
      <c r="C28" s="47" t="s">
        <v>52</v>
      </c>
      <c r="D28" s="48"/>
      <c r="E28" s="42">
        <f>SUM(F28:H28)</f>
        <v>2831</v>
      </c>
      <c r="F28" s="43">
        <v>2045</v>
      </c>
      <c r="G28" s="43">
        <v>9</v>
      </c>
      <c r="H28" s="43">
        <v>777</v>
      </c>
      <c r="I28" s="45"/>
    </row>
    <row r="29" spans="1:9" ht="37.5" customHeight="1">
      <c r="A29" s="50"/>
      <c r="B29" s="77" t="s">
        <v>19</v>
      </c>
      <c r="C29" s="77"/>
      <c r="D29" s="51"/>
      <c r="E29" s="42">
        <f>SUM(E30:E31)</f>
        <v>3480</v>
      </c>
      <c r="F29" s="43">
        <f>SUM(F30:F31)</f>
        <v>2377</v>
      </c>
      <c r="G29" s="43">
        <f>SUM(G30:G31)</f>
        <v>30</v>
      </c>
      <c r="H29" s="43">
        <f>SUM(H30:H31)</f>
        <v>1073</v>
      </c>
      <c r="I29" s="45"/>
    </row>
    <row r="30" spans="1:9" ht="18.75" customHeight="1">
      <c r="A30" s="50"/>
      <c r="B30" s="46"/>
      <c r="C30" s="47" t="s">
        <v>53</v>
      </c>
      <c r="D30" s="52"/>
      <c r="E30" s="42">
        <f>SUM(F30:H30)</f>
        <v>615</v>
      </c>
      <c r="F30" s="43">
        <v>485</v>
      </c>
      <c r="G30" s="43">
        <v>6</v>
      </c>
      <c r="H30" s="43">
        <v>124</v>
      </c>
      <c r="I30" s="45"/>
    </row>
    <row r="31" spans="1:9" ht="18.75" customHeight="1">
      <c r="A31" s="50"/>
      <c r="B31" s="46"/>
      <c r="C31" s="47" t="s">
        <v>54</v>
      </c>
      <c r="D31" s="52"/>
      <c r="E31" s="42">
        <f>SUM(F31:H31)</f>
        <v>2865</v>
      </c>
      <c r="F31" s="43">
        <v>1892</v>
      </c>
      <c r="G31" s="43">
        <v>24</v>
      </c>
      <c r="H31" s="43">
        <v>949</v>
      </c>
      <c r="I31" s="45"/>
    </row>
    <row r="32" spans="1:9" ht="37.5" customHeight="1">
      <c r="A32" s="50"/>
      <c r="B32" s="77" t="s">
        <v>20</v>
      </c>
      <c r="C32" s="77"/>
      <c r="D32" s="51"/>
      <c r="E32" s="42">
        <f>SUM(E33)</f>
        <v>4916</v>
      </c>
      <c r="F32" s="43">
        <f>SUM(F33)</f>
        <v>3443</v>
      </c>
      <c r="G32" s="43">
        <f>SUM(G33)</f>
        <v>36</v>
      </c>
      <c r="H32" s="43">
        <f>SUM(H33)</f>
        <v>1437</v>
      </c>
      <c r="I32" s="45"/>
    </row>
    <row r="33" spans="1:9" ht="18.75" customHeight="1">
      <c r="A33" s="50"/>
      <c r="B33" s="46"/>
      <c r="C33" s="47" t="s">
        <v>55</v>
      </c>
      <c r="D33" s="52"/>
      <c r="E33" s="42">
        <f>SUM(F33:H33)</f>
        <v>4916</v>
      </c>
      <c r="F33" s="43">
        <v>3443</v>
      </c>
      <c r="G33" s="43">
        <v>36</v>
      </c>
      <c r="H33" s="43">
        <v>1437</v>
      </c>
      <c r="I33" s="45"/>
    </row>
    <row r="34" spans="1:9" ht="11.25" customHeight="1" thickBot="1">
      <c r="A34" s="53"/>
      <c r="B34" s="34"/>
      <c r="C34" s="34"/>
      <c r="D34" s="54"/>
      <c r="E34" s="55"/>
      <c r="F34" s="56"/>
      <c r="G34" s="56"/>
      <c r="H34" s="56"/>
      <c r="I34" s="56"/>
    </row>
    <row r="35" spans="1:9" ht="13.5">
      <c r="A35" s="36"/>
      <c r="B35" s="83" t="s">
        <v>74</v>
      </c>
      <c r="C35" s="83"/>
      <c r="D35" s="83"/>
      <c r="E35" s="83"/>
      <c r="F35" s="83"/>
      <c r="G35" s="83"/>
      <c r="H35" s="83"/>
      <c r="I35" s="45"/>
    </row>
    <row r="36" ht="15" customHeight="1"/>
    <row r="37" ht="15.75" customHeight="1"/>
    <row r="38" ht="15.75" customHeight="1">
      <c r="E38" s="57"/>
    </row>
    <row r="39" spans="1:2" ht="15.75" customHeight="1">
      <c r="A39" s="6"/>
      <c r="B39" s="6"/>
    </row>
    <row r="40" spans="1:2" ht="15" customHeight="1">
      <c r="A40" s="6"/>
      <c r="B40" s="6"/>
    </row>
    <row r="41" spans="1:2" ht="15" customHeight="1">
      <c r="A41" s="6"/>
      <c r="B41" s="6"/>
    </row>
    <row r="42" spans="1:2" ht="15" customHeight="1">
      <c r="A42" s="6"/>
      <c r="B42" s="6"/>
    </row>
  </sheetData>
  <mergeCells count="26">
    <mergeCell ref="B13:C13"/>
    <mergeCell ref="B35:H35"/>
    <mergeCell ref="B6:C6"/>
    <mergeCell ref="B7:C7"/>
    <mergeCell ref="B8:C8"/>
    <mergeCell ref="B9:C9"/>
    <mergeCell ref="B10:C10"/>
    <mergeCell ref="B11:C11"/>
    <mergeCell ref="B12:C12"/>
    <mergeCell ref="B32:C32"/>
    <mergeCell ref="B29:C29"/>
    <mergeCell ref="B21:C21"/>
    <mergeCell ref="B17:C17"/>
    <mergeCell ref="B18:C18"/>
    <mergeCell ref="B19:C19"/>
    <mergeCell ref="B20:C20"/>
    <mergeCell ref="A1:I1"/>
    <mergeCell ref="A3:F3"/>
    <mergeCell ref="B22:C22"/>
    <mergeCell ref="B25:C25"/>
    <mergeCell ref="H3:I3"/>
    <mergeCell ref="B14:C14"/>
    <mergeCell ref="B15:C15"/>
    <mergeCell ref="B16:C16"/>
    <mergeCell ref="H4:I4"/>
    <mergeCell ref="A4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ignoredErrors>
    <ignoredError sqref="E22 E25 E29:E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SheetLayoutView="100" workbookViewId="0" topLeftCell="A1">
      <selection activeCell="A1" sqref="A1:L1"/>
    </sheetView>
  </sheetViews>
  <sheetFormatPr defaultColWidth="9.00390625" defaultRowHeight="15" customHeight="1"/>
  <cols>
    <col min="1" max="1" width="1.12109375" style="7" customWidth="1"/>
    <col min="2" max="2" width="4.875" style="7" customWidth="1"/>
    <col min="3" max="3" width="1.12109375" style="7" customWidth="1"/>
    <col min="4" max="5" width="5.00390625" style="7" customWidth="1"/>
    <col min="6" max="6" width="21.375" style="7" customWidth="1"/>
    <col min="7" max="7" width="2.125" style="7" customWidth="1"/>
    <col min="8" max="8" width="12.625" style="7" customWidth="1"/>
    <col min="9" max="9" width="24.125" style="7" customWidth="1"/>
    <col min="10" max="11" width="22.375" style="7" customWidth="1"/>
    <col min="12" max="12" width="1.00390625" style="7" customWidth="1"/>
    <col min="13" max="16384" width="15.375" style="7" customWidth="1"/>
  </cols>
  <sheetData>
    <row r="1" spans="1:12" ht="24">
      <c r="A1" s="85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ht="18.75" customHeight="1"/>
    <row r="3" spans="1:12" ht="15" customHeight="1" thickBot="1">
      <c r="A3" s="27"/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86" t="s">
        <v>80</v>
      </c>
      <c r="L3" s="86"/>
    </row>
    <row r="4" spans="1:13" s="12" customFormat="1" ht="18.75" customHeight="1">
      <c r="A4" s="87" t="s">
        <v>77</v>
      </c>
      <c r="B4" s="87"/>
      <c r="C4" s="87"/>
      <c r="D4" s="87"/>
      <c r="E4" s="87"/>
      <c r="F4" s="87"/>
      <c r="G4" s="87"/>
      <c r="H4" s="87"/>
      <c r="I4" s="71"/>
      <c r="J4" s="58" t="s">
        <v>58</v>
      </c>
      <c r="K4" s="72" t="s">
        <v>43</v>
      </c>
      <c r="L4" s="88"/>
      <c r="M4" s="21"/>
    </row>
    <row r="5" spans="1:13" ht="4.5" customHeight="1">
      <c r="A5" s="90" t="s">
        <v>78</v>
      </c>
      <c r="B5" s="91"/>
      <c r="C5" s="28"/>
      <c r="D5" s="24"/>
      <c r="E5" s="20"/>
      <c r="F5" s="20"/>
      <c r="G5" s="20"/>
      <c r="H5" s="20"/>
      <c r="I5" s="20"/>
      <c r="J5" s="59"/>
      <c r="K5" s="29"/>
      <c r="L5" s="15"/>
      <c r="M5" s="8"/>
    </row>
    <row r="6" spans="1:13" ht="15" customHeight="1">
      <c r="A6" s="90"/>
      <c r="B6" s="91"/>
      <c r="C6" s="26"/>
      <c r="D6" s="84" t="s">
        <v>70</v>
      </c>
      <c r="E6" s="84"/>
      <c r="F6" s="84"/>
      <c r="G6" s="22"/>
      <c r="H6" s="22"/>
      <c r="I6" s="22"/>
      <c r="J6" s="60">
        <v>380713</v>
      </c>
      <c r="K6" s="13">
        <v>287344795</v>
      </c>
      <c r="M6" s="8"/>
    </row>
    <row r="7" spans="1:11" ht="24" customHeight="1">
      <c r="A7" s="90"/>
      <c r="B7" s="91"/>
      <c r="C7" s="26"/>
      <c r="D7" s="22"/>
      <c r="E7" s="84" t="s">
        <v>65</v>
      </c>
      <c r="F7" s="84"/>
      <c r="G7" s="22"/>
      <c r="H7" s="22"/>
      <c r="I7" s="22"/>
      <c r="J7" s="60">
        <v>31209</v>
      </c>
      <c r="K7" s="13">
        <v>33784536</v>
      </c>
    </row>
    <row r="8" spans="1:11" ht="15" customHeight="1">
      <c r="A8" s="90"/>
      <c r="B8" s="91"/>
      <c r="C8" s="26"/>
      <c r="D8" s="22"/>
      <c r="E8" s="22"/>
      <c r="F8" s="17" t="s">
        <v>0</v>
      </c>
      <c r="G8" s="17"/>
      <c r="H8" s="17" t="s">
        <v>60</v>
      </c>
      <c r="I8" s="22"/>
      <c r="J8" s="60">
        <v>11611</v>
      </c>
      <c r="K8" s="13">
        <v>20790800</v>
      </c>
    </row>
    <row r="9" spans="1:11" ht="15" customHeight="1">
      <c r="A9" s="90"/>
      <c r="B9" s="91"/>
      <c r="C9" s="26"/>
      <c r="D9" s="23"/>
      <c r="E9" s="22"/>
      <c r="F9" s="17"/>
      <c r="G9" s="17"/>
      <c r="H9" s="17" t="s">
        <v>61</v>
      </c>
      <c r="I9" s="22"/>
      <c r="J9" s="60">
        <v>18</v>
      </c>
      <c r="K9" s="13">
        <v>25269</v>
      </c>
    </row>
    <row r="10" spans="1:11" ht="15" customHeight="1">
      <c r="A10" s="90"/>
      <c r="B10" s="91"/>
      <c r="C10" s="26"/>
      <c r="D10" s="23"/>
      <c r="E10" s="22"/>
      <c r="F10" s="17" t="s">
        <v>1</v>
      </c>
      <c r="G10" s="17"/>
      <c r="H10" s="17" t="s">
        <v>60</v>
      </c>
      <c r="I10" s="22"/>
      <c r="J10" s="60">
        <v>9970</v>
      </c>
      <c r="K10" s="13">
        <v>3568904</v>
      </c>
    </row>
    <row r="11" spans="1:11" ht="15" customHeight="1">
      <c r="A11" s="90"/>
      <c r="B11" s="91"/>
      <c r="C11" s="26"/>
      <c r="D11" s="23"/>
      <c r="E11" s="22"/>
      <c r="F11" s="17"/>
      <c r="G11" s="17"/>
      <c r="H11" s="17" t="s">
        <v>61</v>
      </c>
      <c r="I11" s="22"/>
      <c r="J11" s="60">
        <v>14</v>
      </c>
      <c r="K11" s="13">
        <v>6447</v>
      </c>
    </row>
    <row r="12" spans="1:11" ht="15" customHeight="1">
      <c r="A12" s="90"/>
      <c r="B12" s="91"/>
      <c r="C12" s="26"/>
      <c r="D12" s="23"/>
      <c r="E12" s="22"/>
      <c r="F12" s="17" t="s">
        <v>2</v>
      </c>
      <c r="G12" s="17"/>
      <c r="H12" s="17"/>
      <c r="I12" s="22"/>
      <c r="J12" s="60">
        <v>1161</v>
      </c>
      <c r="K12" s="13">
        <v>1361363</v>
      </c>
    </row>
    <row r="13" spans="1:11" ht="15" customHeight="1">
      <c r="A13" s="90"/>
      <c r="B13" s="91"/>
      <c r="C13" s="26"/>
      <c r="D13" s="23"/>
      <c r="E13" s="22"/>
      <c r="F13" s="17" t="s">
        <v>3</v>
      </c>
      <c r="G13" s="17"/>
      <c r="H13" s="17"/>
      <c r="I13" s="22"/>
      <c r="J13" s="60">
        <v>7602</v>
      </c>
      <c r="K13" s="13">
        <v>7823355</v>
      </c>
    </row>
    <row r="14" spans="1:11" ht="15" customHeight="1">
      <c r="A14" s="90"/>
      <c r="B14" s="91"/>
      <c r="C14" s="26"/>
      <c r="D14" s="23"/>
      <c r="E14" s="22"/>
      <c r="F14" s="17" t="s">
        <v>4</v>
      </c>
      <c r="G14" s="17"/>
      <c r="H14" s="17"/>
      <c r="I14" s="22"/>
      <c r="J14" s="60">
        <v>833</v>
      </c>
      <c r="K14" s="13">
        <v>208398</v>
      </c>
    </row>
    <row r="15" spans="1:11" ht="24" customHeight="1">
      <c r="A15" s="90"/>
      <c r="B15" s="91"/>
      <c r="C15" s="26"/>
      <c r="D15" s="23"/>
      <c r="E15" s="84" t="s">
        <v>66</v>
      </c>
      <c r="F15" s="84"/>
      <c r="G15" s="17"/>
      <c r="H15" s="17"/>
      <c r="I15" s="22"/>
      <c r="J15" s="60">
        <v>3645</v>
      </c>
      <c r="K15" s="13">
        <v>7428449</v>
      </c>
    </row>
    <row r="16" spans="1:11" ht="15" customHeight="1">
      <c r="A16" s="90"/>
      <c r="B16" s="91"/>
      <c r="C16" s="26"/>
      <c r="D16" s="23"/>
      <c r="E16" s="22"/>
      <c r="F16" s="17" t="s">
        <v>0</v>
      </c>
      <c r="G16" s="17"/>
      <c r="H16" s="17" t="s">
        <v>60</v>
      </c>
      <c r="I16" s="22"/>
      <c r="J16" s="60">
        <v>1736</v>
      </c>
      <c r="K16" s="13">
        <v>4887843</v>
      </c>
    </row>
    <row r="17" spans="1:11" ht="15" customHeight="1">
      <c r="A17" s="90"/>
      <c r="B17" s="91"/>
      <c r="C17" s="26"/>
      <c r="D17" s="23"/>
      <c r="E17" s="22"/>
      <c r="F17" s="17"/>
      <c r="G17" s="17"/>
      <c r="H17" s="17" t="s">
        <v>61</v>
      </c>
      <c r="I17" s="22"/>
      <c r="J17" s="60" t="s">
        <v>57</v>
      </c>
      <c r="K17" s="13" t="s">
        <v>57</v>
      </c>
    </row>
    <row r="18" spans="1:11" ht="15" customHeight="1">
      <c r="A18" s="90"/>
      <c r="B18" s="91"/>
      <c r="C18" s="26"/>
      <c r="D18" s="23"/>
      <c r="E18" s="22"/>
      <c r="F18" s="17" t="s">
        <v>1</v>
      </c>
      <c r="G18" s="17"/>
      <c r="H18" s="17" t="s">
        <v>60</v>
      </c>
      <c r="I18" s="22"/>
      <c r="J18" s="60">
        <v>231</v>
      </c>
      <c r="K18" s="13">
        <v>96589</v>
      </c>
    </row>
    <row r="19" spans="1:11" ht="15" customHeight="1">
      <c r="A19" s="90"/>
      <c r="B19" s="91"/>
      <c r="C19" s="26"/>
      <c r="D19" s="23"/>
      <c r="E19" s="22"/>
      <c r="F19" s="17"/>
      <c r="G19" s="17"/>
      <c r="H19" s="17" t="s">
        <v>61</v>
      </c>
      <c r="I19" s="22"/>
      <c r="J19" s="60" t="s">
        <v>57</v>
      </c>
      <c r="K19" s="13" t="s">
        <v>57</v>
      </c>
    </row>
    <row r="20" spans="1:11" ht="15" customHeight="1">
      <c r="A20" s="90"/>
      <c r="B20" s="91"/>
      <c r="C20" s="26"/>
      <c r="D20" s="23"/>
      <c r="E20" s="22"/>
      <c r="F20" s="17" t="s">
        <v>2</v>
      </c>
      <c r="G20" s="17"/>
      <c r="H20" s="17"/>
      <c r="I20" s="22"/>
      <c r="J20" s="60">
        <v>212</v>
      </c>
      <c r="K20" s="13">
        <v>400007</v>
      </c>
    </row>
    <row r="21" spans="1:11" ht="15" customHeight="1">
      <c r="A21" s="90"/>
      <c r="B21" s="91"/>
      <c r="C21" s="26"/>
      <c r="D21" s="23"/>
      <c r="E21" s="22"/>
      <c r="F21" s="17" t="s">
        <v>3</v>
      </c>
      <c r="G21" s="17"/>
      <c r="H21" s="17"/>
      <c r="I21" s="22"/>
      <c r="J21" s="60">
        <v>1382</v>
      </c>
      <c r="K21" s="13">
        <v>2023991</v>
      </c>
    </row>
    <row r="22" spans="1:11" ht="15" customHeight="1">
      <c r="A22" s="90"/>
      <c r="B22" s="91"/>
      <c r="C22" s="26"/>
      <c r="D22" s="23"/>
      <c r="E22" s="22"/>
      <c r="F22" s="17" t="s">
        <v>4</v>
      </c>
      <c r="G22" s="17"/>
      <c r="H22" s="17"/>
      <c r="I22" s="22"/>
      <c r="J22" s="60">
        <v>84</v>
      </c>
      <c r="K22" s="13">
        <v>20020</v>
      </c>
    </row>
    <row r="23" spans="1:11" ht="24" customHeight="1">
      <c r="A23" s="90"/>
      <c r="B23" s="91"/>
      <c r="C23" s="26"/>
      <c r="D23" s="23"/>
      <c r="E23" s="84" t="s">
        <v>44</v>
      </c>
      <c r="F23" s="84"/>
      <c r="G23" s="17"/>
      <c r="H23" s="17"/>
      <c r="I23" s="22"/>
      <c r="J23" s="60">
        <v>338663</v>
      </c>
      <c r="K23" s="13">
        <v>237299216</v>
      </c>
    </row>
    <row r="24" spans="1:11" ht="15" customHeight="1">
      <c r="A24" s="90"/>
      <c r="B24" s="91"/>
      <c r="C24" s="26"/>
      <c r="D24" s="23"/>
      <c r="E24" s="22"/>
      <c r="F24" s="17" t="s">
        <v>35</v>
      </c>
      <c r="G24" s="17"/>
      <c r="H24" s="17" t="s">
        <v>60</v>
      </c>
      <c r="I24" s="22"/>
      <c r="J24" s="60">
        <v>243420</v>
      </c>
      <c r="K24" s="13">
        <v>150287303</v>
      </c>
    </row>
    <row r="25" spans="1:11" ht="15" customHeight="1">
      <c r="A25" s="90"/>
      <c r="B25" s="91"/>
      <c r="C25" s="26"/>
      <c r="D25" s="23"/>
      <c r="E25" s="22"/>
      <c r="F25" s="17"/>
      <c r="G25" s="17"/>
      <c r="H25" s="17" t="s">
        <v>61</v>
      </c>
      <c r="I25" s="22"/>
      <c r="J25" s="60">
        <v>32535</v>
      </c>
      <c r="K25" s="13">
        <v>31830161</v>
      </c>
    </row>
    <row r="26" spans="1:11" ht="15" customHeight="1">
      <c r="A26" s="90"/>
      <c r="B26" s="91"/>
      <c r="C26" s="26"/>
      <c r="D26" s="23"/>
      <c r="E26" s="22"/>
      <c r="F26" s="17" t="s">
        <v>36</v>
      </c>
      <c r="G26" s="17"/>
      <c r="H26" s="17"/>
      <c r="I26" s="22"/>
      <c r="J26" s="60">
        <v>5634</v>
      </c>
      <c r="K26" s="13">
        <v>3681259</v>
      </c>
    </row>
    <row r="27" spans="1:11" ht="15" customHeight="1">
      <c r="A27" s="90"/>
      <c r="B27" s="91"/>
      <c r="C27" s="26"/>
      <c r="D27" s="23"/>
      <c r="E27" s="22"/>
      <c r="F27" s="17" t="s">
        <v>37</v>
      </c>
      <c r="G27" s="17"/>
      <c r="H27" s="17"/>
      <c r="I27" s="22"/>
      <c r="J27" s="60">
        <v>57074</v>
      </c>
      <c r="K27" s="13">
        <v>51500494</v>
      </c>
    </row>
    <row r="28" spans="1:11" ht="24" customHeight="1">
      <c r="A28" s="90"/>
      <c r="B28" s="91"/>
      <c r="C28" s="26"/>
      <c r="D28" s="23"/>
      <c r="E28" s="84" t="s">
        <v>42</v>
      </c>
      <c r="F28" s="84"/>
      <c r="G28" s="17"/>
      <c r="H28" s="17"/>
      <c r="I28" s="22"/>
      <c r="J28" s="60">
        <v>2377</v>
      </c>
      <c r="K28" s="13">
        <v>4446285</v>
      </c>
    </row>
    <row r="29" spans="1:11" ht="15" customHeight="1">
      <c r="A29" s="90"/>
      <c r="B29" s="91"/>
      <c r="C29" s="26"/>
      <c r="D29" s="23"/>
      <c r="E29" s="22"/>
      <c r="F29" s="17" t="s">
        <v>29</v>
      </c>
      <c r="G29" s="17"/>
      <c r="H29" s="17" t="s">
        <v>60</v>
      </c>
      <c r="I29" s="22"/>
      <c r="J29" s="60">
        <v>1147</v>
      </c>
      <c r="K29" s="13">
        <v>2742287</v>
      </c>
    </row>
    <row r="30" spans="1:11" ht="15" customHeight="1">
      <c r="A30" s="90"/>
      <c r="B30" s="91"/>
      <c r="C30" s="26"/>
      <c r="D30" s="23"/>
      <c r="E30" s="22"/>
      <c r="F30" s="17"/>
      <c r="G30" s="17"/>
      <c r="H30" s="17" t="s">
        <v>61</v>
      </c>
      <c r="I30" s="22"/>
      <c r="J30" s="60">
        <v>4</v>
      </c>
      <c r="K30" s="13">
        <v>5074</v>
      </c>
    </row>
    <row r="31" spans="1:11" ht="15" customHeight="1">
      <c r="A31" s="90"/>
      <c r="B31" s="91"/>
      <c r="C31" s="26"/>
      <c r="D31" s="23"/>
      <c r="E31" s="22"/>
      <c r="F31" s="17" t="s">
        <v>30</v>
      </c>
      <c r="G31" s="17"/>
      <c r="H31" s="17" t="s">
        <v>60</v>
      </c>
      <c r="I31" s="22"/>
      <c r="J31" s="60">
        <v>504</v>
      </c>
      <c r="K31" s="13">
        <v>994065</v>
      </c>
    </row>
    <row r="32" spans="1:11" ht="15" customHeight="1">
      <c r="A32" s="90"/>
      <c r="B32" s="91"/>
      <c r="C32" s="26"/>
      <c r="D32" s="23"/>
      <c r="E32" s="22"/>
      <c r="F32" s="17"/>
      <c r="G32" s="17"/>
      <c r="H32" s="17" t="s">
        <v>61</v>
      </c>
      <c r="I32" s="22"/>
      <c r="J32" s="60" t="s">
        <v>57</v>
      </c>
      <c r="K32" s="13" t="s">
        <v>57</v>
      </c>
    </row>
    <row r="33" spans="1:11" ht="15" customHeight="1">
      <c r="A33" s="90"/>
      <c r="B33" s="91"/>
      <c r="C33" s="26"/>
      <c r="D33" s="23"/>
      <c r="E33" s="22"/>
      <c r="F33" s="17" t="s">
        <v>31</v>
      </c>
      <c r="G33" s="17"/>
      <c r="H33" s="17" t="s">
        <v>60</v>
      </c>
      <c r="I33" s="22"/>
      <c r="J33" s="60">
        <v>143</v>
      </c>
      <c r="K33" s="13">
        <v>67975</v>
      </c>
    </row>
    <row r="34" spans="1:11" ht="15" customHeight="1">
      <c r="A34" s="90"/>
      <c r="B34" s="91"/>
      <c r="C34" s="26"/>
      <c r="D34" s="23"/>
      <c r="E34" s="22"/>
      <c r="F34" s="17"/>
      <c r="G34" s="17"/>
      <c r="H34" s="17" t="s">
        <v>61</v>
      </c>
      <c r="I34" s="22"/>
      <c r="J34" s="60" t="s">
        <v>57</v>
      </c>
      <c r="K34" s="13" t="s">
        <v>57</v>
      </c>
    </row>
    <row r="35" spans="1:11" ht="15" customHeight="1">
      <c r="A35" s="90"/>
      <c r="B35" s="91"/>
      <c r="C35" s="26"/>
      <c r="D35" s="23"/>
      <c r="E35" s="22"/>
      <c r="F35" s="17" t="s">
        <v>2</v>
      </c>
      <c r="G35" s="17"/>
      <c r="H35" s="17" t="s">
        <v>62</v>
      </c>
      <c r="I35" s="22"/>
      <c r="J35" s="60">
        <v>1</v>
      </c>
      <c r="K35" s="13">
        <v>967</v>
      </c>
    </row>
    <row r="36" spans="1:11" ht="15" customHeight="1">
      <c r="A36" s="90"/>
      <c r="B36" s="91"/>
      <c r="C36" s="26"/>
      <c r="D36" s="23"/>
      <c r="E36" s="22"/>
      <c r="F36" s="17"/>
      <c r="G36" s="17"/>
      <c r="H36" s="17" t="s">
        <v>63</v>
      </c>
      <c r="I36" s="22"/>
      <c r="J36" s="60">
        <v>37</v>
      </c>
      <c r="K36" s="13">
        <v>49661</v>
      </c>
    </row>
    <row r="37" spans="1:11" ht="15" customHeight="1">
      <c r="A37" s="90"/>
      <c r="B37" s="91"/>
      <c r="C37" s="26"/>
      <c r="D37" s="23"/>
      <c r="E37" s="22"/>
      <c r="F37" s="17" t="s">
        <v>28</v>
      </c>
      <c r="G37" s="17"/>
      <c r="H37" s="17" t="s">
        <v>62</v>
      </c>
      <c r="I37" s="22"/>
      <c r="J37" s="60">
        <v>4</v>
      </c>
      <c r="K37" s="13">
        <v>3365</v>
      </c>
    </row>
    <row r="38" spans="1:11" ht="15" customHeight="1">
      <c r="A38" s="90"/>
      <c r="B38" s="91"/>
      <c r="C38" s="26"/>
      <c r="D38" s="23"/>
      <c r="E38" s="22"/>
      <c r="F38" s="17"/>
      <c r="G38" s="17"/>
      <c r="H38" s="17" t="s">
        <v>63</v>
      </c>
      <c r="I38" s="22"/>
      <c r="J38" s="60">
        <v>505</v>
      </c>
      <c r="K38" s="13">
        <v>575484</v>
      </c>
    </row>
    <row r="39" spans="1:11" ht="15" customHeight="1">
      <c r="A39" s="90"/>
      <c r="B39" s="91"/>
      <c r="C39" s="26"/>
      <c r="D39" s="23"/>
      <c r="E39" s="22"/>
      <c r="F39" s="17" t="s">
        <v>4</v>
      </c>
      <c r="G39" s="17"/>
      <c r="H39" s="17"/>
      <c r="I39" s="22"/>
      <c r="J39" s="60">
        <v>32</v>
      </c>
      <c r="K39" s="13">
        <v>7408</v>
      </c>
    </row>
    <row r="40" spans="1:11" ht="24" customHeight="1">
      <c r="A40" s="90"/>
      <c r="B40" s="91"/>
      <c r="C40" s="26"/>
      <c r="D40" s="23"/>
      <c r="E40" s="84" t="s">
        <v>45</v>
      </c>
      <c r="F40" s="84"/>
      <c r="G40" s="17"/>
      <c r="H40" s="17"/>
      <c r="I40" s="22"/>
      <c r="J40" s="61">
        <v>4819</v>
      </c>
      <c r="K40" s="14">
        <v>4386309</v>
      </c>
    </row>
    <row r="41" spans="1:11" ht="15" customHeight="1">
      <c r="A41" s="90"/>
      <c r="B41" s="91"/>
      <c r="C41" s="26"/>
      <c r="D41" s="23"/>
      <c r="E41" s="22"/>
      <c r="F41" s="17" t="s">
        <v>38</v>
      </c>
      <c r="G41" s="17"/>
      <c r="H41" s="17" t="s">
        <v>60</v>
      </c>
      <c r="I41" s="22"/>
      <c r="J41" s="61">
        <v>3500</v>
      </c>
      <c r="K41" s="14">
        <v>3063921</v>
      </c>
    </row>
    <row r="42" spans="1:11" ht="15" customHeight="1">
      <c r="A42" s="90"/>
      <c r="B42" s="91"/>
      <c r="C42" s="26"/>
      <c r="D42" s="23"/>
      <c r="E42" s="22"/>
      <c r="F42" s="17"/>
      <c r="G42" s="17"/>
      <c r="H42" s="17" t="s">
        <v>61</v>
      </c>
      <c r="I42" s="22"/>
      <c r="J42" s="61">
        <v>48</v>
      </c>
      <c r="K42" s="14">
        <v>39373</v>
      </c>
    </row>
    <row r="43" spans="1:11" ht="15" customHeight="1">
      <c r="A43" s="90"/>
      <c r="B43" s="91"/>
      <c r="C43" s="26"/>
      <c r="D43" s="23"/>
      <c r="E43" s="22"/>
      <c r="F43" s="17" t="s">
        <v>39</v>
      </c>
      <c r="G43" s="17"/>
      <c r="H43" s="17" t="s">
        <v>62</v>
      </c>
      <c r="I43" s="22"/>
      <c r="J43" s="61">
        <v>1</v>
      </c>
      <c r="K43" s="14">
        <v>592</v>
      </c>
    </row>
    <row r="44" spans="1:11" ht="15" customHeight="1">
      <c r="A44" s="90"/>
      <c r="B44" s="91"/>
      <c r="C44" s="26"/>
      <c r="D44" s="23"/>
      <c r="E44" s="22"/>
      <c r="F44" s="17"/>
      <c r="G44" s="17"/>
      <c r="H44" s="17" t="s">
        <v>63</v>
      </c>
      <c r="I44" s="22"/>
      <c r="J44" s="61">
        <v>69</v>
      </c>
      <c r="K44" s="14">
        <v>44739</v>
      </c>
    </row>
    <row r="45" spans="1:11" ht="15" customHeight="1">
      <c r="A45" s="90"/>
      <c r="B45" s="91"/>
      <c r="C45" s="26"/>
      <c r="D45" s="23"/>
      <c r="E45" s="22"/>
      <c r="F45" s="17" t="s">
        <v>46</v>
      </c>
      <c r="G45" s="17"/>
      <c r="H45" s="17" t="s">
        <v>62</v>
      </c>
      <c r="I45" s="22"/>
      <c r="J45" s="61">
        <v>5</v>
      </c>
      <c r="K45" s="14">
        <v>4644</v>
      </c>
    </row>
    <row r="46" spans="1:11" ht="15" customHeight="1">
      <c r="A46" s="90"/>
      <c r="B46" s="91"/>
      <c r="C46" s="26"/>
      <c r="D46" s="23"/>
      <c r="E46" s="22"/>
      <c r="F46" s="17"/>
      <c r="G46" s="17"/>
      <c r="H46" s="17" t="s">
        <v>63</v>
      </c>
      <c r="I46" s="22"/>
      <c r="J46" s="61">
        <v>1196</v>
      </c>
      <c r="K46" s="14">
        <v>1233040</v>
      </c>
    </row>
    <row r="47" spans="1:12" ht="4.5" customHeight="1">
      <c r="A47" s="90"/>
      <c r="B47" s="91"/>
      <c r="C47" s="30"/>
      <c r="D47" s="25"/>
      <c r="E47" s="25"/>
      <c r="F47" s="18"/>
      <c r="G47" s="18"/>
      <c r="H47" s="25"/>
      <c r="I47" s="25"/>
      <c r="J47" s="62"/>
      <c r="K47" s="25"/>
      <c r="L47" s="11"/>
    </row>
    <row r="48" spans="1:11" ht="4.5" customHeight="1">
      <c r="A48" s="92" t="s">
        <v>79</v>
      </c>
      <c r="B48" s="93"/>
      <c r="C48" s="19"/>
      <c r="D48" s="22"/>
      <c r="E48" s="22"/>
      <c r="F48" s="17"/>
      <c r="G48" s="17"/>
      <c r="H48" s="22"/>
      <c r="I48" s="22"/>
      <c r="J48" s="63"/>
      <c r="K48" s="22"/>
    </row>
    <row r="49" spans="1:14" ht="15" customHeight="1">
      <c r="A49" s="92"/>
      <c r="B49" s="93"/>
      <c r="C49" s="19"/>
      <c r="D49" s="84" t="s">
        <v>71</v>
      </c>
      <c r="E49" s="84"/>
      <c r="F49" s="84"/>
      <c r="G49" s="17"/>
      <c r="H49" s="22"/>
      <c r="I49" s="22"/>
      <c r="J49" s="60">
        <v>374450</v>
      </c>
      <c r="K49" s="13">
        <v>241667890</v>
      </c>
      <c r="M49" s="8"/>
      <c r="N49" s="8"/>
    </row>
    <row r="50" spans="1:11" ht="24" customHeight="1">
      <c r="A50" s="92"/>
      <c r="B50" s="93"/>
      <c r="C50" s="19"/>
      <c r="D50" s="22"/>
      <c r="E50" s="84" t="s">
        <v>67</v>
      </c>
      <c r="F50" s="84"/>
      <c r="G50" s="17"/>
      <c r="H50" s="22"/>
      <c r="I50" s="22"/>
      <c r="J50" s="60">
        <v>43590</v>
      </c>
      <c r="K50" s="13">
        <v>17651770</v>
      </c>
    </row>
    <row r="51" spans="1:11" ht="15" customHeight="1">
      <c r="A51" s="92"/>
      <c r="B51" s="93"/>
      <c r="C51" s="19"/>
      <c r="D51" s="22"/>
      <c r="E51" s="22"/>
      <c r="F51" s="17" t="s">
        <v>0</v>
      </c>
      <c r="G51" s="17"/>
      <c r="H51" s="22"/>
      <c r="I51" s="22"/>
      <c r="J51" s="60">
        <v>27899</v>
      </c>
      <c r="K51" s="13">
        <v>13075802</v>
      </c>
    </row>
    <row r="52" spans="1:11" ht="15" customHeight="1">
      <c r="A52" s="92"/>
      <c r="B52" s="93"/>
      <c r="C52" s="19"/>
      <c r="D52" s="22"/>
      <c r="E52" s="22"/>
      <c r="F52" s="17" t="s">
        <v>1</v>
      </c>
      <c r="G52" s="17"/>
      <c r="H52" s="22"/>
      <c r="I52" s="22"/>
      <c r="J52" s="60">
        <v>13601</v>
      </c>
      <c r="K52" s="13">
        <v>2972149</v>
      </c>
    </row>
    <row r="53" spans="1:11" ht="15" customHeight="1">
      <c r="A53" s="92"/>
      <c r="B53" s="93"/>
      <c r="C53" s="19"/>
      <c r="D53" s="22"/>
      <c r="E53" s="22"/>
      <c r="F53" s="17" t="s">
        <v>2</v>
      </c>
      <c r="G53" s="17"/>
      <c r="H53" s="22"/>
      <c r="I53" s="22"/>
      <c r="J53" s="60">
        <v>1473</v>
      </c>
      <c r="K53" s="13">
        <v>1327590</v>
      </c>
    </row>
    <row r="54" spans="1:14" ht="15" customHeight="1">
      <c r="A54" s="92"/>
      <c r="B54" s="93"/>
      <c r="C54" s="19"/>
      <c r="D54" s="22"/>
      <c r="E54" s="22"/>
      <c r="F54" s="17" t="s">
        <v>28</v>
      </c>
      <c r="G54" s="17"/>
      <c r="H54" s="22"/>
      <c r="I54" s="22"/>
      <c r="J54" s="60">
        <v>617</v>
      </c>
      <c r="K54" s="13">
        <v>276229</v>
      </c>
      <c r="M54" s="8"/>
      <c r="N54" s="8"/>
    </row>
    <row r="55" spans="1:11" ht="24" customHeight="1">
      <c r="A55" s="92"/>
      <c r="B55" s="93"/>
      <c r="C55" s="19"/>
      <c r="D55" s="22"/>
      <c r="E55" s="84" t="s">
        <v>68</v>
      </c>
      <c r="F55" s="84"/>
      <c r="G55" s="17"/>
      <c r="H55" s="22"/>
      <c r="I55" s="22"/>
      <c r="J55" s="60">
        <v>330860</v>
      </c>
      <c r="K55" s="13">
        <v>224016121</v>
      </c>
    </row>
    <row r="56" spans="1:11" ht="15" customHeight="1">
      <c r="A56" s="92"/>
      <c r="B56" s="93"/>
      <c r="C56" s="19"/>
      <c r="D56" s="22"/>
      <c r="E56" s="22"/>
      <c r="F56" s="17" t="s">
        <v>32</v>
      </c>
      <c r="G56" s="17"/>
      <c r="H56" s="22"/>
      <c r="I56" s="22"/>
      <c r="J56" s="60">
        <v>298759</v>
      </c>
      <c r="K56" s="13">
        <v>195875487</v>
      </c>
    </row>
    <row r="57" spans="1:11" ht="15" customHeight="1">
      <c r="A57" s="92"/>
      <c r="B57" s="93"/>
      <c r="C57" s="19"/>
      <c r="D57" s="22"/>
      <c r="E57" s="22"/>
      <c r="F57" s="17" t="s">
        <v>33</v>
      </c>
      <c r="G57" s="17"/>
      <c r="H57" s="22" t="s">
        <v>69</v>
      </c>
      <c r="I57" s="22"/>
      <c r="J57" s="60">
        <v>11461</v>
      </c>
      <c r="K57" s="13">
        <v>9924453</v>
      </c>
    </row>
    <row r="58" spans="1:11" ht="15" customHeight="1">
      <c r="A58" s="92"/>
      <c r="B58" s="93"/>
      <c r="C58" s="19"/>
      <c r="D58" s="22"/>
      <c r="E58" s="22"/>
      <c r="F58" s="17"/>
      <c r="G58" s="17"/>
      <c r="H58" s="22" t="s">
        <v>64</v>
      </c>
      <c r="I58" s="22"/>
      <c r="J58" s="60">
        <v>16907</v>
      </c>
      <c r="K58" s="13">
        <v>15322389</v>
      </c>
    </row>
    <row r="59" spans="1:11" ht="26.25" customHeight="1">
      <c r="A59" s="92"/>
      <c r="B59" s="93"/>
      <c r="C59" s="9"/>
      <c r="D59" s="22"/>
      <c r="E59" s="22"/>
      <c r="F59" s="17" t="s">
        <v>34</v>
      </c>
      <c r="G59" s="17"/>
      <c r="H59" s="22"/>
      <c r="I59" s="22"/>
      <c r="J59" s="60">
        <v>3733</v>
      </c>
      <c r="K59" s="13">
        <v>2893791</v>
      </c>
    </row>
    <row r="60" spans="1:12" ht="4.5" customHeight="1">
      <c r="A60" s="92"/>
      <c r="B60" s="93"/>
      <c r="C60" s="10"/>
      <c r="D60" s="25"/>
      <c r="E60" s="25"/>
      <c r="F60" s="18"/>
      <c r="G60" s="18"/>
      <c r="H60" s="25"/>
      <c r="I60" s="25"/>
      <c r="J60" s="64"/>
      <c r="K60" s="16"/>
      <c r="L60" s="11"/>
    </row>
    <row r="61" spans="1:11" ht="4.5" customHeight="1">
      <c r="A61" s="92"/>
      <c r="B61" s="93"/>
      <c r="C61" s="19"/>
      <c r="D61" s="22"/>
      <c r="E61" s="22"/>
      <c r="F61" s="22"/>
      <c r="G61" s="22"/>
      <c r="H61" s="22"/>
      <c r="I61" s="22"/>
      <c r="J61" s="63"/>
      <c r="K61" s="22"/>
    </row>
    <row r="62" spans="1:11" ht="15" customHeight="1">
      <c r="A62" s="92"/>
      <c r="B62" s="93"/>
      <c r="C62" s="19"/>
      <c r="D62" s="84" t="s">
        <v>59</v>
      </c>
      <c r="E62" s="84"/>
      <c r="F62" s="84"/>
      <c r="G62" s="17"/>
      <c r="H62" s="22"/>
      <c r="I62" s="22"/>
      <c r="J62" s="60">
        <v>90</v>
      </c>
      <c r="K62" s="13">
        <v>36378</v>
      </c>
    </row>
    <row r="63" spans="1:12" ht="4.5" customHeight="1" thickBot="1">
      <c r="A63" s="94"/>
      <c r="B63" s="95"/>
      <c r="C63" s="31"/>
      <c r="D63" s="32"/>
      <c r="E63" s="32"/>
      <c r="F63" s="32"/>
      <c r="G63" s="32"/>
      <c r="H63" s="32"/>
      <c r="I63" s="32"/>
      <c r="J63" s="65"/>
      <c r="K63" s="32"/>
      <c r="L63" s="27"/>
    </row>
    <row r="64" spans="2:12" ht="15" customHeight="1">
      <c r="B64" s="89" t="s">
        <v>73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</row>
  </sheetData>
  <mergeCells count="17">
    <mergeCell ref="B64:L64"/>
    <mergeCell ref="A5:B47"/>
    <mergeCell ref="A48:B63"/>
    <mergeCell ref="D62:F62"/>
    <mergeCell ref="E28:F28"/>
    <mergeCell ref="E23:F23"/>
    <mergeCell ref="E40:F40"/>
    <mergeCell ref="E55:F55"/>
    <mergeCell ref="E50:F50"/>
    <mergeCell ref="D49:F49"/>
    <mergeCell ref="E15:F15"/>
    <mergeCell ref="D6:F6"/>
    <mergeCell ref="E7:F7"/>
    <mergeCell ref="A1:L1"/>
    <mergeCell ref="K3:L3"/>
    <mergeCell ref="A4:I4"/>
    <mergeCell ref="K4:L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  <rowBreaks count="1" manualBreakCount="1">
    <brk id="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SheetLayoutView="100" workbookViewId="0" topLeftCell="A1">
      <selection activeCell="A1" sqref="A1:I1"/>
    </sheetView>
  </sheetViews>
  <sheetFormatPr defaultColWidth="8.625" defaultRowHeight="12.75"/>
  <cols>
    <col min="1" max="1" width="1.37890625" style="2" customWidth="1"/>
    <col min="2" max="2" width="3.00390625" style="4" customWidth="1"/>
    <col min="3" max="3" width="16.75390625" style="4" customWidth="1"/>
    <col min="4" max="4" width="1.37890625" style="4" customWidth="1"/>
    <col min="5" max="8" width="18.875" style="3" customWidth="1"/>
    <col min="9" max="9" width="1.37890625" style="3" customWidth="1"/>
    <col min="10" max="10" width="7.125" style="2" customWidth="1"/>
    <col min="11" max="11" width="14.125" style="2" customWidth="1"/>
    <col min="12" max="20" width="8.625" style="2" customWidth="1"/>
    <col min="21" max="21" width="1.37890625" style="2" customWidth="1"/>
    <col min="22" max="16384" width="8.625" style="2" customWidth="1"/>
  </cols>
  <sheetData>
    <row r="1" spans="1:21" ht="18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</row>
    <row r="3" spans="1:12" s="36" customFormat="1" ht="12.75" thickBot="1">
      <c r="A3" s="75" t="s">
        <v>56</v>
      </c>
      <c r="B3" s="75"/>
      <c r="C3" s="75"/>
      <c r="D3" s="75"/>
      <c r="E3" s="75"/>
      <c r="F3" s="75"/>
      <c r="G3" s="33"/>
      <c r="H3" s="78" t="s">
        <v>21</v>
      </c>
      <c r="I3" s="78"/>
      <c r="J3" s="66"/>
      <c r="K3" s="66"/>
      <c r="L3" s="66"/>
    </row>
    <row r="4" spans="1:10" ht="30" customHeight="1">
      <c r="A4" s="81" t="s">
        <v>72</v>
      </c>
      <c r="B4" s="81"/>
      <c r="C4" s="81"/>
      <c r="D4" s="82"/>
      <c r="E4" s="37" t="s">
        <v>16</v>
      </c>
      <c r="F4" s="37" t="s">
        <v>40</v>
      </c>
      <c r="G4" s="37" t="s">
        <v>17</v>
      </c>
      <c r="H4" s="79" t="s">
        <v>18</v>
      </c>
      <c r="I4" s="80"/>
      <c r="J4" s="4"/>
    </row>
    <row r="5" spans="1:9" ht="11.25" customHeight="1">
      <c r="A5" s="38"/>
      <c r="B5" s="38"/>
      <c r="C5" s="38"/>
      <c r="D5" s="39"/>
      <c r="E5" s="40"/>
      <c r="F5" s="38"/>
      <c r="G5" s="38"/>
      <c r="H5" s="38"/>
      <c r="I5" s="38"/>
    </row>
    <row r="6" spans="1:9" ht="13.5">
      <c r="A6" s="36"/>
      <c r="B6" s="76" t="s">
        <v>81</v>
      </c>
      <c r="C6" s="76"/>
      <c r="D6" s="41"/>
      <c r="E6" s="42">
        <f aca="true" t="shared" si="0" ref="E6:E33">SUM(F6:H6)</f>
        <v>306341</v>
      </c>
      <c r="F6" s="43">
        <f>SUM(F7:F8)</f>
        <v>210600</v>
      </c>
      <c r="G6" s="43">
        <f>SUM(G7:G8)</f>
        <v>2827</v>
      </c>
      <c r="H6" s="43">
        <f>SUM(H7:H8)</f>
        <v>92914</v>
      </c>
      <c r="I6" s="44"/>
    </row>
    <row r="7" spans="1:9" ht="37.5" customHeight="1">
      <c r="A7" s="36"/>
      <c r="B7" s="76" t="s">
        <v>5</v>
      </c>
      <c r="C7" s="76"/>
      <c r="D7" s="41"/>
      <c r="E7" s="42">
        <f t="shared" si="0"/>
        <v>274660</v>
      </c>
      <c r="F7" s="43">
        <f>SUM(F9:F21)</f>
        <v>190526</v>
      </c>
      <c r="G7" s="43">
        <f>SUM(G9:G21)</f>
        <v>2590</v>
      </c>
      <c r="H7" s="43">
        <f>SUM(H9:H21)</f>
        <v>81544</v>
      </c>
      <c r="I7" s="45"/>
    </row>
    <row r="8" spans="1:9" ht="37.5" customHeight="1">
      <c r="A8" s="36"/>
      <c r="B8" s="76" t="s">
        <v>6</v>
      </c>
      <c r="C8" s="76"/>
      <c r="D8" s="41"/>
      <c r="E8" s="42">
        <f t="shared" si="0"/>
        <v>31681</v>
      </c>
      <c r="F8" s="43">
        <f>SUM(F22,F25,F29,F32)</f>
        <v>20074</v>
      </c>
      <c r="G8" s="43">
        <f>SUM(G22,G25,G29,G32)</f>
        <v>237</v>
      </c>
      <c r="H8" s="43">
        <f>SUM(H22,H25,H29,H32)</f>
        <v>11370</v>
      </c>
      <c r="I8" s="45"/>
    </row>
    <row r="9" spans="1:9" ht="37.5" customHeight="1">
      <c r="A9" s="36"/>
      <c r="B9" s="76" t="s">
        <v>7</v>
      </c>
      <c r="C9" s="76"/>
      <c r="D9" s="41"/>
      <c r="E9" s="42">
        <f t="shared" si="0"/>
        <v>96998</v>
      </c>
      <c r="F9" s="43">
        <v>65233</v>
      </c>
      <c r="G9" s="43">
        <v>1136</v>
      </c>
      <c r="H9" s="43">
        <v>30629</v>
      </c>
      <c r="I9" s="45"/>
    </row>
    <row r="10" spans="1:9" ht="18.75" customHeight="1">
      <c r="A10" s="36"/>
      <c r="B10" s="76" t="s">
        <v>8</v>
      </c>
      <c r="C10" s="76"/>
      <c r="D10" s="41"/>
      <c r="E10" s="42">
        <f t="shared" si="0"/>
        <v>53424</v>
      </c>
      <c r="F10" s="43">
        <v>34733</v>
      </c>
      <c r="G10" s="43">
        <v>583</v>
      </c>
      <c r="H10" s="43">
        <v>18108</v>
      </c>
      <c r="I10" s="44"/>
    </row>
    <row r="11" spans="1:9" ht="18.75" customHeight="1">
      <c r="A11" s="36"/>
      <c r="B11" s="76" t="s">
        <v>9</v>
      </c>
      <c r="C11" s="76"/>
      <c r="D11" s="41"/>
      <c r="E11" s="42">
        <f t="shared" si="0"/>
        <v>10487</v>
      </c>
      <c r="F11" s="43">
        <v>8126</v>
      </c>
      <c r="G11" s="43">
        <v>75</v>
      </c>
      <c r="H11" s="43">
        <v>2286</v>
      </c>
      <c r="I11" s="45"/>
    </row>
    <row r="12" spans="1:9" ht="18.75" customHeight="1">
      <c r="A12" s="36"/>
      <c r="B12" s="76" t="s">
        <v>10</v>
      </c>
      <c r="C12" s="76"/>
      <c r="D12" s="41"/>
      <c r="E12" s="42">
        <f t="shared" si="0"/>
        <v>29964</v>
      </c>
      <c r="F12" s="43">
        <v>20034</v>
      </c>
      <c r="G12" s="43">
        <v>233</v>
      </c>
      <c r="H12" s="43">
        <v>9697</v>
      </c>
      <c r="I12" s="45"/>
    </row>
    <row r="13" spans="1:9" ht="18.75" customHeight="1">
      <c r="A13" s="36"/>
      <c r="B13" s="76" t="s">
        <v>11</v>
      </c>
      <c r="C13" s="76"/>
      <c r="D13" s="41"/>
      <c r="E13" s="42">
        <f t="shared" si="0"/>
        <v>20096</v>
      </c>
      <c r="F13" s="43">
        <v>12011</v>
      </c>
      <c r="G13" s="43">
        <v>140</v>
      </c>
      <c r="H13" s="43">
        <v>7945</v>
      </c>
      <c r="I13" s="45"/>
    </row>
    <row r="14" spans="1:9" ht="37.5" customHeight="1">
      <c r="A14" s="36"/>
      <c r="B14" s="76" t="s">
        <v>12</v>
      </c>
      <c r="C14" s="76"/>
      <c r="D14" s="41"/>
      <c r="E14" s="42">
        <f t="shared" si="0"/>
        <v>7153</v>
      </c>
      <c r="F14" s="43">
        <v>5657</v>
      </c>
      <c r="G14" s="43">
        <v>39</v>
      </c>
      <c r="H14" s="43">
        <v>1457</v>
      </c>
      <c r="I14" s="44"/>
    </row>
    <row r="15" spans="1:9" ht="18.75" customHeight="1">
      <c r="A15" s="36"/>
      <c r="B15" s="76" t="s">
        <v>13</v>
      </c>
      <c r="C15" s="76"/>
      <c r="D15" s="41"/>
      <c r="E15" s="42">
        <f t="shared" si="0"/>
        <v>4798</v>
      </c>
      <c r="F15" s="43">
        <v>3653</v>
      </c>
      <c r="G15" s="43">
        <v>28</v>
      </c>
      <c r="H15" s="43">
        <v>1117</v>
      </c>
      <c r="I15" s="44"/>
    </row>
    <row r="16" spans="1:9" ht="18.75" customHeight="1">
      <c r="A16" s="36"/>
      <c r="B16" s="76" t="s">
        <v>23</v>
      </c>
      <c r="C16" s="76"/>
      <c r="D16" s="41"/>
      <c r="E16" s="42">
        <f t="shared" si="0"/>
        <v>7890</v>
      </c>
      <c r="F16" s="43">
        <v>6096</v>
      </c>
      <c r="G16" s="43">
        <v>65</v>
      </c>
      <c r="H16" s="43">
        <v>1729</v>
      </c>
      <c r="I16" s="44"/>
    </row>
    <row r="17" spans="1:9" ht="18.75" customHeight="1">
      <c r="A17" s="36"/>
      <c r="B17" s="76" t="s">
        <v>22</v>
      </c>
      <c r="C17" s="76"/>
      <c r="D17" s="41"/>
      <c r="E17" s="42">
        <f t="shared" si="0"/>
        <v>6079</v>
      </c>
      <c r="F17" s="43">
        <v>4915</v>
      </c>
      <c r="G17" s="43">
        <v>28</v>
      </c>
      <c r="H17" s="43">
        <v>1136</v>
      </c>
      <c r="I17" s="44"/>
    </row>
    <row r="18" spans="1:9" ht="18.75" customHeight="1">
      <c r="A18" s="36"/>
      <c r="B18" s="76" t="s">
        <v>24</v>
      </c>
      <c r="C18" s="76"/>
      <c r="D18" s="41"/>
      <c r="E18" s="42">
        <f t="shared" si="0"/>
        <v>9003</v>
      </c>
      <c r="F18" s="43">
        <v>6921</v>
      </c>
      <c r="G18" s="43">
        <v>87</v>
      </c>
      <c r="H18" s="43">
        <v>1995</v>
      </c>
      <c r="I18" s="44"/>
    </row>
    <row r="19" spans="1:9" ht="37.5" customHeight="1">
      <c r="A19" s="36"/>
      <c r="B19" s="76" t="s">
        <v>25</v>
      </c>
      <c r="C19" s="76"/>
      <c r="D19" s="41"/>
      <c r="E19" s="42">
        <f t="shared" si="0"/>
        <v>5812</v>
      </c>
      <c r="F19" s="43">
        <v>4306</v>
      </c>
      <c r="G19" s="43">
        <v>38</v>
      </c>
      <c r="H19" s="43">
        <v>1468</v>
      </c>
      <c r="I19" s="44"/>
    </row>
    <row r="20" spans="1:9" ht="18.75" customHeight="1">
      <c r="A20" s="36"/>
      <c r="B20" s="76" t="s">
        <v>26</v>
      </c>
      <c r="C20" s="76"/>
      <c r="D20" s="41"/>
      <c r="E20" s="42">
        <f t="shared" si="0"/>
        <v>11111</v>
      </c>
      <c r="F20" s="43">
        <v>9029</v>
      </c>
      <c r="G20" s="43">
        <v>55</v>
      </c>
      <c r="H20" s="43">
        <v>2027</v>
      </c>
      <c r="I20" s="45"/>
    </row>
    <row r="21" spans="1:9" ht="18.75" customHeight="1">
      <c r="A21" s="36"/>
      <c r="B21" s="76" t="s">
        <v>27</v>
      </c>
      <c r="C21" s="76"/>
      <c r="D21" s="41"/>
      <c r="E21" s="42">
        <f t="shared" si="0"/>
        <v>11845</v>
      </c>
      <c r="F21" s="43">
        <v>9812</v>
      </c>
      <c r="G21" s="43">
        <v>83</v>
      </c>
      <c r="H21" s="43">
        <v>1950</v>
      </c>
      <c r="I21" s="45"/>
    </row>
    <row r="22" spans="1:9" ht="37.5" customHeight="1">
      <c r="A22" s="36"/>
      <c r="B22" s="76" t="s">
        <v>14</v>
      </c>
      <c r="C22" s="76"/>
      <c r="D22" s="41"/>
      <c r="E22" s="42">
        <f t="shared" si="0"/>
        <v>16420</v>
      </c>
      <c r="F22" s="43">
        <f>SUM(F23:F24)</f>
        <v>9331</v>
      </c>
      <c r="G22" s="43">
        <f>SUM(G23:G24)</f>
        <v>140</v>
      </c>
      <c r="H22" s="43">
        <f>SUM(H23:H24)</f>
        <v>6949</v>
      </c>
      <c r="I22" s="45"/>
    </row>
    <row r="23" spans="1:9" ht="18.75" customHeight="1">
      <c r="A23" s="36"/>
      <c r="B23" s="46"/>
      <c r="C23" s="47" t="s">
        <v>48</v>
      </c>
      <c r="D23" s="48"/>
      <c r="E23" s="42">
        <f t="shared" si="0"/>
        <v>9625</v>
      </c>
      <c r="F23" s="43">
        <v>5268</v>
      </c>
      <c r="G23" s="43">
        <v>96</v>
      </c>
      <c r="H23" s="43">
        <v>4261</v>
      </c>
      <c r="I23" s="45"/>
    </row>
    <row r="24" spans="1:9" ht="18.75" customHeight="1">
      <c r="A24" s="36"/>
      <c r="B24" s="46"/>
      <c r="C24" s="47" t="s">
        <v>49</v>
      </c>
      <c r="D24" s="48"/>
      <c r="E24" s="42">
        <f t="shared" si="0"/>
        <v>6795</v>
      </c>
      <c r="F24" s="43">
        <v>4063</v>
      </c>
      <c r="G24" s="43">
        <v>44</v>
      </c>
      <c r="H24" s="43">
        <v>2688</v>
      </c>
      <c r="I24" s="45"/>
    </row>
    <row r="25" spans="1:9" ht="37.5" customHeight="1">
      <c r="A25" s="36"/>
      <c r="B25" s="77" t="s">
        <v>15</v>
      </c>
      <c r="C25" s="77"/>
      <c r="D25" s="49"/>
      <c r="E25" s="42">
        <f t="shared" si="0"/>
        <v>7296</v>
      </c>
      <c r="F25" s="43">
        <f>SUM(F26:F28)</f>
        <v>5243</v>
      </c>
      <c r="G25" s="43">
        <f>SUM(G26:G28)</f>
        <v>31</v>
      </c>
      <c r="H25" s="43">
        <f>SUM(H26:H28)</f>
        <v>2022</v>
      </c>
      <c r="I25" s="45"/>
    </row>
    <row r="26" spans="1:9" ht="18.75" customHeight="1">
      <c r="A26" s="36"/>
      <c r="B26" s="46"/>
      <c r="C26" s="47" t="s">
        <v>50</v>
      </c>
      <c r="D26" s="48"/>
      <c r="E26" s="42">
        <f t="shared" si="0"/>
        <v>1723</v>
      </c>
      <c r="F26" s="43">
        <v>1326</v>
      </c>
      <c r="G26" s="43">
        <v>7</v>
      </c>
      <c r="H26" s="43">
        <v>390</v>
      </c>
      <c r="I26" s="45"/>
    </row>
    <row r="27" spans="1:9" ht="18.75" customHeight="1">
      <c r="A27" s="36"/>
      <c r="B27" s="46"/>
      <c r="C27" s="47" t="s">
        <v>51</v>
      </c>
      <c r="D27" s="48"/>
      <c r="E27" s="42">
        <f t="shared" si="0"/>
        <v>2776</v>
      </c>
      <c r="F27" s="43">
        <v>1911</v>
      </c>
      <c r="G27" s="43">
        <v>15</v>
      </c>
      <c r="H27" s="43">
        <v>850</v>
      </c>
      <c r="I27" s="45"/>
    </row>
    <row r="28" spans="1:9" ht="18.75" customHeight="1">
      <c r="A28" s="36"/>
      <c r="B28" s="46"/>
      <c r="C28" s="47" t="s">
        <v>52</v>
      </c>
      <c r="D28" s="48"/>
      <c r="E28" s="42">
        <f t="shared" si="0"/>
        <v>2797</v>
      </c>
      <c r="F28" s="43">
        <v>2006</v>
      </c>
      <c r="G28" s="43">
        <v>9</v>
      </c>
      <c r="H28" s="43">
        <v>782</v>
      </c>
      <c r="I28" s="45"/>
    </row>
    <row r="29" spans="1:9" ht="37.5" customHeight="1">
      <c r="A29" s="50"/>
      <c r="B29" s="77" t="s">
        <v>19</v>
      </c>
      <c r="C29" s="77"/>
      <c r="D29" s="51"/>
      <c r="E29" s="42">
        <f t="shared" si="0"/>
        <v>3336</v>
      </c>
      <c r="F29" s="43">
        <f>SUM(F30:F31)</f>
        <v>2295</v>
      </c>
      <c r="G29" s="43">
        <f>SUM(G30:G31)</f>
        <v>27</v>
      </c>
      <c r="H29" s="43">
        <f>SUM(H30:H31)</f>
        <v>1014</v>
      </c>
      <c r="I29" s="43"/>
    </row>
    <row r="30" spans="1:9" ht="18.75" customHeight="1">
      <c r="A30" s="50"/>
      <c r="B30" s="46"/>
      <c r="C30" s="47" t="s">
        <v>53</v>
      </c>
      <c r="D30" s="52"/>
      <c r="E30" s="42">
        <f t="shared" si="0"/>
        <v>562</v>
      </c>
      <c r="F30" s="43">
        <v>440</v>
      </c>
      <c r="G30" s="43">
        <v>4</v>
      </c>
      <c r="H30" s="43">
        <v>118</v>
      </c>
      <c r="I30" s="45"/>
    </row>
    <row r="31" spans="1:9" ht="18.75" customHeight="1">
      <c r="A31" s="50"/>
      <c r="B31" s="46"/>
      <c r="C31" s="47" t="s">
        <v>54</v>
      </c>
      <c r="D31" s="52"/>
      <c r="E31" s="42">
        <f t="shared" si="0"/>
        <v>2774</v>
      </c>
      <c r="F31" s="43">
        <v>1855</v>
      </c>
      <c r="G31" s="43">
        <v>23</v>
      </c>
      <c r="H31" s="43">
        <v>896</v>
      </c>
      <c r="I31" s="45"/>
    </row>
    <row r="32" spans="1:9" ht="37.5" customHeight="1">
      <c r="A32" s="50"/>
      <c r="B32" s="77" t="s">
        <v>20</v>
      </c>
      <c r="C32" s="77"/>
      <c r="D32" s="51"/>
      <c r="E32" s="42">
        <f t="shared" si="0"/>
        <v>4629</v>
      </c>
      <c r="F32" s="43">
        <f>F33</f>
        <v>3205</v>
      </c>
      <c r="G32" s="43">
        <f>G33</f>
        <v>39</v>
      </c>
      <c r="H32" s="43">
        <f>H33</f>
        <v>1385</v>
      </c>
      <c r="I32" s="45"/>
    </row>
    <row r="33" spans="1:9" ht="18.75" customHeight="1">
      <c r="A33" s="50"/>
      <c r="B33" s="46"/>
      <c r="C33" s="47" t="s">
        <v>55</v>
      </c>
      <c r="D33" s="52"/>
      <c r="E33" s="42">
        <f t="shared" si="0"/>
        <v>4629</v>
      </c>
      <c r="F33" s="43">
        <v>3205</v>
      </c>
      <c r="G33" s="43">
        <v>39</v>
      </c>
      <c r="H33" s="43">
        <v>1385</v>
      </c>
      <c r="I33" s="45"/>
    </row>
    <row r="34" spans="1:9" ht="11.25" customHeight="1" thickBot="1">
      <c r="A34" s="53"/>
      <c r="B34" s="34"/>
      <c r="C34" s="34"/>
      <c r="D34" s="54"/>
      <c r="E34" s="55"/>
      <c r="F34" s="56"/>
      <c r="G34" s="56"/>
      <c r="H34" s="56"/>
      <c r="I34" s="56"/>
    </row>
    <row r="35" spans="1:9" ht="13.5">
      <c r="A35" s="36"/>
      <c r="B35" s="83" t="s">
        <v>74</v>
      </c>
      <c r="C35" s="83"/>
      <c r="D35" s="83"/>
      <c r="E35" s="83"/>
      <c r="F35" s="83"/>
      <c r="G35" s="83"/>
      <c r="H35" s="83"/>
      <c r="I35" s="45"/>
    </row>
    <row r="36" ht="15" customHeight="1"/>
    <row r="37" ht="15.75" customHeight="1"/>
    <row r="38" ht="15.75" customHeight="1">
      <c r="E38" s="57"/>
    </row>
    <row r="39" spans="1:2" ht="15.75" customHeight="1">
      <c r="A39" s="6"/>
      <c r="B39" s="6"/>
    </row>
    <row r="40" spans="1:2" ht="15" customHeight="1">
      <c r="A40" s="6"/>
      <c r="B40" s="6"/>
    </row>
    <row r="41" spans="1:2" ht="15" customHeight="1">
      <c r="A41" s="6"/>
      <c r="B41" s="6"/>
    </row>
    <row r="42" spans="1:2" ht="15" customHeight="1">
      <c r="A42" s="6"/>
      <c r="B42" s="6"/>
    </row>
  </sheetData>
  <mergeCells count="26">
    <mergeCell ref="B13:C13"/>
    <mergeCell ref="B35:H35"/>
    <mergeCell ref="B6:C6"/>
    <mergeCell ref="B7:C7"/>
    <mergeCell ref="B8:C8"/>
    <mergeCell ref="B9:C9"/>
    <mergeCell ref="B10:C10"/>
    <mergeCell ref="B11:C11"/>
    <mergeCell ref="B12:C12"/>
    <mergeCell ref="B32:C32"/>
    <mergeCell ref="B29:C29"/>
    <mergeCell ref="B21:C21"/>
    <mergeCell ref="B17:C17"/>
    <mergeCell ref="B18:C18"/>
    <mergeCell ref="B19:C19"/>
    <mergeCell ref="B20:C20"/>
    <mergeCell ref="A1:I1"/>
    <mergeCell ref="A3:F3"/>
    <mergeCell ref="B22:C22"/>
    <mergeCell ref="B25:C25"/>
    <mergeCell ref="H3:I3"/>
    <mergeCell ref="B14:C14"/>
    <mergeCell ref="B15:C15"/>
    <mergeCell ref="B16:C16"/>
    <mergeCell ref="H4:I4"/>
    <mergeCell ref="A4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SheetLayoutView="100" workbookViewId="0" topLeftCell="A1">
      <selection activeCell="A1" sqref="A1:L1"/>
    </sheetView>
  </sheetViews>
  <sheetFormatPr defaultColWidth="9.00390625" defaultRowHeight="15" customHeight="1"/>
  <cols>
    <col min="1" max="1" width="1.12109375" style="7" customWidth="1"/>
    <col min="2" max="2" width="4.875" style="7" customWidth="1"/>
    <col min="3" max="3" width="1.12109375" style="7" customWidth="1"/>
    <col min="4" max="5" width="5.00390625" style="7" customWidth="1"/>
    <col min="6" max="6" width="21.375" style="7" customWidth="1"/>
    <col min="7" max="7" width="2.125" style="7" customWidth="1"/>
    <col min="8" max="8" width="12.625" style="7" customWidth="1"/>
    <col min="9" max="9" width="24.125" style="7" customWidth="1"/>
    <col min="10" max="11" width="22.375" style="7" customWidth="1"/>
    <col min="12" max="12" width="1.00390625" style="7" customWidth="1"/>
    <col min="13" max="16384" width="15.375" style="7" customWidth="1"/>
  </cols>
  <sheetData>
    <row r="1" spans="1:12" ht="24">
      <c r="A1" s="85" t="s">
        <v>82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ht="18.75" customHeight="1"/>
    <row r="3" spans="1:12" ht="15" customHeight="1" thickBot="1">
      <c r="A3" s="27"/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86" t="s">
        <v>80</v>
      </c>
      <c r="L3" s="86"/>
    </row>
    <row r="4" spans="1:13" s="12" customFormat="1" ht="18.75" customHeight="1">
      <c r="A4" s="87" t="s">
        <v>77</v>
      </c>
      <c r="B4" s="87"/>
      <c r="C4" s="87"/>
      <c r="D4" s="87"/>
      <c r="E4" s="87"/>
      <c r="F4" s="87"/>
      <c r="G4" s="87"/>
      <c r="H4" s="87"/>
      <c r="I4" s="71"/>
      <c r="J4" s="67" t="s">
        <v>58</v>
      </c>
      <c r="K4" s="96" t="s">
        <v>43</v>
      </c>
      <c r="L4" s="96"/>
      <c r="M4" s="21"/>
    </row>
    <row r="5" spans="1:13" ht="4.5" customHeight="1">
      <c r="A5" s="90" t="s">
        <v>78</v>
      </c>
      <c r="B5" s="91"/>
      <c r="C5" s="28"/>
      <c r="D5" s="24"/>
      <c r="E5" s="20"/>
      <c r="F5" s="20"/>
      <c r="G5" s="20"/>
      <c r="H5" s="20"/>
      <c r="I5" s="20"/>
      <c r="J5" s="59"/>
      <c r="K5" s="29"/>
      <c r="L5" s="15"/>
      <c r="M5" s="8"/>
    </row>
    <row r="6" spans="1:13" ht="15" customHeight="1">
      <c r="A6" s="90"/>
      <c r="B6" s="91"/>
      <c r="C6" s="26"/>
      <c r="D6" s="84" t="s">
        <v>70</v>
      </c>
      <c r="E6" s="84"/>
      <c r="F6" s="84"/>
      <c r="G6" s="22"/>
      <c r="H6" s="22"/>
      <c r="I6" s="22"/>
      <c r="J6" s="60">
        <v>394071</v>
      </c>
      <c r="K6" s="13">
        <v>286929823</v>
      </c>
      <c r="M6" s="8"/>
    </row>
    <row r="7" spans="1:11" ht="24" customHeight="1">
      <c r="A7" s="90"/>
      <c r="B7" s="91"/>
      <c r="C7" s="26"/>
      <c r="D7" s="22"/>
      <c r="E7" s="84" t="s">
        <v>65</v>
      </c>
      <c r="F7" s="84"/>
      <c r="G7" s="22"/>
      <c r="H7" s="22"/>
      <c r="I7" s="22"/>
      <c r="J7" s="60">
        <v>28225</v>
      </c>
      <c r="K7" s="13">
        <v>30226573</v>
      </c>
    </row>
    <row r="8" spans="1:15" ht="15" customHeight="1">
      <c r="A8" s="90"/>
      <c r="B8" s="91"/>
      <c r="C8" s="26"/>
      <c r="D8" s="22"/>
      <c r="E8" s="22"/>
      <c r="F8" s="17" t="s">
        <v>0</v>
      </c>
      <c r="G8" s="17"/>
      <c r="H8" s="17" t="s">
        <v>60</v>
      </c>
      <c r="I8" s="22"/>
      <c r="J8" s="60">
        <v>10327</v>
      </c>
      <c r="K8" s="13">
        <v>18257340</v>
      </c>
      <c r="N8" s="68"/>
      <c r="O8" s="68"/>
    </row>
    <row r="9" spans="1:15" ht="15" customHeight="1">
      <c r="A9" s="90"/>
      <c r="B9" s="91"/>
      <c r="C9" s="26"/>
      <c r="D9" s="23"/>
      <c r="E9" s="22"/>
      <c r="F9" s="17"/>
      <c r="G9" s="17"/>
      <c r="H9" s="17" t="s">
        <v>61</v>
      </c>
      <c r="I9" s="22"/>
      <c r="J9" s="60">
        <v>14</v>
      </c>
      <c r="K9" s="13">
        <v>18887</v>
      </c>
      <c r="N9" s="68"/>
      <c r="O9" s="68"/>
    </row>
    <row r="10" spans="1:15" ht="15" customHeight="1">
      <c r="A10" s="90"/>
      <c r="B10" s="91"/>
      <c r="C10" s="26"/>
      <c r="D10" s="23"/>
      <c r="E10" s="22"/>
      <c r="F10" s="17" t="s">
        <v>1</v>
      </c>
      <c r="G10" s="17"/>
      <c r="H10" s="17" t="s">
        <v>60</v>
      </c>
      <c r="I10" s="22"/>
      <c r="J10" s="60">
        <v>8871</v>
      </c>
      <c r="K10" s="13">
        <v>3150816</v>
      </c>
      <c r="N10" s="68"/>
      <c r="O10" s="68"/>
    </row>
    <row r="11" spans="1:15" ht="15" customHeight="1">
      <c r="A11" s="90"/>
      <c r="B11" s="91"/>
      <c r="C11" s="26"/>
      <c r="D11" s="23"/>
      <c r="E11" s="22"/>
      <c r="F11" s="17"/>
      <c r="G11" s="17"/>
      <c r="H11" s="17" t="s">
        <v>61</v>
      </c>
      <c r="I11" s="22"/>
      <c r="J11" s="60">
        <v>13</v>
      </c>
      <c r="K11" s="13">
        <v>6378</v>
      </c>
      <c r="N11" s="68"/>
      <c r="O11" s="68"/>
    </row>
    <row r="12" spans="1:15" ht="15" customHeight="1">
      <c r="A12" s="90"/>
      <c r="B12" s="91"/>
      <c r="C12" s="26"/>
      <c r="D12" s="23"/>
      <c r="E12" s="22"/>
      <c r="F12" s="17" t="s">
        <v>2</v>
      </c>
      <c r="G12" s="17"/>
      <c r="H12" s="17"/>
      <c r="I12" s="22"/>
      <c r="J12" s="60">
        <v>1100</v>
      </c>
      <c r="K12" s="13">
        <v>1275632</v>
      </c>
      <c r="N12" s="68"/>
      <c r="O12" s="68"/>
    </row>
    <row r="13" spans="1:15" ht="15" customHeight="1">
      <c r="A13" s="90"/>
      <c r="B13" s="91"/>
      <c r="C13" s="26"/>
      <c r="D13" s="23"/>
      <c r="E13" s="22"/>
      <c r="F13" s="17" t="s">
        <v>3</v>
      </c>
      <c r="G13" s="17"/>
      <c r="H13" s="17"/>
      <c r="I13" s="22"/>
      <c r="J13" s="60">
        <v>7139</v>
      </c>
      <c r="K13" s="13">
        <v>7327522</v>
      </c>
      <c r="N13" s="68"/>
      <c r="O13" s="68"/>
    </row>
    <row r="14" spans="1:15" ht="15" customHeight="1">
      <c r="A14" s="90"/>
      <c r="B14" s="91"/>
      <c r="C14" s="26"/>
      <c r="D14" s="23"/>
      <c r="E14" s="22"/>
      <c r="F14" s="17" t="s">
        <v>4</v>
      </c>
      <c r="G14" s="17"/>
      <c r="H14" s="17"/>
      <c r="I14" s="22"/>
      <c r="J14" s="60">
        <v>761</v>
      </c>
      <c r="K14" s="13">
        <v>189998</v>
      </c>
      <c r="N14" s="68"/>
      <c r="O14" s="68"/>
    </row>
    <row r="15" spans="1:11" ht="24" customHeight="1">
      <c r="A15" s="90"/>
      <c r="B15" s="91"/>
      <c r="C15" s="26"/>
      <c r="D15" s="23"/>
      <c r="E15" s="84" t="s">
        <v>66</v>
      </c>
      <c r="F15" s="84"/>
      <c r="G15" s="17"/>
      <c r="H15" s="17"/>
      <c r="I15" s="22"/>
      <c r="J15" s="60">
        <v>3326</v>
      </c>
      <c r="K15" s="13">
        <v>6715848</v>
      </c>
    </row>
    <row r="16" spans="1:14" ht="15" customHeight="1">
      <c r="A16" s="90"/>
      <c r="B16" s="91"/>
      <c r="C16" s="26"/>
      <c r="D16" s="23"/>
      <c r="E16" s="22"/>
      <c r="F16" s="17" t="s">
        <v>0</v>
      </c>
      <c r="G16" s="17"/>
      <c r="H16" s="17" t="s">
        <v>60</v>
      </c>
      <c r="I16" s="22"/>
      <c r="J16" s="60">
        <v>1538</v>
      </c>
      <c r="K16" s="13">
        <v>4320031</v>
      </c>
      <c r="N16" s="73"/>
    </row>
    <row r="17" spans="1:14" ht="15" customHeight="1">
      <c r="A17" s="90"/>
      <c r="B17" s="91"/>
      <c r="C17" s="26"/>
      <c r="D17" s="23"/>
      <c r="E17" s="22"/>
      <c r="F17" s="17"/>
      <c r="G17" s="17"/>
      <c r="H17" s="17" t="s">
        <v>61</v>
      </c>
      <c r="I17" s="22"/>
      <c r="J17" s="60">
        <v>1</v>
      </c>
      <c r="K17" s="13">
        <v>2130</v>
      </c>
      <c r="N17" s="73"/>
    </row>
    <row r="18" spans="1:14" ht="15" customHeight="1">
      <c r="A18" s="90"/>
      <c r="B18" s="91"/>
      <c r="C18" s="26"/>
      <c r="D18" s="23"/>
      <c r="E18" s="22"/>
      <c r="F18" s="17" t="s">
        <v>1</v>
      </c>
      <c r="G18" s="17"/>
      <c r="H18" s="17" t="s">
        <v>60</v>
      </c>
      <c r="I18" s="22"/>
      <c r="J18" s="60">
        <v>203</v>
      </c>
      <c r="K18" s="13">
        <v>85295</v>
      </c>
      <c r="N18" s="73"/>
    </row>
    <row r="19" spans="1:14" ht="15" customHeight="1">
      <c r="A19" s="90"/>
      <c r="B19" s="91"/>
      <c r="C19" s="26"/>
      <c r="D19" s="23"/>
      <c r="E19" s="22"/>
      <c r="F19" s="17"/>
      <c r="G19" s="17"/>
      <c r="H19" s="17" t="s">
        <v>61</v>
      </c>
      <c r="I19" s="22"/>
      <c r="J19" s="60" t="s">
        <v>83</v>
      </c>
      <c r="K19" s="13" t="s">
        <v>83</v>
      </c>
      <c r="N19" s="73"/>
    </row>
    <row r="20" spans="1:14" ht="15" customHeight="1">
      <c r="A20" s="90"/>
      <c r="B20" s="91"/>
      <c r="C20" s="26"/>
      <c r="D20" s="23"/>
      <c r="E20" s="22"/>
      <c r="F20" s="17" t="s">
        <v>2</v>
      </c>
      <c r="G20" s="17"/>
      <c r="H20" s="17"/>
      <c r="I20" s="22"/>
      <c r="J20" s="60">
        <v>199</v>
      </c>
      <c r="K20" s="13">
        <v>369714</v>
      </c>
      <c r="N20" s="73"/>
    </row>
    <row r="21" spans="1:14" ht="15" customHeight="1">
      <c r="A21" s="90"/>
      <c r="B21" s="91"/>
      <c r="C21" s="26"/>
      <c r="D21" s="23"/>
      <c r="E21" s="22"/>
      <c r="F21" s="17" t="s">
        <v>3</v>
      </c>
      <c r="G21" s="17"/>
      <c r="H21" s="17"/>
      <c r="I21" s="22"/>
      <c r="J21" s="60">
        <v>1309</v>
      </c>
      <c r="K21" s="13">
        <v>1920511</v>
      </c>
      <c r="N21" s="73"/>
    </row>
    <row r="22" spans="1:14" ht="15" customHeight="1">
      <c r="A22" s="90"/>
      <c r="B22" s="91"/>
      <c r="C22" s="26"/>
      <c r="D22" s="23"/>
      <c r="E22" s="22"/>
      <c r="F22" s="17" t="s">
        <v>4</v>
      </c>
      <c r="G22" s="17"/>
      <c r="H22" s="17"/>
      <c r="I22" s="22"/>
      <c r="J22" s="60">
        <v>76</v>
      </c>
      <c r="K22" s="13">
        <v>18168</v>
      </c>
      <c r="N22" s="73"/>
    </row>
    <row r="23" spans="1:15" ht="24" customHeight="1">
      <c r="A23" s="90"/>
      <c r="B23" s="91"/>
      <c r="C23" s="26"/>
      <c r="D23" s="23"/>
      <c r="E23" s="84" t="s">
        <v>44</v>
      </c>
      <c r="F23" s="84"/>
      <c r="G23" s="17"/>
      <c r="H23" s="17"/>
      <c r="I23" s="22"/>
      <c r="J23" s="60">
        <v>355704</v>
      </c>
      <c r="K23" s="13">
        <v>241770000</v>
      </c>
      <c r="N23" s="69"/>
      <c r="O23" s="69"/>
    </row>
    <row r="24" spans="1:15" ht="15" customHeight="1">
      <c r="A24" s="90"/>
      <c r="B24" s="91"/>
      <c r="C24" s="26"/>
      <c r="D24" s="23"/>
      <c r="E24" s="22"/>
      <c r="F24" s="17" t="s">
        <v>35</v>
      </c>
      <c r="G24" s="17"/>
      <c r="H24" s="17" t="s">
        <v>60</v>
      </c>
      <c r="I24" s="22"/>
      <c r="J24" s="60">
        <v>256446</v>
      </c>
      <c r="K24" s="13">
        <v>152529549</v>
      </c>
      <c r="N24" s="69"/>
      <c r="O24" s="69"/>
    </row>
    <row r="25" spans="1:11" ht="15" customHeight="1">
      <c r="A25" s="90"/>
      <c r="B25" s="91"/>
      <c r="C25" s="26"/>
      <c r="D25" s="23"/>
      <c r="E25" s="22"/>
      <c r="F25" s="17"/>
      <c r="G25" s="17"/>
      <c r="H25" s="17" t="s">
        <v>61</v>
      </c>
      <c r="I25" s="22"/>
      <c r="J25" s="60">
        <v>34901</v>
      </c>
      <c r="K25" s="13">
        <v>33020054</v>
      </c>
    </row>
    <row r="26" spans="1:15" ht="15" customHeight="1">
      <c r="A26" s="90"/>
      <c r="B26" s="91"/>
      <c r="C26" s="26"/>
      <c r="D26" s="23"/>
      <c r="E26" s="22"/>
      <c r="F26" s="17" t="s">
        <v>36</v>
      </c>
      <c r="G26" s="17"/>
      <c r="H26" s="17"/>
      <c r="I26" s="22"/>
      <c r="J26" s="60">
        <v>5839</v>
      </c>
      <c r="K26" s="13">
        <v>3797610</v>
      </c>
      <c r="N26" s="69"/>
      <c r="O26" s="69"/>
    </row>
    <row r="27" spans="1:15" ht="15" customHeight="1">
      <c r="A27" s="90"/>
      <c r="B27" s="91"/>
      <c r="C27" s="26"/>
      <c r="D27" s="23"/>
      <c r="E27" s="22"/>
      <c r="F27" s="17" t="s">
        <v>37</v>
      </c>
      <c r="G27" s="17"/>
      <c r="H27" s="17"/>
      <c r="I27" s="22"/>
      <c r="J27" s="60">
        <v>58518</v>
      </c>
      <c r="K27" s="13">
        <v>52422786</v>
      </c>
      <c r="N27" s="69"/>
      <c r="O27" s="69"/>
    </row>
    <row r="28" spans="1:11" ht="24" customHeight="1">
      <c r="A28" s="90"/>
      <c r="B28" s="91"/>
      <c r="C28" s="26"/>
      <c r="D28" s="23"/>
      <c r="E28" s="84" t="s">
        <v>42</v>
      </c>
      <c r="F28" s="84"/>
      <c r="G28" s="17"/>
      <c r="H28" s="17"/>
      <c r="I28" s="22"/>
      <c r="J28" s="60">
        <v>2189</v>
      </c>
      <c r="K28" s="13">
        <v>4060167</v>
      </c>
    </row>
    <row r="29" spans="1:14" ht="15" customHeight="1">
      <c r="A29" s="90"/>
      <c r="B29" s="91"/>
      <c r="C29" s="26"/>
      <c r="D29" s="23"/>
      <c r="E29" s="22"/>
      <c r="F29" s="17" t="s">
        <v>29</v>
      </c>
      <c r="G29" s="17"/>
      <c r="H29" s="17" t="s">
        <v>60</v>
      </c>
      <c r="I29" s="22"/>
      <c r="J29" s="60">
        <v>1032</v>
      </c>
      <c r="K29" s="13">
        <v>2454771</v>
      </c>
      <c r="N29" s="69"/>
    </row>
    <row r="30" spans="1:14" ht="15" customHeight="1">
      <c r="A30" s="90"/>
      <c r="B30" s="91"/>
      <c r="C30" s="26"/>
      <c r="D30" s="23"/>
      <c r="E30" s="22"/>
      <c r="F30" s="17"/>
      <c r="G30" s="17"/>
      <c r="H30" s="17" t="s">
        <v>61</v>
      </c>
      <c r="I30" s="22"/>
      <c r="J30" s="60">
        <v>5</v>
      </c>
      <c r="K30" s="13">
        <v>6265</v>
      </c>
      <c r="N30" s="69"/>
    </row>
    <row r="31" spans="1:14" ht="15" customHeight="1">
      <c r="A31" s="90"/>
      <c r="B31" s="91"/>
      <c r="C31" s="26"/>
      <c r="D31" s="23"/>
      <c r="E31" s="22"/>
      <c r="F31" s="17" t="s">
        <v>30</v>
      </c>
      <c r="G31" s="17"/>
      <c r="H31" s="17" t="s">
        <v>60</v>
      </c>
      <c r="I31" s="22"/>
      <c r="J31" s="60">
        <v>484</v>
      </c>
      <c r="K31" s="13">
        <v>950172</v>
      </c>
      <c r="N31" s="69"/>
    </row>
    <row r="32" spans="1:14" ht="15" customHeight="1">
      <c r="A32" s="90"/>
      <c r="B32" s="91"/>
      <c r="C32" s="26"/>
      <c r="D32" s="23"/>
      <c r="E32" s="22"/>
      <c r="F32" s="17"/>
      <c r="G32" s="17"/>
      <c r="H32" s="17" t="s">
        <v>61</v>
      </c>
      <c r="I32" s="22"/>
      <c r="J32" s="60" t="s">
        <v>83</v>
      </c>
      <c r="K32" s="13" t="s">
        <v>83</v>
      </c>
      <c r="N32" s="69"/>
    </row>
    <row r="33" spans="1:14" ht="15" customHeight="1">
      <c r="A33" s="90"/>
      <c r="B33" s="91"/>
      <c r="C33" s="26"/>
      <c r="D33" s="23"/>
      <c r="E33" s="22"/>
      <c r="F33" s="17" t="s">
        <v>31</v>
      </c>
      <c r="G33" s="17"/>
      <c r="H33" s="17" t="s">
        <v>60</v>
      </c>
      <c r="I33" s="22"/>
      <c r="J33" s="60">
        <v>130</v>
      </c>
      <c r="K33" s="13">
        <v>60287</v>
      </c>
      <c r="N33" s="69"/>
    </row>
    <row r="34" spans="1:14" ht="15" customHeight="1">
      <c r="A34" s="90"/>
      <c r="B34" s="91"/>
      <c r="C34" s="26"/>
      <c r="D34" s="23"/>
      <c r="E34" s="22"/>
      <c r="F34" s="17"/>
      <c r="G34" s="17"/>
      <c r="H34" s="17" t="s">
        <v>61</v>
      </c>
      <c r="I34" s="22"/>
      <c r="J34" s="60" t="s">
        <v>83</v>
      </c>
      <c r="K34" s="13" t="s">
        <v>83</v>
      </c>
      <c r="N34" s="69"/>
    </row>
    <row r="35" spans="1:14" ht="15" customHeight="1">
      <c r="A35" s="90"/>
      <c r="B35" s="91"/>
      <c r="C35" s="26"/>
      <c r="D35" s="23"/>
      <c r="E35" s="22"/>
      <c r="F35" s="17" t="s">
        <v>2</v>
      </c>
      <c r="G35" s="17"/>
      <c r="H35" s="17" t="s">
        <v>62</v>
      </c>
      <c r="I35" s="22"/>
      <c r="J35" s="60">
        <v>1</v>
      </c>
      <c r="K35" s="13">
        <v>964</v>
      </c>
      <c r="N35" s="69"/>
    </row>
    <row r="36" spans="1:14" ht="15" customHeight="1">
      <c r="A36" s="90"/>
      <c r="B36" s="91"/>
      <c r="C36" s="26"/>
      <c r="D36" s="23"/>
      <c r="E36" s="22"/>
      <c r="F36" s="17"/>
      <c r="G36" s="17"/>
      <c r="H36" s="17" t="s">
        <v>63</v>
      </c>
      <c r="I36" s="22"/>
      <c r="J36" s="60">
        <v>35</v>
      </c>
      <c r="K36" s="13">
        <v>45750</v>
      </c>
      <c r="N36" s="69"/>
    </row>
    <row r="37" spans="1:14" ht="15" customHeight="1">
      <c r="A37" s="90"/>
      <c r="B37" s="91"/>
      <c r="C37" s="26"/>
      <c r="D37" s="23"/>
      <c r="E37" s="22"/>
      <c r="F37" s="17" t="s">
        <v>28</v>
      </c>
      <c r="G37" s="17"/>
      <c r="H37" s="17" t="s">
        <v>62</v>
      </c>
      <c r="I37" s="22"/>
      <c r="J37" s="60">
        <v>4</v>
      </c>
      <c r="K37" s="13">
        <v>3354</v>
      </c>
      <c r="N37" s="69"/>
    </row>
    <row r="38" spans="1:15" ht="15" customHeight="1">
      <c r="A38" s="90"/>
      <c r="B38" s="91"/>
      <c r="C38" s="26"/>
      <c r="D38" s="23"/>
      <c r="E38" s="22"/>
      <c r="F38" s="17"/>
      <c r="G38" s="17"/>
      <c r="H38" s="17" t="s">
        <v>63</v>
      </c>
      <c r="I38" s="22"/>
      <c r="J38" s="60">
        <v>470</v>
      </c>
      <c r="K38" s="13">
        <v>531726</v>
      </c>
      <c r="N38" s="69"/>
      <c r="O38" s="69"/>
    </row>
    <row r="39" spans="1:15" ht="15" customHeight="1">
      <c r="A39" s="90"/>
      <c r="B39" s="91"/>
      <c r="C39" s="26"/>
      <c r="D39" s="23"/>
      <c r="E39" s="22"/>
      <c r="F39" s="17" t="s">
        <v>4</v>
      </c>
      <c r="G39" s="17"/>
      <c r="H39" s="17"/>
      <c r="I39" s="22"/>
      <c r="J39" s="60">
        <v>28</v>
      </c>
      <c r="K39" s="13">
        <v>6879</v>
      </c>
      <c r="N39" s="69"/>
      <c r="O39" s="69"/>
    </row>
    <row r="40" spans="1:15" ht="24" customHeight="1">
      <c r="A40" s="90"/>
      <c r="B40" s="91"/>
      <c r="C40" s="26"/>
      <c r="D40" s="23"/>
      <c r="E40" s="84" t="s">
        <v>45</v>
      </c>
      <c r="F40" s="84"/>
      <c r="G40" s="17"/>
      <c r="H40" s="17"/>
      <c r="I40" s="22"/>
      <c r="J40" s="61">
        <v>4627</v>
      </c>
      <c r="K40" s="14">
        <v>4157236</v>
      </c>
      <c r="N40" s="69"/>
      <c r="O40" s="69"/>
    </row>
    <row r="41" spans="1:15" ht="15" customHeight="1">
      <c r="A41" s="90"/>
      <c r="B41" s="91"/>
      <c r="C41" s="26"/>
      <c r="D41" s="23"/>
      <c r="E41" s="22"/>
      <c r="F41" s="17" t="s">
        <v>38</v>
      </c>
      <c r="G41" s="17"/>
      <c r="H41" s="17" t="s">
        <v>60</v>
      </c>
      <c r="I41" s="22"/>
      <c r="J41" s="61">
        <v>3396</v>
      </c>
      <c r="K41" s="14">
        <v>2938781</v>
      </c>
      <c r="N41" s="69"/>
      <c r="O41" s="69"/>
    </row>
    <row r="42" spans="1:15" ht="15" customHeight="1">
      <c r="A42" s="90"/>
      <c r="B42" s="91"/>
      <c r="C42" s="26"/>
      <c r="D42" s="23"/>
      <c r="E42" s="22"/>
      <c r="F42" s="17"/>
      <c r="G42" s="17"/>
      <c r="H42" s="17" t="s">
        <v>61</v>
      </c>
      <c r="I42" s="22"/>
      <c r="J42" s="61">
        <v>30</v>
      </c>
      <c r="K42" s="14">
        <v>19744</v>
      </c>
      <c r="N42" s="69"/>
      <c r="O42" s="69"/>
    </row>
    <row r="43" spans="1:15" ht="15" customHeight="1">
      <c r="A43" s="90"/>
      <c r="B43" s="91"/>
      <c r="C43" s="26"/>
      <c r="D43" s="23"/>
      <c r="E43" s="22"/>
      <c r="F43" s="17" t="s">
        <v>39</v>
      </c>
      <c r="G43" s="17"/>
      <c r="H43" s="17" t="s">
        <v>62</v>
      </c>
      <c r="I43" s="22"/>
      <c r="J43" s="61">
        <v>2</v>
      </c>
      <c r="K43" s="14">
        <v>1180</v>
      </c>
      <c r="O43" s="69"/>
    </row>
    <row r="44" spans="1:15" ht="15" customHeight="1">
      <c r="A44" s="90"/>
      <c r="B44" s="91"/>
      <c r="C44" s="26"/>
      <c r="D44" s="23"/>
      <c r="E44" s="22"/>
      <c r="F44" s="17"/>
      <c r="G44" s="17"/>
      <c r="H44" s="17" t="s">
        <v>63</v>
      </c>
      <c r="I44" s="22"/>
      <c r="J44" s="61">
        <v>64</v>
      </c>
      <c r="K44" s="14">
        <v>41343</v>
      </c>
      <c r="O44" s="69"/>
    </row>
    <row r="45" spans="1:11" ht="15" customHeight="1">
      <c r="A45" s="90"/>
      <c r="B45" s="91"/>
      <c r="C45" s="26"/>
      <c r="D45" s="23"/>
      <c r="E45" s="22"/>
      <c r="F45" s="17" t="s">
        <v>46</v>
      </c>
      <c r="G45" s="17"/>
      <c r="H45" s="17" t="s">
        <v>62</v>
      </c>
      <c r="I45" s="22"/>
      <c r="J45" s="61">
        <v>5</v>
      </c>
      <c r="K45" s="14">
        <v>4629</v>
      </c>
    </row>
    <row r="46" spans="1:11" ht="15" customHeight="1">
      <c r="A46" s="90"/>
      <c r="B46" s="91"/>
      <c r="C46" s="26"/>
      <c r="D46" s="23"/>
      <c r="E46" s="22"/>
      <c r="F46" s="17"/>
      <c r="G46" s="17"/>
      <c r="H46" s="17" t="s">
        <v>63</v>
      </c>
      <c r="I46" s="22"/>
      <c r="J46" s="61">
        <v>1130</v>
      </c>
      <c r="K46" s="14">
        <v>1151560</v>
      </c>
    </row>
    <row r="47" spans="1:12" ht="4.5" customHeight="1">
      <c r="A47" s="90"/>
      <c r="B47" s="91"/>
      <c r="C47" s="30"/>
      <c r="D47" s="25"/>
      <c r="E47" s="25"/>
      <c r="F47" s="18"/>
      <c r="G47" s="18"/>
      <c r="H47" s="25"/>
      <c r="I47" s="25"/>
      <c r="J47" s="62"/>
      <c r="K47" s="25"/>
      <c r="L47" s="11"/>
    </row>
    <row r="48" spans="1:14" ht="4.5" customHeight="1">
      <c r="A48" s="92" t="s">
        <v>79</v>
      </c>
      <c r="B48" s="93"/>
      <c r="C48" s="19"/>
      <c r="D48" s="22"/>
      <c r="E48" s="22"/>
      <c r="F48" s="17"/>
      <c r="G48" s="17"/>
      <c r="H48" s="22"/>
      <c r="I48" s="22"/>
      <c r="J48" s="63"/>
      <c r="K48" s="22"/>
      <c r="N48" s="69"/>
    </row>
    <row r="49" spans="1:14" ht="15" customHeight="1">
      <c r="A49" s="92"/>
      <c r="B49" s="93"/>
      <c r="C49" s="19"/>
      <c r="D49" s="84" t="s">
        <v>71</v>
      </c>
      <c r="E49" s="84"/>
      <c r="F49" s="84"/>
      <c r="G49" s="17"/>
      <c r="H49" s="22"/>
      <c r="I49" s="22"/>
      <c r="J49" s="60">
        <v>385598</v>
      </c>
      <c r="K49" s="13">
        <v>250265272</v>
      </c>
      <c r="M49" s="8"/>
      <c r="N49" s="69"/>
    </row>
    <row r="50" spans="1:15" ht="24" customHeight="1">
      <c r="A50" s="92"/>
      <c r="B50" s="93"/>
      <c r="C50" s="19"/>
      <c r="D50" s="22"/>
      <c r="E50" s="84" t="s">
        <v>67</v>
      </c>
      <c r="F50" s="84"/>
      <c r="G50" s="17"/>
      <c r="H50" s="22"/>
      <c r="I50" s="22"/>
      <c r="J50" s="60">
        <v>38788</v>
      </c>
      <c r="K50" s="13">
        <v>15712915</v>
      </c>
      <c r="M50" s="70"/>
      <c r="N50" s="70">
        <v>314725</v>
      </c>
      <c r="O50" s="70">
        <v>206500588</v>
      </c>
    </row>
    <row r="51" spans="1:15" ht="15" customHeight="1">
      <c r="A51" s="92"/>
      <c r="B51" s="93"/>
      <c r="C51" s="19"/>
      <c r="D51" s="22"/>
      <c r="E51" s="22"/>
      <c r="F51" s="17" t="s">
        <v>0</v>
      </c>
      <c r="G51" s="17"/>
      <c r="H51" s="22"/>
      <c r="I51" s="22"/>
      <c r="J51" s="60">
        <v>24600</v>
      </c>
      <c r="K51" s="13">
        <v>11543159</v>
      </c>
      <c r="M51" s="70"/>
      <c r="N51" s="70">
        <v>11671</v>
      </c>
      <c r="O51" s="70">
        <v>10063632</v>
      </c>
    </row>
    <row r="52" spans="1:15" ht="15" customHeight="1">
      <c r="A52" s="92"/>
      <c r="B52" s="93"/>
      <c r="C52" s="19"/>
      <c r="D52" s="22"/>
      <c r="E52" s="22"/>
      <c r="F52" s="17" t="s">
        <v>1</v>
      </c>
      <c r="G52" s="17"/>
      <c r="H52" s="22"/>
      <c r="I52" s="22"/>
      <c r="J52" s="60">
        <v>12257</v>
      </c>
      <c r="K52" s="13">
        <v>2692052</v>
      </c>
      <c r="M52" s="70"/>
      <c r="N52" s="70">
        <v>17012</v>
      </c>
      <c r="O52" s="70">
        <v>15346672</v>
      </c>
    </row>
    <row r="53" spans="1:15" ht="15" customHeight="1">
      <c r="A53" s="92"/>
      <c r="B53" s="93"/>
      <c r="C53" s="19"/>
      <c r="D53" s="22"/>
      <c r="E53" s="22"/>
      <c r="F53" s="17" t="s">
        <v>2</v>
      </c>
      <c r="G53" s="17"/>
      <c r="H53" s="22"/>
      <c r="I53" s="22"/>
      <c r="J53" s="60">
        <v>1370</v>
      </c>
      <c r="K53" s="13">
        <v>1229536</v>
      </c>
      <c r="M53" s="70"/>
      <c r="N53" s="70">
        <v>3402</v>
      </c>
      <c r="O53" s="70">
        <v>2641466</v>
      </c>
    </row>
    <row r="54" spans="1:11" ht="15" customHeight="1">
      <c r="A54" s="92"/>
      <c r="B54" s="93"/>
      <c r="C54" s="19"/>
      <c r="D54" s="22"/>
      <c r="E54" s="22"/>
      <c r="F54" s="17" t="s">
        <v>28</v>
      </c>
      <c r="G54" s="17"/>
      <c r="H54" s="22"/>
      <c r="I54" s="22"/>
      <c r="J54" s="60">
        <v>561</v>
      </c>
      <c r="K54" s="13">
        <v>248167</v>
      </c>
    </row>
    <row r="55" spans="1:11" ht="24" customHeight="1">
      <c r="A55" s="92"/>
      <c r="B55" s="93"/>
      <c r="C55" s="19"/>
      <c r="D55" s="22"/>
      <c r="E55" s="84" t="s">
        <v>68</v>
      </c>
      <c r="F55" s="84"/>
      <c r="G55" s="17"/>
      <c r="H55" s="22"/>
      <c r="I55" s="22"/>
      <c r="J55" s="60">
        <v>346810</v>
      </c>
      <c r="K55" s="13">
        <v>234552358</v>
      </c>
    </row>
    <row r="56" spans="1:11" ht="15" customHeight="1">
      <c r="A56" s="92"/>
      <c r="B56" s="93"/>
      <c r="C56" s="19"/>
      <c r="D56" s="22"/>
      <c r="E56" s="22"/>
      <c r="F56" s="17" t="s">
        <v>32</v>
      </c>
      <c r="G56" s="17"/>
      <c r="H56" s="22"/>
      <c r="I56" s="22"/>
      <c r="J56" s="60">
        <v>314725</v>
      </c>
      <c r="K56" s="13">
        <v>206500588</v>
      </c>
    </row>
    <row r="57" spans="1:11" ht="15" customHeight="1">
      <c r="A57" s="92"/>
      <c r="B57" s="93"/>
      <c r="C57" s="19"/>
      <c r="D57" s="22"/>
      <c r="E57" s="22"/>
      <c r="F57" s="17" t="s">
        <v>33</v>
      </c>
      <c r="G57" s="17"/>
      <c r="H57" s="22" t="s">
        <v>69</v>
      </c>
      <c r="I57" s="22"/>
      <c r="J57" s="60">
        <v>11671</v>
      </c>
      <c r="K57" s="13">
        <v>10063632</v>
      </c>
    </row>
    <row r="58" spans="1:11" ht="15" customHeight="1">
      <c r="A58" s="92"/>
      <c r="B58" s="93"/>
      <c r="C58" s="19"/>
      <c r="D58" s="22"/>
      <c r="E58" s="22"/>
      <c r="F58" s="17"/>
      <c r="G58" s="17"/>
      <c r="H58" s="22" t="s">
        <v>64</v>
      </c>
      <c r="I58" s="22"/>
      <c r="J58" s="60">
        <v>17012</v>
      </c>
      <c r="K58" s="13">
        <v>15346672</v>
      </c>
    </row>
    <row r="59" spans="1:11" ht="26.25" customHeight="1">
      <c r="A59" s="92"/>
      <c r="B59" s="93"/>
      <c r="C59" s="9"/>
      <c r="D59" s="22"/>
      <c r="E59" s="22"/>
      <c r="F59" s="17" t="s">
        <v>34</v>
      </c>
      <c r="G59" s="17"/>
      <c r="H59" s="22"/>
      <c r="I59" s="22"/>
      <c r="J59" s="60">
        <v>3402</v>
      </c>
      <c r="K59" s="13">
        <v>2641466</v>
      </c>
    </row>
    <row r="60" spans="1:12" ht="4.5" customHeight="1">
      <c r="A60" s="92"/>
      <c r="B60" s="93"/>
      <c r="C60" s="10"/>
      <c r="D60" s="25"/>
      <c r="E60" s="25"/>
      <c r="F60" s="18"/>
      <c r="G60" s="18"/>
      <c r="H60" s="25"/>
      <c r="I60" s="25"/>
      <c r="J60" s="64"/>
      <c r="K60" s="16"/>
      <c r="L60" s="11"/>
    </row>
    <row r="61" spans="1:11" ht="4.5" customHeight="1">
      <c r="A61" s="92"/>
      <c r="B61" s="93"/>
      <c r="C61" s="19"/>
      <c r="D61" s="22"/>
      <c r="E61" s="22"/>
      <c r="F61" s="22"/>
      <c r="G61" s="22"/>
      <c r="H61" s="22"/>
      <c r="I61" s="22"/>
      <c r="J61" s="63"/>
      <c r="K61" s="22"/>
    </row>
    <row r="62" spans="1:11" ht="15" customHeight="1">
      <c r="A62" s="92"/>
      <c r="B62" s="93"/>
      <c r="C62" s="19"/>
      <c r="D62" s="84" t="s">
        <v>59</v>
      </c>
      <c r="E62" s="84"/>
      <c r="F62" s="84"/>
      <c r="G62" s="17"/>
      <c r="H62" s="22"/>
      <c r="I62" s="22"/>
      <c r="J62" s="60">
        <v>65</v>
      </c>
      <c r="K62" s="13">
        <v>26189</v>
      </c>
    </row>
    <row r="63" spans="1:12" ht="4.5" customHeight="1" thickBot="1">
      <c r="A63" s="94"/>
      <c r="B63" s="95"/>
      <c r="C63" s="31"/>
      <c r="D63" s="32"/>
      <c r="E63" s="32"/>
      <c r="F63" s="32"/>
      <c r="G63" s="32"/>
      <c r="H63" s="32"/>
      <c r="I63" s="32"/>
      <c r="J63" s="65"/>
      <c r="K63" s="32"/>
      <c r="L63" s="27"/>
    </row>
    <row r="64" spans="2:12" ht="15" customHeight="1">
      <c r="B64" s="89" t="s">
        <v>73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</row>
  </sheetData>
  <mergeCells count="17">
    <mergeCell ref="B64:L64"/>
    <mergeCell ref="A5:B47"/>
    <mergeCell ref="A48:B63"/>
    <mergeCell ref="D62:F62"/>
    <mergeCell ref="E28:F28"/>
    <mergeCell ref="E23:F23"/>
    <mergeCell ref="E40:F40"/>
    <mergeCell ref="E55:F55"/>
    <mergeCell ref="E50:F50"/>
    <mergeCell ref="D49:F49"/>
    <mergeCell ref="E15:F15"/>
    <mergeCell ref="D6:F6"/>
    <mergeCell ref="E7:F7"/>
    <mergeCell ref="A1:L1"/>
    <mergeCell ref="K3:L3"/>
    <mergeCell ref="A4:I4"/>
    <mergeCell ref="K4:L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2015-04-21T03:01:28Z</cp:lastPrinted>
  <dcterms:modified xsi:type="dcterms:W3CDTF">2015-04-28T05:48:50Z</dcterms:modified>
  <cp:category/>
  <cp:version/>
  <cp:contentType/>
  <cp:contentStatus/>
</cp:coreProperties>
</file>