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<sst xmlns="http://schemas.openxmlformats.org/spreadsheetml/2006/main" count="367" uniqueCount="124">
  <si>
    <t xml:space="preserve">    92    農林水産業   6</t>
  </si>
  <si>
    <t xml:space="preserve">                            ４６      経        営        規        模</t>
  </si>
  <si>
    <t>自 給 的 農 家</t>
  </si>
  <si>
    <t>販                  売                  農                  家</t>
  </si>
  <si>
    <t>例 外 規 定</t>
  </si>
  <si>
    <t>市町村</t>
  </si>
  <si>
    <t>総農家数</t>
  </si>
  <si>
    <t>例外規定</t>
  </si>
  <si>
    <t>0.1～</t>
  </si>
  <si>
    <t>0.1ha</t>
  </si>
  <si>
    <t>0.3ha</t>
  </si>
  <si>
    <t>未 満</t>
  </si>
  <si>
    <t>市部</t>
  </si>
  <si>
    <t>郡部</t>
  </si>
  <si>
    <t>長崎市</t>
  </si>
  <si>
    <t>佐世保市</t>
  </si>
  <si>
    <t>-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</si>
  <si>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</si>
  <si>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</si>
  <si>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</si>
  <si>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</si>
  <si>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</si>
  <si>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</si>
  <si>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</si>
  <si>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</si>
  <si>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</si>
  <si>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</si>
  <si>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χ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</si>
  <si>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</si>
  <si>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</si>
  <si>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</si>
  <si>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</si>
  <si>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</si>
  <si>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</si>
  <si>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</si>
  <si>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</si>
  <si>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</si>
  <si>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</si>
  <si>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</si>
  <si>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</si>
  <si>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</si>
  <si>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</si>
  <si>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</si>
  <si>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</si>
  <si>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</si>
  <si>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</si>
  <si>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</si>
  <si>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</si>
  <si>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</si>
  <si>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</si>
  <si>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</si>
  <si>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</si>
  <si>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</si>
  <si>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</si>
  <si>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</si>
  <si>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</si>
  <si>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</si>
  <si>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6  農林水産業    93</t>
  </si>
  <si>
    <t>単位：戸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</si>
  <si>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</si>
  <si>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</si>
  <si>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</si>
  <si>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</si>
  <si>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</si>
  <si>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</si>
  <si>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</si>
  <si>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</si>
  <si>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</si>
  <si>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</si>
  <si>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</si>
  <si>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</si>
  <si>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</si>
  <si>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</si>
  <si>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</si>
  <si>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</si>
  <si>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</si>
  <si>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</si>
  <si>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</si>
  <si>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</si>
  <si>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</si>
  <si>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</si>
  <si>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</si>
  <si>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</si>
  <si>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</si>
  <si>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</si>
  <si>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</si>
  <si>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</si>
  <si>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</si>
  <si>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</si>
  <si>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</si>
  <si>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</si>
  <si>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</si>
  <si>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</si>
  <si>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</si>
  <si>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</si>
  <si>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</si>
  <si>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</si>
  <si>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</si>
  <si>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</si>
  <si>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</si>
  <si>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</si>
  <si>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</si>
  <si>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</si>
  <si>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</si>
  <si>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</si>
  <si>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別        農        家       数</t>
  </si>
  <si>
    <t xml:space="preserve">  第45表(91ページ)の注参照。  （各年 2月 1日現在）</t>
  </si>
  <si>
    <t>自給的農家</t>
  </si>
  <si>
    <t>0.1～0.3ha</t>
  </si>
  <si>
    <t>販売農家</t>
  </si>
  <si>
    <t>0.3～0.5ha</t>
  </si>
  <si>
    <t>0.5～1.0ha</t>
  </si>
  <si>
    <t>1.0～1.5ha</t>
  </si>
  <si>
    <t>1.5～2.0ha</t>
  </si>
  <si>
    <t>2.0～2.5ha</t>
  </si>
  <si>
    <t>2.5～3.0ha</t>
  </si>
  <si>
    <t>3.0～5.0ha</t>
  </si>
  <si>
    <t>5.0ha  以上</t>
  </si>
  <si>
    <t>平成7年</t>
  </si>
  <si>
    <t xml:space="preserve">     12</t>
  </si>
  <si>
    <t xml:space="preserve"> （平成12年）</t>
  </si>
  <si>
    <t>-</t>
  </si>
  <si>
    <t>-</t>
  </si>
  <si>
    <t xml:space="preserve">    資料  県統計課「2000年世界農林業センサス結果報告書」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</si>
</sst>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 horizontal="centerContinuous"/>
    </xf>
    <xf numFmtId="181" fontId="5" fillId="0" borderId="5" xfId="15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1" fontId="5" fillId="0" borderId="3" xfId="15" applyFont="1" applyBorder="1" applyAlignment="1">
      <alignment horizontal="center"/>
    </xf>
    <xf numFmtId="181" fontId="5" fillId="0" borderId="5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4" xfId="15" applyFont="1" applyBorder="1" applyAlignment="1">
      <alignment horizontal="center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0" fontId="5" fillId="0" borderId="0" xfId="0" applyFont="1" applyBorder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3" xfId="15" applyFont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1" fontId="5" fillId="0" borderId="1" xfId="15" applyFont="1" applyBorder="1" applyAlignment="1">
      <alignment horizontal="right"/>
    </xf>
    <xf numFmtId="181" fontId="5" fillId="0" borderId="7" xfId="15" applyFont="1" applyBorder="1" applyAlignment="1">
      <alignment/>
    </xf>
    <xf numFmtId="181" fontId="5" fillId="0" borderId="0" xfId="15" applyFont="1" applyAlignment="1">
      <alignment horizontal="centerContinuous"/>
    </xf>
    <xf numFmtId="181" fontId="5" fillId="0" borderId="1" xfId="15" applyFont="1" applyBorder="1" applyAlignment="1">
      <alignment horizontal="centerContinuous"/>
    </xf>
    <xf numFmtId="181" fontId="5" fillId="0" borderId="8" xfId="15" applyFont="1" applyBorder="1" applyAlignment="1">
      <alignment/>
    </xf>
    <xf numFmtId="181" fontId="5" fillId="0" borderId="9" xfId="15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181" fontId="5" fillId="0" borderId="3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181" fontId="5" fillId="0" borderId="14" xfId="15" applyFont="1" applyBorder="1" applyAlignment="1">
      <alignment horizontal="distributed" vertical="center"/>
    </xf>
    <xf numFmtId="181" fontId="5" fillId="0" borderId="15" xfId="15" applyFont="1" applyBorder="1" applyAlignment="1">
      <alignment horizontal="distributed" vertical="center"/>
    </xf>
    <xf numFmtId="181" fontId="5" fillId="0" borderId="5" xfId="15" applyFont="1" applyBorder="1" applyAlignment="1">
      <alignment horizontal="distributed" vertical="center"/>
    </xf>
    <xf numFmtId="181" fontId="5" fillId="0" borderId="0" xfId="15" applyFont="1" applyAlignment="1">
      <alignment horizontal="distributed"/>
    </xf>
    <xf numFmtId="0" fontId="0" fillId="0" borderId="0" xfId="0" applyAlignment="1">
      <alignment/>
    </xf>
    <xf numFmtId="181" fontId="5" fillId="0" borderId="0" xfId="15" applyFont="1" applyAlignment="1">
      <alignment horizontal="distributed"/>
    </xf>
    <xf numFmtId="0" fontId="0" fillId="0" borderId="0" xfId="0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showGridLines="0" tabSelected="1" workbookViewId="0" topLeftCell="A1">
      <selection activeCell="F18" sqref="F18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4" width="13.125" style="1" customWidth="1"/>
    <col min="5" max="5" width="11.125" style="1" customWidth="1"/>
    <col min="6" max="6" width="10.75390625" style="1" customWidth="1"/>
    <col min="7" max="8" width="9.75390625" style="1" customWidth="1"/>
    <col min="9" max="16" width="9.00390625" style="1" customWidth="1"/>
    <col min="17" max="17" width="4.75390625" style="1" customWidth="1"/>
    <col min="18" max="18" width="4.875" style="1" customWidth="1"/>
    <col min="19" max="19" width="10.875" style="1" customWidth="1"/>
    <col min="20" max="20" width="9.125" style="1" customWidth="1"/>
    <col min="21" max="21" width="2.375" style="1" customWidth="1"/>
    <col min="22" max="22" width="10.75390625" style="1" customWidth="1"/>
    <col min="23" max="23" width="11.125" style="1" customWidth="1"/>
    <col min="24" max="24" width="9.125" style="1" customWidth="1"/>
    <col min="25" max="26" width="11.125" style="1" customWidth="1"/>
    <col min="27" max="30" width="9.125" style="1" customWidth="1"/>
    <col min="31" max="32" width="8.375" style="1" customWidth="1"/>
    <col min="33" max="34" width="9.125" style="1" customWidth="1"/>
    <col min="35" max="16384" width="8.625" style="1" customWidth="1"/>
  </cols>
  <sheetData>
    <row r="1" spans="2:34" ht="15" customHeight="1">
      <c r="B1" s="1" t="s">
        <v>0</v>
      </c>
      <c r="T1" s="22"/>
      <c r="AF1" s="26" t="s">
        <v>57</v>
      </c>
      <c r="AG1" s="26"/>
      <c r="AH1" s="26"/>
    </row>
    <row r="2" spans="2:29" ht="24">
      <c r="B2" s="2" t="s">
        <v>1</v>
      </c>
      <c r="T2" s="2" t="s">
        <v>105</v>
      </c>
      <c r="Z2" s="23"/>
      <c r="AC2" s="1" t="s">
        <v>120</v>
      </c>
    </row>
    <row r="3" spans="1:34" ht="24" customHeight="1" thickBot="1">
      <c r="A3" s="3"/>
      <c r="B3" s="3" t="s">
        <v>106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27" t="s">
        <v>58</v>
      </c>
      <c r="AH3" s="27"/>
    </row>
    <row r="4" spans="1:34" ht="15" customHeight="1">
      <c r="A4" s="4"/>
      <c r="B4" s="4"/>
      <c r="C4" s="4"/>
      <c r="D4" s="5"/>
      <c r="E4" s="35" t="s">
        <v>107</v>
      </c>
      <c r="F4" s="36"/>
      <c r="G4" s="35" t="s">
        <v>109</v>
      </c>
      <c r="H4" s="38"/>
      <c r="I4" s="38"/>
      <c r="J4" s="38"/>
      <c r="K4" s="38"/>
      <c r="L4" s="38"/>
      <c r="M4" s="38"/>
      <c r="N4" s="38"/>
      <c r="O4" s="38"/>
      <c r="P4" s="38"/>
      <c r="S4" s="4"/>
      <c r="T4" s="4"/>
      <c r="U4" s="4"/>
      <c r="V4" s="5"/>
      <c r="W4" s="35" t="s">
        <v>2</v>
      </c>
      <c r="X4" s="36"/>
      <c r="Y4" s="35" t="s">
        <v>3</v>
      </c>
      <c r="Z4" s="38"/>
      <c r="AA4" s="38"/>
      <c r="AB4" s="38"/>
      <c r="AC4" s="38"/>
      <c r="AD4" s="38"/>
      <c r="AE4" s="38"/>
      <c r="AF4" s="38"/>
      <c r="AG4" s="38"/>
      <c r="AH4" s="38"/>
    </row>
    <row r="5" spans="4:34" ht="15" customHeight="1">
      <c r="D5" s="6"/>
      <c r="E5" s="34"/>
      <c r="F5" s="37"/>
      <c r="G5" s="34"/>
      <c r="H5" s="39"/>
      <c r="I5" s="39"/>
      <c r="J5" s="39"/>
      <c r="K5" s="39"/>
      <c r="L5" s="39"/>
      <c r="M5" s="39"/>
      <c r="N5" s="39"/>
      <c r="O5" s="39"/>
      <c r="P5" s="39"/>
      <c r="V5" s="6"/>
      <c r="W5" s="34"/>
      <c r="X5" s="37"/>
      <c r="Y5" s="34"/>
      <c r="Z5" s="39"/>
      <c r="AA5" s="39"/>
      <c r="AB5" s="39"/>
      <c r="AC5" s="39"/>
      <c r="AD5" s="39"/>
      <c r="AE5" s="39"/>
      <c r="AF5" s="39"/>
      <c r="AG5" s="39"/>
      <c r="AH5" s="39"/>
    </row>
    <row r="6" spans="2:34" ht="15" customHeight="1">
      <c r="B6" s="9" t="s">
        <v>5</v>
      </c>
      <c r="D6" s="10" t="s">
        <v>6</v>
      </c>
      <c r="E6" s="6"/>
      <c r="F6" s="29" t="s">
        <v>108</v>
      </c>
      <c r="G6" s="7" t="s">
        <v>4</v>
      </c>
      <c r="H6" s="8"/>
      <c r="I6" s="29" t="s">
        <v>110</v>
      </c>
      <c r="J6" s="29" t="s">
        <v>111</v>
      </c>
      <c r="K6" s="29" t="s">
        <v>112</v>
      </c>
      <c r="L6" s="29" t="s">
        <v>113</v>
      </c>
      <c r="M6" s="29" t="s">
        <v>114</v>
      </c>
      <c r="N6" s="29" t="s">
        <v>115</v>
      </c>
      <c r="O6" s="29" t="s">
        <v>116</v>
      </c>
      <c r="P6" s="32" t="s">
        <v>117</v>
      </c>
      <c r="S6" s="42" t="s">
        <v>5</v>
      </c>
      <c r="T6" s="43"/>
      <c r="V6" s="10" t="s">
        <v>6</v>
      </c>
      <c r="W6" s="6"/>
      <c r="X6" s="29" t="s">
        <v>108</v>
      </c>
      <c r="Y6" s="7" t="s">
        <v>4</v>
      </c>
      <c r="Z6" s="8"/>
      <c r="AA6" s="29" t="s">
        <v>110</v>
      </c>
      <c r="AB6" s="29" t="s">
        <v>111</v>
      </c>
      <c r="AC6" s="29" t="s">
        <v>112</v>
      </c>
      <c r="AD6" s="29" t="s">
        <v>113</v>
      </c>
      <c r="AE6" s="29" t="s">
        <v>114</v>
      </c>
      <c r="AF6" s="29" t="s">
        <v>115</v>
      </c>
      <c r="AG6" s="29" t="s">
        <v>116</v>
      </c>
      <c r="AH6" s="32" t="s">
        <v>117</v>
      </c>
    </row>
    <row r="7" spans="3:34" ht="15" customHeight="1">
      <c r="C7" s="9"/>
      <c r="D7" s="11"/>
      <c r="E7" s="10" t="s">
        <v>7</v>
      </c>
      <c r="F7" s="30"/>
      <c r="G7" s="12" t="s">
        <v>9</v>
      </c>
      <c r="H7" s="12" t="s">
        <v>8</v>
      </c>
      <c r="I7" s="30"/>
      <c r="J7" s="30"/>
      <c r="K7" s="30"/>
      <c r="L7" s="30"/>
      <c r="M7" s="30"/>
      <c r="N7" s="30"/>
      <c r="O7" s="30"/>
      <c r="P7" s="33"/>
      <c r="U7" s="9"/>
      <c r="V7" s="11"/>
      <c r="W7" s="10" t="s">
        <v>7</v>
      </c>
      <c r="X7" s="30"/>
      <c r="Y7" s="12" t="s">
        <v>9</v>
      </c>
      <c r="Z7" s="12" t="s">
        <v>8</v>
      </c>
      <c r="AA7" s="30"/>
      <c r="AB7" s="30"/>
      <c r="AC7" s="30"/>
      <c r="AD7" s="30"/>
      <c r="AE7" s="30"/>
      <c r="AF7" s="30"/>
      <c r="AG7" s="30"/>
      <c r="AH7" s="33"/>
    </row>
    <row r="8" spans="1:34" ht="15" customHeight="1">
      <c r="A8" s="13"/>
      <c r="B8" s="13"/>
      <c r="C8" s="13"/>
      <c r="D8" s="14"/>
      <c r="E8" s="14"/>
      <c r="F8" s="31"/>
      <c r="G8" s="15" t="s">
        <v>11</v>
      </c>
      <c r="H8" s="15" t="s">
        <v>10</v>
      </c>
      <c r="I8" s="31"/>
      <c r="J8" s="31"/>
      <c r="K8" s="31"/>
      <c r="L8" s="31"/>
      <c r="M8" s="31"/>
      <c r="N8" s="31"/>
      <c r="O8" s="31"/>
      <c r="P8" s="34"/>
      <c r="S8" s="13"/>
      <c r="T8" s="13"/>
      <c r="U8" s="13"/>
      <c r="V8" s="14"/>
      <c r="W8" s="14"/>
      <c r="X8" s="31"/>
      <c r="Y8" s="15" t="s">
        <v>11</v>
      </c>
      <c r="Z8" s="15" t="s">
        <v>10</v>
      </c>
      <c r="AA8" s="31"/>
      <c r="AB8" s="31"/>
      <c r="AC8" s="31"/>
      <c r="AD8" s="31"/>
      <c r="AE8" s="31"/>
      <c r="AF8" s="31"/>
      <c r="AG8" s="31"/>
      <c r="AH8" s="34"/>
    </row>
    <row r="9" spans="2:22" ht="15" customHeight="1">
      <c r="B9" s="16" t="s">
        <v>118</v>
      </c>
      <c r="D9" s="6">
        <v>48497</v>
      </c>
      <c r="E9" s="1">
        <v>30</v>
      </c>
      <c r="F9" s="1">
        <v>10838</v>
      </c>
      <c r="G9" s="1">
        <v>212</v>
      </c>
      <c r="H9" s="1">
        <v>385</v>
      </c>
      <c r="I9" s="1">
        <v>7966</v>
      </c>
      <c r="J9" s="1">
        <v>14068</v>
      </c>
      <c r="K9" s="1">
        <v>7537</v>
      </c>
      <c r="L9" s="1">
        <v>3649</v>
      </c>
      <c r="M9" s="1">
        <v>1829</v>
      </c>
      <c r="N9" s="1">
        <v>858</v>
      </c>
      <c r="O9" s="1">
        <v>906</v>
      </c>
      <c r="P9" s="1">
        <v>219</v>
      </c>
      <c r="V9" s="6"/>
    </row>
    <row r="10" spans="2:34" ht="15" customHeight="1">
      <c r="B10" s="16"/>
      <c r="D10" s="6"/>
      <c r="T10" s="18" t="s">
        <v>59</v>
      </c>
      <c r="V10" s="6">
        <f>SUM(W10:AH10)</f>
        <v>468</v>
      </c>
      <c r="W10" s="1">
        <v>3</v>
      </c>
      <c r="X10" s="1">
        <v>58</v>
      </c>
      <c r="Y10" s="1">
        <v>2</v>
      </c>
      <c r="Z10" s="1">
        <v>9</v>
      </c>
      <c r="AA10" s="1">
        <v>26</v>
      </c>
      <c r="AB10" s="1">
        <v>76</v>
      </c>
      <c r="AC10" s="1">
        <v>87</v>
      </c>
      <c r="AD10" s="1">
        <v>56</v>
      </c>
      <c r="AE10" s="1">
        <v>54</v>
      </c>
      <c r="AF10" s="1">
        <v>38</v>
      </c>
      <c r="AG10" s="1">
        <v>54</v>
      </c>
      <c r="AH10" s="1">
        <v>5</v>
      </c>
    </row>
    <row r="11" spans="2:34" ht="15" customHeight="1">
      <c r="B11" s="17" t="s">
        <v>119</v>
      </c>
      <c r="D11" s="6">
        <f>SUM(D13:D15)</f>
        <v>44415</v>
      </c>
      <c r="E11" s="4">
        <f>SUM(E13:E15)</f>
        <v>35</v>
      </c>
      <c r="F11" s="4">
        <f aca="true" t="shared" si="0" ref="F11:P11">SUM(F13:F15)</f>
        <v>11325</v>
      </c>
      <c r="G11" s="4">
        <f t="shared" si="0"/>
        <v>178</v>
      </c>
      <c r="H11" s="4">
        <f t="shared" si="0"/>
        <v>369</v>
      </c>
      <c r="I11" s="4">
        <f t="shared" si="0"/>
        <v>6982</v>
      </c>
      <c r="J11" s="4">
        <f t="shared" si="0"/>
        <v>12422</v>
      </c>
      <c r="K11" s="4">
        <f t="shared" si="0"/>
        <v>6232</v>
      </c>
      <c r="L11" s="4">
        <f t="shared" si="0"/>
        <v>3089</v>
      </c>
      <c r="M11" s="4">
        <f t="shared" si="0"/>
        <v>1630</v>
      </c>
      <c r="N11" s="4">
        <f t="shared" si="0"/>
        <v>823</v>
      </c>
      <c r="O11" s="4">
        <f t="shared" si="0"/>
        <v>1040</v>
      </c>
      <c r="P11" s="4">
        <f t="shared" si="0"/>
        <v>290</v>
      </c>
      <c r="T11" s="18" t="s">
        <v>60</v>
      </c>
      <c r="V11" s="6">
        <f aca="true" t="shared" si="1" ref="V11:V19">SUM(W11:AH11)</f>
        <v>495</v>
      </c>
      <c r="W11" s="1">
        <v>1</v>
      </c>
      <c r="X11" s="1">
        <v>55</v>
      </c>
      <c r="Y11" s="1">
        <v>1</v>
      </c>
      <c r="Z11" s="1">
        <v>5</v>
      </c>
      <c r="AA11" s="1">
        <v>54</v>
      </c>
      <c r="AB11" s="1">
        <v>108</v>
      </c>
      <c r="AC11" s="1">
        <v>89</v>
      </c>
      <c r="AD11" s="1">
        <v>77</v>
      </c>
      <c r="AE11" s="1">
        <v>49</v>
      </c>
      <c r="AF11" s="1">
        <v>31</v>
      </c>
      <c r="AG11" s="1">
        <v>21</v>
      </c>
      <c r="AH11" s="1">
        <v>4</v>
      </c>
    </row>
    <row r="12" spans="4:34" ht="15" customHeight="1">
      <c r="D12" s="6"/>
      <c r="T12" s="18" t="s">
        <v>61</v>
      </c>
      <c r="V12" s="6">
        <f t="shared" si="1"/>
        <v>214</v>
      </c>
      <c r="W12" s="1">
        <v>1</v>
      </c>
      <c r="X12" s="1">
        <v>73</v>
      </c>
      <c r="Y12" s="18" t="s">
        <v>121</v>
      </c>
      <c r="Z12" s="1">
        <v>3</v>
      </c>
      <c r="AA12" s="1">
        <v>33</v>
      </c>
      <c r="AB12" s="1">
        <v>50</v>
      </c>
      <c r="AC12" s="1">
        <v>33</v>
      </c>
      <c r="AD12" s="1">
        <v>12</v>
      </c>
      <c r="AE12" s="1">
        <v>5</v>
      </c>
      <c r="AF12" s="18" t="s">
        <v>121</v>
      </c>
      <c r="AG12" s="1">
        <v>4</v>
      </c>
      <c r="AH12" s="18" t="s">
        <v>121</v>
      </c>
    </row>
    <row r="13" spans="2:34" ht="15" customHeight="1">
      <c r="B13" s="16" t="s">
        <v>12</v>
      </c>
      <c r="D13" s="6">
        <f>SUM(D18:D26)</f>
        <v>14163</v>
      </c>
      <c r="E13" s="4">
        <f aca="true" t="shared" si="2" ref="E13:P13">SUM(E18:E26)</f>
        <v>4</v>
      </c>
      <c r="F13" s="4">
        <f t="shared" si="2"/>
        <v>3707</v>
      </c>
      <c r="G13" s="4">
        <f t="shared" si="2"/>
        <v>51</v>
      </c>
      <c r="H13" s="4">
        <f t="shared" si="2"/>
        <v>130</v>
      </c>
      <c r="I13" s="4">
        <f t="shared" si="2"/>
        <v>2411</v>
      </c>
      <c r="J13" s="4">
        <f t="shared" si="2"/>
        <v>4045</v>
      </c>
      <c r="K13" s="4">
        <f t="shared" si="2"/>
        <v>1857</v>
      </c>
      <c r="L13" s="4">
        <f t="shared" si="2"/>
        <v>904</v>
      </c>
      <c r="M13" s="4">
        <f t="shared" si="2"/>
        <v>463</v>
      </c>
      <c r="N13" s="4">
        <f t="shared" si="2"/>
        <v>219</v>
      </c>
      <c r="O13" s="4">
        <f t="shared" si="2"/>
        <v>287</v>
      </c>
      <c r="P13" s="4">
        <f t="shared" si="2"/>
        <v>85</v>
      </c>
      <c r="Q13" s="4"/>
      <c r="T13" s="18" t="s">
        <v>62</v>
      </c>
      <c r="V13" s="6">
        <f t="shared" si="1"/>
        <v>575</v>
      </c>
      <c r="W13" s="18" t="s">
        <v>121</v>
      </c>
      <c r="X13" s="1">
        <v>100</v>
      </c>
      <c r="Y13" s="1">
        <v>2</v>
      </c>
      <c r="Z13" s="1">
        <v>3</v>
      </c>
      <c r="AA13" s="1">
        <v>61</v>
      </c>
      <c r="AB13" s="1">
        <v>161</v>
      </c>
      <c r="AC13" s="1">
        <v>134</v>
      </c>
      <c r="AD13" s="1">
        <v>56</v>
      </c>
      <c r="AE13" s="1">
        <v>29</v>
      </c>
      <c r="AF13" s="1">
        <v>15</v>
      </c>
      <c r="AG13" s="1">
        <v>10</v>
      </c>
      <c r="AH13" s="1">
        <v>4</v>
      </c>
    </row>
    <row r="14" spans="4:34" ht="15" customHeight="1">
      <c r="D14" s="6"/>
      <c r="T14" s="18" t="s">
        <v>63</v>
      </c>
      <c r="V14" s="6">
        <f t="shared" si="1"/>
        <v>707</v>
      </c>
      <c r="W14" s="18" t="s">
        <v>121</v>
      </c>
      <c r="X14" s="1">
        <v>230</v>
      </c>
      <c r="Y14" s="18" t="s">
        <v>121</v>
      </c>
      <c r="Z14" s="1">
        <v>5</v>
      </c>
      <c r="AA14" s="1">
        <v>96</v>
      </c>
      <c r="AB14" s="1">
        <v>200</v>
      </c>
      <c r="AC14" s="1">
        <v>99</v>
      </c>
      <c r="AD14" s="1">
        <v>35</v>
      </c>
      <c r="AE14" s="1">
        <v>20</v>
      </c>
      <c r="AF14" s="1">
        <v>5</v>
      </c>
      <c r="AG14" s="1">
        <v>16</v>
      </c>
      <c r="AH14" s="18">
        <v>1</v>
      </c>
    </row>
    <row r="15" spans="2:22" ht="15" customHeight="1">
      <c r="B15" s="16" t="s">
        <v>13</v>
      </c>
      <c r="D15" s="6">
        <f aca="true" t="shared" si="3" ref="D15:P15">SUM(D29,D50,D57,D65,V22,V41,V56,V64)</f>
        <v>30252</v>
      </c>
      <c r="E15" s="4">
        <f t="shared" si="3"/>
        <v>31</v>
      </c>
      <c r="F15" s="4">
        <f t="shared" si="3"/>
        <v>7618</v>
      </c>
      <c r="G15" s="4">
        <f t="shared" si="3"/>
        <v>127</v>
      </c>
      <c r="H15" s="4">
        <f t="shared" si="3"/>
        <v>239</v>
      </c>
      <c r="I15" s="4">
        <f t="shared" si="3"/>
        <v>4571</v>
      </c>
      <c r="J15" s="4">
        <f t="shared" si="3"/>
        <v>8377</v>
      </c>
      <c r="K15" s="4">
        <f t="shared" si="3"/>
        <v>4375</v>
      </c>
      <c r="L15" s="4">
        <f t="shared" si="3"/>
        <v>2185</v>
      </c>
      <c r="M15" s="4">
        <f t="shared" si="3"/>
        <v>1167</v>
      </c>
      <c r="N15" s="4">
        <f t="shared" si="3"/>
        <v>604</v>
      </c>
      <c r="O15" s="4">
        <f t="shared" si="3"/>
        <v>753</v>
      </c>
      <c r="P15" s="4">
        <f t="shared" si="3"/>
        <v>205</v>
      </c>
      <c r="V15" s="6"/>
    </row>
    <row r="16" spans="2:34" ht="15" customHeight="1">
      <c r="B16" s="16"/>
      <c r="D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T16" s="18" t="s">
        <v>64</v>
      </c>
      <c r="V16" s="6">
        <f t="shared" si="1"/>
        <v>671</v>
      </c>
      <c r="W16" s="18" t="s">
        <v>121</v>
      </c>
      <c r="X16" s="1">
        <v>200</v>
      </c>
      <c r="Y16" s="1">
        <v>2</v>
      </c>
      <c r="Z16" s="1">
        <v>7</v>
      </c>
      <c r="AA16" s="1">
        <v>142</v>
      </c>
      <c r="AB16" s="1">
        <v>205</v>
      </c>
      <c r="AC16" s="1">
        <v>73</v>
      </c>
      <c r="AD16" s="1">
        <v>24</v>
      </c>
      <c r="AE16" s="1">
        <v>6</v>
      </c>
      <c r="AF16" s="1">
        <v>7</v>
      </c>
      <c r="AG16" s="1">
        <v>5</v>
      </c>
      <c r="AH16" s="18" t="s">
        <v>121</v>
      </c>
    </row>
    <row r="17" spans="4:34" ht="15" customHeight="1">
      <c r="D17" s="6"/>
      <c r="T17" s="18" t="s">
        <v>65</v>
      </c>
      <c r="V17" s="6">
        <f t="shared" si="1"/>
        <v>677</v>
      </c>
      <c r="W17" s="18" t="s">
        <v>121</v>
      </c>
      <c r="X17" s="1">
        <v>152</v>
      </c>
      <c r="Y17" s="18" t="s">
        <v>121</v>
      </c>
      <c r="Z17" s="1">
        <v>4</v>
      </c>
      <c r="AA17" s="1">
        <v>94</v>
      </c>
      <c r="AB17" s="1">
        <v>184</v>
      </c>
      <c r="AC17" s="1">
        <v>110</v>
      </c>
      <c r="AD17" s="1">
        <v>55</v>
      </c>
      <c r="AE17" s="1">
        <v>40</v>
      </c>
      <c r="AF17" s="1">
        <v>19</v>
      </c>
      <c r="AG17" s="1">
        <v>16</v>
      </c>
      <c r="AH17" s="1">
        <v>3</v>
      </c>
    </row>
    <row r="18" spans="2:34" ht="15" customHeight="1">
      <c r="B18" s="16" t="s">
        <v>14</v>
      </c>
      <c r="D18" s="6">
        <f>SUM(E18:P18)</f>
        <v>2379</v>
      </c>
      <c r="E18" s="1">
        <v>2</v>
      </c>
      <c r="F18" s="1">
        <v>1012</v>
      </c>
      <c r="G18" s="1">
        <v>9</v>
      </c>
      <c r="H18" s="1">
        <v>93</v>
      </c>
      <c r="I18" s="1">
        <v>481</v>
      </c>
      <c r="J18" s="1">
        <v>574</v>
      </c>
      <c r="K18" s="1">
        <v>141</v>
      </c>
      <c r="L18" s="1">
        <v>40</v>
      </c>
      <c r="M18" s="1">
        <v>11</v>
      </c>
      <c r="N18" s="1">
        <v>6</v>
      </c>
      <c r="O18" s="1">
        <v>7</v>
      </c>
      <c r="P18" s="1">
        <v>3</v>
      </c>
      <c r="T18" s="18" t="s">
        <v>66</v>
      </c>
      <c r="V18" s="6">
        <f t="shared" si="1"/>
        <v>368</v>
      </c>
      <c r="W18" s="18" t="s">
        <v>121</v>
      </c>
      <c r="X18" s="1">
        <v>91</v>
      </c>
      <c r="Y18" s="1">
        <v>1</v>
      </c>
      <c r="Z18" s="1">
        <v>6</v>
      </c>
      <c r="AA18" s="1">
        <v>39</v>
      </c>
      <c r="AB18" s="1">
        <v>95</v>
      </c>
      <c r="AC18" s="1">
        <v>55</v>
      </c>
      <c r="AD18" s="1">
        <v>30</v>
      </c>
      <c r="AE18" s="1">
        <v>25</v>
      </c>
      <c r="AF18" s="1">
        <v>17</v>
      </c>
      <c r="AG18" s="1">
        <v>9</v>
      </c>
      <c r="AH18" s="18" t="s">
        <v>121</v>
      </c>
    </row>
    <row r="19" spans="2:34" ht="15" customHeight="1">
      <c r="B19" s="16" t="s">
        <v>15</v>
      </c>
      <c r="D19" s="6">
        <f aca="true" t="shared" si="4" ref="D19:D26">SUM(E19:P19)</f>
        <v>2618</v>
      </c>
      <c r="E19" s="18">
        <v>1</v>
      </c>
      <c r="F19" s="1">
        <v>598</v>
      </c>
      <c r="G19" s="1">
        <v>8</v>
      </c>
      <c r="H19" s="1">
        <v>21</v>
      </c>
      <c r="I19" s="1">
        <v>461</v>
      </c>
      <c r="J19" s="1">
        <v>840</v>
      </c>
      <c r="K19" s="1">
        <v>365</v>
      </c>
      <c r="L19" s="1">
        <v>149</v>
      </c>
      <c r="M19" s="1">
        <v>77</v>
      </c>
      <c r="N19" s="1">
        <v>43</v>
      </c>
      <c r="O19" s="1">
        <v>47</v>
      </c>
      <c r="P19" s="1">
        <v>8</v>
      </c>
      <c r="T19" s="18" t="s">
        <v>67</v>
      </c>
      <c r="V19" s="6">
        <f t="shared" si="1"/>
        <v>404</v>
      </c>
      <c r="W19" s="18" t="s">
        <v>121</v>
      </c>
      <c r="X19" s="1">
        <v>131</v>
      </c>
      <c r="Y19" s="1">
        <v>6</v>
      </c>
      <c r="Z19" s="1">
        <v>5</v>
      </c>
      <c r="AA19" s="1">
        <v>29</v>
      </c>
      <c r="AB19" s="1">
        <v>82</v>
      </c>
      <c r="AC19" s="1">
        <v>57</v>
      </c>
      <c r="AD19" s="1">
        <v>28</v>
      </c>
      <c r="AE19" s="1">
        <v>19</v>
      </c>
      <c r="AF19" s="1">
        <v>20</v>
      </c>
      <c r="AG19" s="1">
        <v>23</v>
      </c>
      <c r="AH19" s="18">
        <v>4</v>
      </c>
    </row>
    <row r="20" spans="2:22" ht="15" customHeight="1">
      <c r="B20" s="16" t="s">
        <v>17</v>
      </c>
      <c r="D20" s="6">
        <f t="shared" si="4"/>
        <v>813</v>
      </c>
      <c r="E20" s="18" t="s">
        <v>16</v>
      </c>
      <c r="F20" s="1">
        <v>188</v>
      </c>
      <c r="G20" s="1">
        <v>13</v>
      </c>
      <c r="H20" s="1">
        <v>4</v>
      </c>
      <c r="I20" s="1">
        <v>105</v>
      </c>
      <c r="J20" s="1">
        <v>219</v>
      </c>
      <c r="K20" s="1">
        <v>140</v>
      </c>
      <c r="L20" s="1">
        <v>77</v>
      </c>
      <c r="M20" s="1">
        <v>40</v>
      </c>
      <c r="N20" s="1">
        <v>13</v>
      </c>
      <c r="O20" s="1">
        <v>12</v>
      </c>
      <c r="P20" s="18">
        <v>2</v>
      </c>
      <c r="V20" s="6"/>
    </row>
    <row r="21" spans="2:22" ht="15" customHeight="1">
      <c r="B21" s="16" t="s">
        <v>18</v>
      </c>
      <c r="D21" s="6">
        <f t="shared" si="4"/>
        <v>2361</v>
      </c>
      <c r="E21" s="18">
        <v>1</v>
      </c>
      <c r="F21" s="1">
        <v>614</v>
      </c>
      <c r="G21" s="1">
        <v>10</v>
      </c>
      <c r="H21" s="1">
        <v>2</v>
      </c>
      <c r="I21" s="1">
        <v>418</v>
      </c>
      <c r="J21" s="1">
        <v>648</v>
      </c>
      <c r="K21" s="1">
        <v>314</v>
      </c>
      <c r="L21" s="1">
        <v>141</v>
      </c>
      <c r="M21" s="1">
        <v>102</v>
      </c>
      <c r="N21" s="1">
        <v>51</v>
      </c>
      <c r="O21" s="1">
        <v>52</v>
      </c>
      <c r="P21" s="1">
        <v>8</v>
      </c>
      <c r="V21" s="6"/>
    </row>
    <row r="22" spans="2:34" ht="15" customHeight="1">
      <c r="B22" s="16" t="s">
        <v>19</v>
      </c>
      <c r="D22" s="6">
        <f t="shared" si="4"/>
        <v>1750</v>
      </c>
      <c r="E22" s="18" t="s">
        <v>16</v>
      </c>
      <c r="F22" s="1">
        <v>436</v>
      </c>
      <c r="G22" s="1">
        <v>7</v>
      </c>
      <c r="H22" s="1">
        <v>8</v>
      </c>
      <c r="I22" s="1">
        <v>286</v>
      </c>
      <c r="J22" s="1">
        <v>512</v>
      </c>
      <c r="K22" s="1">
        <v>260</v>
      </c>
      <c r="L22" s="1">
        <v>130</v>
      </c>
      <c r="M22" s="1">
        <v>59</v>
      </c>
      <c r="N22" s="1">
        <v>25</v>
      </c>
      <c r="O22" s="1">
        <v>24</v>
      </c>
      <c r="P22" s="1">
        <v>3</v>
      </c>
      <c r="S22" s="40" t="s">
        <v>68</v>
      </c>
      <c r="T22" s="41"/>
      <c r="V22" s="6">
        <f>SUM(V24:V38)</f>
        <v>4121</v>
      </c>
      <c r="W22" s="4">
        <f>SUM(W24:W38)</f>
        <v>2</v>
      </c>
      <c r="X22" s="4">
        <f aca="true" t="shared" si="5" ref="X22:AH22">SUM(X24:X38)</f>
        <v>803</v>
      </c>
      <c r="Y22" s="4">
        <f t="shared" si="5"/>
        <v>8</v>
      </c>
      <c r="Z22" s="4">
        <f t="shared" si="5"/>
        <v>8</v>
      </c>
      <c r="AA22" s="4">
        <f t="shared" si="5"/>
        <v>673</v>
      </c>
      <c r="AB22" s="4">
        <f t="shared" si="5"/>
        <v>1207</v>
      </c>
      <c r="AC22" s="4">
        <f t="shared" si="5"/>
        <v>657</v>
      </c>
      <c r="AD22" s="4">
        <f t="shared" si="5"/>
        <v>342</v>
      </c>
      <c r="AE22" s="4">
        <f t="shared" si="5"/>
        <v>193</v>
      </c>
      <c r="AF22" s="4">
        <f t="shared" si="5"/>
        <v>93</v>
      </c>
      <c r="AG22" s="4">
        <f t="shared" si="5"/>
        <v>113</v>
      </c>
      <c r="AH22" s="4">
        <f t="shared" si="5"/>
        <v>22</v>
      </c>
    </row>
    <row r="23" spans="4:22" ht="15" customHeight="1">
      <c r="D23" s="6"/>
      <c r="E23" s="18"/>
      <c r="V23" s="6"/>
    </row>
    <row r="24" spans="2:34" ht="15" customHeight="1">
      <c r="B24" s="16" t="s">
        <v>20</v>
      </c>
      <c r="D24" s="6">
        <f t="shared" si="4"/>
        <v>962</v>
      </c>
      <c r="E24" s="18" t="s">
        <v>16</v>
      </c>
      <c r="F24" s="1">
        <v>166</v>
      </c>
      <c r="G24" s="1">
        <v>1</v>
      </c>
      <c r="H24" s="1">
        <v>1</v>
      </c>
      <c r="I24" s="1">
        <v>102</v>
      </c>
      <c r="J24" s="1">
        <v>206</v>
      </c>
      <c r="K24" s="1">
        <v>135</v>
      </c>
      <c r="L24" s="1">
        <v>106</v>
      </c>
      <c r="M24" s="1">
        <v>63</v>
      </c>
      <c r="N24" s="1">
        <v>38</v>
      </c>
      <c r="O24" s="1">
        <v>93</v>
      </c>
      <c r="P24" s="1">
        <v>51</v>
      </c>
      <c r="T24" s="18" t="s">
        <v>69</v>
      </c>
      <c r="V24" s="6">
        <f aca="true" t="shared" si="6" ref="V24:V38">SUM(W24:AH24)</f>
        <v>172</v>
      </c>
      <c r="W24" s="18">
        <v>1</v>
      </c>
      <c r="X24" s="1">
        <v>22</v>
      </c>
      <c r="Y24" s="18" t="s">
        <v>121</v>
      </c>
      <c r="Z24" s="18" t="s">
        <v>121</v>
      </c>
      <c r="AA24" s="1">
        <v>6</v>
      </c>
      <c r="AB24" s="1">
        <v>32</v>
      </c>
      <c r="AC24" s="1">
        <v>31</v>
      </c>
      <c r="AD24" s="1">
        <v>21</v>
      </c>
      <c r="AE24" s="1">
        <v>29</v>
      </c>
      <c r="AF24" s="1">
        <v>13</v>
      </c>
      <c r="AG24" s="1">
        <v>14</v>
      </c>
      <c r="AH24" s="1">
        <v>3</v>
      </c>
    </row>
    <row r="25" spans="2:34" ht="15" customHeight="1">
      <c r="B25" s="16" t="s">
        <v>21</v>
      </c>
      <c r="D25" s="6">
        <f t="shared" si="4"/>
        <v>1996</v>
      </c>
      <c r="E25" s="18" t="s">
        <v>16</v>
      </c>
      <c r="F25" s="1">
        <v>476</v>
      </c>
      <c r="G25" s="1">
        <v>1</v>
      </c>
      <c r="H25" s="18" t="s">
        <v>121</v>
      </c>
      <c r="I25" s="1">
        <v>414</v>
      </c>
      <c r="J25" s="1">
        <v>668</v>
      </c>
      <c r="K25" s="1">
        <v>261</v>
      </c>
      <c r="L25" s="1">
        <v>114</v>
      </c>
      <c r="M25" s="1">
        <v>39</v>
      </c>
      <c r="N25" s="1">
        <v>11</v>
      </c>
      <c r="O25" s="1">
        <v>11</v>
      </c>
      <c r="P25" s="1">
        <v>1</v>
      </c>
      <c r="T25" s="18" t="s">
        <v>70</v>
      </c>
      <c r="V25" s="6">
        <f t="shared" si="6"/>
        <v>431</v>
      </c>
      <c r="W25" s="18" t="s">
        <v>121</v>
      </c>
      <c r="X25" s="1">
        <v>110</v>
      </c>
      <c r="Y25" s="18" t="s">
        <v>121</v>
      </c>
      <c r="Z25" s="18" t="s">
        <v>121</v>
      </c>
      <c r="AA25" s="1">
        <v>110</v>
      </c>
      <c r="AB25" s="1">
        <v>138</v>
      </c>
      <c r="AC25" s="1">
        <v>49</v>
      </c>
      <c r="AD25" s="1">
        <v>14</v>
      </c>
      <c r="AE25" s="1">
        <v>7</v>
      </c>
      <c r="AF25" s="1">
        <v>2</v>
      </c>
      <c r="AG25" s="1">
        <v>1</v>
      </c>
      <c r="AH25" s="18" t="s">
        <v>121</v>
      </c>
    </row>
    <row r="26" spans="2:34" ht="15" customHeight="1">
      <c r="B26" s="16" t="s">
        <v>22</v>
      </c>
      <c r="D26" s="6">
        <f t="shared" si="4"/>
        <v>1284</v>
      </c>
      <c r="E26" s="18" t="s">
        <v>16</v>
      </c>
      <c r="F26" s="1">
        <v>217</v>
      </c>
      <c r="G26" s="1">
        <v>2</v>
      </c>
      <c r="H26" s="1">
        <v>1</v>
      </c>
      <c r="I26" s="1">
        <v>144</v>
      </c>
      <c r="J26" s="1">
        <v>378</v>
      </c>
      <c r="K26" s="1">
        <v>241</v>
      </c>
      <c r="L26" s="1">
        <v>147</v>
      </c>
      <c r="M26" s="1">
        <v>72</v>
      </c>
      <c r="N26" s="1">
        <v>32</v>
      </c>
      <c r="O26" s="1">
        <v>41</v>
      </c>
      <c r="P26" s="1">
        <v>9</v>
      </c>
      <c r="T26" s="18" t="s">
        <v>71</v>
      </c>
      <c r="V26" s="6">
        <f t="shared" si="6"/>
        <v>376</v>
      </c>
      <c r="W26" s="18" t="s">
        <v>121</v>
      </c>
      <c r="X26" s="1">
        <v>99</v>
      </c>
      <c r="Y26" s="1">
        <v>1</v>
      </c>
      <c r="Z26" s="18" t="s">
        <v>121</v>
      </c>
      <c r="AA26" s="1">
        <v>49</v>
      </c>
      <c r="AB26" s="1">
        <v>87</v>
      </c>
      <c r="AC26" s="1">
        <v>70</v>
      </c>
      <c r="AD26" s="1">
        <v>34</v>
      </c>
      <c r="AE26" s="1">
        <v>17</v>
      </c>
      <c r="AF26" s="1">
        <v>11</v>
      </c>
      <c r="AG26" s="1">
        <v>7</v>
      </c>
      <c r="AH26" s="1">
        <v>1</v>
      </c>
    </row>
    <row r="27" spans="4:34" ht="15" customHeight="1">
      <c r="D27" s="6"/>
      <c r="T27" s="18" t="s">
        <v>72</v>
      </c>
      <c r="V27" s="6">
        <f t="shared" si="6"/>
        <v>383</v>
      </c>
      <c r="W27" s="1">
        <v>1</v>
      </c>
      <c r="X27" s="1">
        <v>94</v>
      </c>
      <c r="Y27" s="18" t="s">
        <v>121</v>
      </c>
      <c r="Z27" s="1">
        <v>2</v>
      </c>
      <c r="AA27" s="1">
        <v>63</v>
      </c>
      <c r="AB27" s="1">
        <v>106</v>
      </c>
      <c r="AC27" s="1">
        <v>59</v>
      </c>
      <c r="AD27" s="1">
        <v>20</v>
      </c>
      <c r="AE27" s="1">
        <v>11</v>
      </c>
      <c r="AF27" s="1">
        <v>7</v>
      </c>
      <c r="AG27" s="1">
        <v>13</v>
      </c>
      <c r="AH27" s="1">
        <v>7</v>
      </c>
    </row>
    <row r="28" spans="4:34" ht="15" customHeight="1">
      <c r="D28" s="6"/>
      <c r="T28" s="18" t="s">
        <v>73</v>
      </c>
      <c r="V28" s="6">
        <f t="shared" si="6"/>
        <v>584</v>
      </c>
      <c r="W28" s="18" t="s">
        <v>121</v>
      </c>
      <c r="X28" s="1">
        <v>101</v>
      </c>
      <c r="Y28" s="18" t="s">
        <v>121</v>
      </c>
      <c r="Z28" s="1">
        <v>3</v>
      </c>
      <c r="AA28" s="1">
        <v>96</v>
      </c>
      <c r="AB28" s="1">
        <v>177</v>
      </c>
      <c r="AC28" s="1">
        <v>101</v>
      </c>
      <c r="AD28" s="1">
        <v>49</v>
      </c>
      <c r="AE28" s="1">
        <v>30</v>
      </c>
      <c r="AF28" s="1">
        <v>9</v>
      </c>
      <c r="AG28" s="1">
        <v>15</v>
      </c>
      <c r="AH28" s="1">
        <v>3</v>
      </c>
    </row>
    <row r="29" spans="2:22" ht="15" customHeight="1">
      <c r="B29" s="16" t="s">
        <v>23</v>
      </c>
      <c r="D29" s="6">
        <v>5168</v>
      </c>
      <c r="E29" s="4">
        <v>10</v>
      </c>
      <c r="F29" s="4">
        <v>1574</v>
      </c>
      <c r="G29" s="4">
        <v>36</v>
      </c>
      <c r="H29" s="4">
        <v>85</v>
      </c>
      <c r="I29" s="4">
        <v>768</v>
      </c>
      <c r="J29" s="4">
        <v>1238</v>
      </c>
      <c r="K29" s="4">
        <v>634</v>
      </c>
      <c r="L29" s="4">
        <v>367</v>
      </c>
      <c r="M29" s="4">
        <v>208</v>
      </c>
      <c r="N29" s="4">
        <v>96</v>
      </c>
      <c r="O29" s="4">
        <v>138</v>
      </c>
      <c r="P29" s="4">
        <v>14</v>
      </c>
      <c r="T29" s="4"/>
      <c r="V29" s="6"/>
    </row>
    <row r="30" spans="4:34" ht="15" customHeight="1">
      <c r="D30" s="6"/>
      <c r="T30" s="18" t="s">
        <v>74</v>
      </c>
      <c r="V30" s="6">
        <f t="shared" si="6"/>
        <v>299</v>
      </c>
      <c r="W30" s="18" t="s">
        <v>121</v>
      </c>
      <c r="X30" s="1">
        <v>58</v>
      </c>
      <c r="Y30" s="18" t="s">
        <v>121</v>
      </c>
      <c r="Z30" s="18" t="s">
        <v>121</v>
      </c>
      <c r="AA30" s="1">
        <v>56</v>
      </c>
      <c r="AB30" s="1">
        <v>100</v>
      </c>
      <c r="AC30" s="1">
        <v>49</v>
      </c>
      <c r="AD30" s="1">
        <v>16</v>
      </c>
      <c r="AE30" s="1">
        <v>5</v>
      </c>
      <c r="AF30" s="1">
        <v>6</v>
      </c>
      <c r="AG30" s="1">
        <v>8</v>
      </c>
      <c r="AH30" s="1">
        <v>1</v>
      </c>
    </row>
    <row r="31" spans="2:34" ht="15" customHeight="1">
      <c r="B31" s="19" t="s">
        <v>24</v>
      </c>
      <c r="D31" s="21" t="s">
        <v>27</v>
      </c>
      <c r="E31" s="18" t="s">
        <v>27</v>
      </c>
      <c r="F31" s="18" t="s">
        <v>27</v>
      </c>
      <c r="G31" s="18" t="s">
        <v>27</v>
      </c>
      <c r="H31" s="18" t="s">
        <v>27</v>
      </c>
      <c r="I31" s="18" t="s">
        <v>27</v>
      </c>
      <c r="J31" s="18" t="s">
        <v>27</v>
      </c>
      <c r="K31" s="18" t="s">
        <v>27</v>
      </c>
      <c r="L31" s="18" t="s">
        <v>27</v>
      </c>
      <c r="M31" s="18" t="s">
        <v>27</v>
      </c>
      <c r="N31" s="18" t="s">
        <v>27</v>
      </c>
      <c r="O31" s="18" t="s">
        <v>27</v>
      </c>
      <c r="P31" s="18" t="s">
        <v>27</v>
      </c>
      <c r="T31" s="18" t="s">
        <v>75</v>
      </c>
      <c r="V31" s="6">
        <f t="shared" si="6"/>
        <v>207</v>
      </c>
      <c r="W31" s="18" t="s">
        <v>121</v>
      </c>
      <c r="X31" s="1">
        <v>38</v>
      </c>
      <c r="Y31" s="18" t="s">
        <v>121</v>
      </c>
      <c r="Z31" s="18" t="s">
        <v>121</v>
      </c>
      <c r="AA31" s="1">
        <v>40</v>
      </c>
      <c r="AB31" s="1">
        <v>53</v>
      </c>
      <c r="AC31" s="1">
        <v>14</v>
      </c>
      <c r="AD31" s="1">
        <v>14</v>
      </c>
      <c r="AE31" s="1">
        <v>12</v>
      </c>
      <c r="AF31" s="1">
        <v>11</v>
      </c>
      <c r="AG31" s="1">
        <v>23</v>
      </c>
      <c r="AH31" s="18">
        <v>2</v>
      </c>
    </row>
    <row r="32" spans="2:34" ht="15" customHeight="1">
      <c r="B32" s="19" t="s">
        <v>25</v>
      </c>
      <c r="D32" s="6">
        <f aca="true" t="shared" si="7" ref="D32:D46">SUM(E32:P32)</f>
        <v>46</v>
      </c>
      <c r="E32" s="18" t="s">
        <v>16</v>
      </c>
      <c r="F32" s="1">
        <v>45</v>
      </c>
      <c r="G32" s="18" t="s">
        <v>16</v>
      </c>
      <c r="H32" s="18" t="s">
        <v>16</v>
      </c>
      <c r="I32" s="1">
        <v>1</v>
      </c>
      <c r="J32" s="18" t="s">
        <v>16</v>
      </c>
      <c r="K32" s="18" t="s">
        <v>16</v>
      </c>
      <c r="L32" s="18" t="s">
        <v>16</v>
      </c>
      <c r="M32" s="18" t="s">
        <v>16</v>
      </c>
      <c r="N32" s="18" t="s">
        <v>16</v>
      </c>
      <c r="O32" s="18" t="s">
        <v>16</v>
      </c>
      <c r="P32" s="18" t="s">
        <v>16</v>
      </c>
      <c r="T32" s="18" t="s">
        <v>76</v>
      </c>
      <c r="V32" s="6">
        <f t="shared" si="6"/>
        <v>336</v>
      </c>
      <c r="W32" s="18" t="s">
        <v>121</v>
      </c>
      <c r="X32" s="1">
        <v>51</v>
      </c>
      <c r="Y32" s="18">
        <v>1</v>
      </c>
      <c r="Z32" s="18">
        <v>2</v>
      </c>
      <c r="AA32" s="1">
        <v>39</v>
      </c>
      <c r="AB32" s="1">
        <v>121</v>
      </c>
      <c r="AC32" s="1">
        <v>63</v>
      </c>
      <c r="AD32" s="1">
        <v>34</v>
      </c>
      <c r="AE32" s="1">
        <v>13</v>
      </c>
      <c r="AF32" s="1">
        <v>7</v>
      </c>
      <c r="AG32" s="1">
        <v>4</v>
      </c>
      <c r="AH32" s="1">
        <v>1</v>
      </c>
    </row>
    <row r="33" spans="2:34" ht="15" customHeight="1">
      <c r="B33" s="20" t="s">
        <v>26</v>
      </c>
      <c r="D33" s="21" t="s">
        <v>27</v>
      </c>
      <c r="E33" s="18" t="s">
        <v>27</v>
      </c>
      <c r="F33" s="18" t="s">
        <v>27</v>
      </c>
      <c r="G33" s="18" t="s">
        <v>27</v>
      </c>
      <c r="H33" s="18" t="s">
        <v>27</v>
      </c>
      <c r="I33" s="18" t="s">
        <v>27</v>
      </c>
      <c r="J33" s="18" t="s">
        <v>27</v>
      </c>
      <c r="K33" s="18" t="s">
        <v>27</v>
      </c>
      <c r="L33" s="18" t="s">
        <v>27</v>
      </c>
      <c r="M33" s="18" t="s">
        <v>27</v>
      </c>
      <c r="N33" s="18" t="s">
        <v>27</v>
      </c>
      <c r="O33" s="18" t="s">
        <v>27</v>
      </c>
      <c r="P33" s="18" t="s">
        <v>27</v>
      </c>
      <c r="T33" s="18" t="s">
        <v>77</v>
      </c>
      <c r="V33" s="6">
        <f t="shared" si="6"/>
        <v>219</v>
      </c>
      <c r="W33" s="18" t="s">
        <v>121</v>
      </c>
      <c r="X33" s="1">
        <v>49</v>
      </c>
      <c r="Y33" s="1">
        <v>3</v>
      </c>
      <c r="Z33" s="18" t="s">
        <v>121</v>
      </c>
      <c r="AA33" s="1">
        <v>53</v>
      </c>
      <c r="AB33" s="1">
        <v>74</v>
      </c>
      <c r="AC33" s="1">
        <v>24</v>
      </c>
      <c r="AD33" s="1">
        <v>7</v>
      </c>
      <c r="AE33" s="1">
        <v>3</v>
      </c>
      <c r="AF33" s="1">
        <v>2</v>
      </c>
      <c r="AG33" s="1">
        <v>3</v>
      </c>
      <c r="AH33" s="18">
        <v>1</v>
      </c>
    </row>
    <row r="34" spans="2:34" ht="15" customHeight="1">
      <c r="B34" s="20" t="s">
        <v>28</v>
      </c>
      <c r="D34" s="6">
        <f t="shared" si="7"/>
        <v>186</v>
      </c>
      <c r="E34" s="1">
        <v>8</v>
      </c>
      <c r="F34" s="1">
        <v>85</v>
      </c>
      <c r="G34" s="18">
        <v>1</v>
      </c>
      <c r="H34" s="1">
        <v>18</v>
      </c>
      <c r="I34" s="1">
        <v>47</v>
      </c>
      <c r="J34" s="1">
        <v>26</v>
      </c>
      <c r="K34" s="1">
        <v>1</v>
      </c>
      <c r="L34" s="18" t="s">
        <v>121</v>
      </c>
      <c r="M34" s="18" t="s">
        <v>121</v>
      </c>
      <c r="N34" s="18" t="s">
        <v>121</v>
      </c>
      <c r="O34" s="18" t="s">
        <v>122</v>
      </c>
      <c r="P34" s="18" t="s">
        <v>121</v>
      </c>
      <c r="T34" s="18" t="s">
        <v>78</v>
      </c>
      <c r="V34" s="6">
        <f t="shared" si="6"/>
        <v>140</v>
      </c>
      <c r="W34" s="18" t="s">
        <v>121</v>
      </c>
      <c r="X34" s="1">
        <v>50</v>
      </c>
      <c r="Y34" s="18" t="s">
        <v>121</v>
      </c>
      <c r="Z34" s="18" t="s">
        <v>121</v>
      </c>
      <c r="AA34" s="1">
        <v>29</v>
      </c>
      <c r="AB34" s="1">
        <v>37</v>
      </c>
      <c r="AC34" s="1">
        <v>15</v>
      </c>
      <c r="AD34" s="1">
        <v>9</v>
      </c>
      <c r="AE34" s="18" t="s">
        <v>121</v>
      </c>
      <c r="AF34" s="18" t="s">
        <v>121</v>
      </c>
      <c r="AG34" s="18" t="s">
        <v>121</v>
      </c>
      <c r="AH34" s="18" t="s">
        <v>121</v>
      </c>
    </row>
    <row r="35" spans="2:22" ht="15" customHeight="1">
      <c r="B35" s="20" t="s">
        <v>29</v>
      </c>
      <c r="D35" s="6">
        <f t="shared" si="7"/>
        <v>408</v>
      </c>
      <c r="E35" s="18">
        <v>1</v>
      </c>
      <c r="F35" s="1">
        <v>199</v>
      </c>
      <c r="G35" s="18" t="s">
        <v>121</v>
      </c>
      <c r="H35" s="1">
        <v>14</v>
      </c>
      <c r="I35" s="1">
        <v>85</v>
      </c>
      <c r="J35" s="1">
        <v>82</v>
      </c>
      <c r="K35" s="1">
        <v>19</v>
      </c>
      <c r="L35" s="1">
        <v>8</v>
      </c>
      <c r="M35" s="18" t="s">
        <v>121</v>
      </c>
      <c r="N35" s="18" t="s">
        <v>121</v>
      </c>
      <c r="O35" s="18" t="s">
        <v>122</v>
      </c>
      <c r="P35" s="18" t="s">
        <v>121</v>
      </c>
      <c r="V35" s="6"/>
    </row>
    <row r="36" spans="2:34" ht="15" customHeight="1">
      <c r="B36" s="22"/>
      <c r="D36" s="6"/>
      <c r="T36" s="18" t="s">
        <v>79</v>
      </c>
      <c r="V36" s="6">
        <f t="shared" si="6"/>
        <v>376</v>
      </c>
      <c r="W36" s="18" t="s">
        <v>121</v>
      </c>
      <c r="X36" s="1">
        <v>67</v>
      </c>
      <c r="Y36" s="18" t="s">
        <v>121</v>
      </c>
      <c r="Z36" s="18" t="s">
        <v>121</v>
      </c>
      <c r="AA36" s="1">
        <v>63</v>
      </c>
      <c r="AB36" s="1">
        <v>112</v>
      </c>
      <c r="AC36" s="1">
        <v>57</v>
      </c>
      <c r="AD36" s="1">
        <v>35</v>
      </c>
      <c r="AE36" s="1">
        <v>25</v>
      </c>
      <c r="AF36" s="1">
        <v>7</v>
      </c>
      <c r="AG36" s="1">
        <v>8</v>
      </c>
      <c r="AH36" s="1">
        <v>2</v>
      </c>
    </row>
    <row r="37" spans="2:34" ht="15" customHeight="1">
      <c r="B37" s="20" t="s">
        <v>30</v>
      </c>
      <c r="D37" s="6">
        <f t="shared" si="7"/>
        <v>634</v>
      </c>
      <c r="E37" s="18" t="s">
        <v>121</v>
      </c>
      <c r="F37" s="1">
        <v>121</v>
      </c>
      <c r="G37" s="1">
        <v>1</v>
      </c>
      <c r="H37" s="1">
        <v>5</v>
      </c>
      <c r="I37" s="1">
        <v>85</v>
      </c>
      <c r="J37" s="1">
        <v>148</v>
      </c>
      <c r="K37" s="1">
        <v>77</v>
      </c>
      <c r="L37" s="1">
        <v>58</v>
      </c>
      <c r="M37" s="1">
        <v>46</v>
      </c>
      <c r="N37" s="1">
        <v>29</v>
      </c>
      <c r="O37" s="1">
        <v>60</v>
      </c>
      <c r="P37" s="1">
        <v>4</v>
      </c>
      <c r="T37" s="18" t="s">
        <v>80</v>
      </c>
      <c r="V37" s="6">
        <f t="shared" si="6"/>
        <v>289</v>
      </c>
      <c r="W37" s="18" t="s">
        <v>121</v>
      </c>
      <c r="X37" s="1">
        <v>40</v>
      </c>
      <c r="Y37" s="1">
        <v>3</v>
      </c>
      <c r="Z37" s="18">
        <v>1</v>
      </c>
      <c r="AA37" s="1">
        <v>34</v>
      </c>
      <c r="AB37" s="1">
        <v>82</v>
      </c>
      <c r="AC37" s="1">
        <v>55</v>
      </c>
      <c r="AD37" s="1">
        <v>40</v>
      </c>
      <c r="AE37" s="1">
        <v>21</v>
      </c>
      <c r="AF37" s="1">
        <v>8</v>
      </c>
      <c r="AG37" s="1">
        <v>5</v>
      </c>
      <c r="AH37" s="18" t="s">
        <v>121</v>
      </c>
    </row>
    <row r="38" spans="2:34" ht="15" customHeight="1">
      <c r="B38" s="20" t="s">
        <v>31</v>
      </c>
      <c r="D38" s="6">
        <f t="shared" si="7"/>
        <v>537</v>
      </c>
      <c r="E38" s="18" t="s">
        <v>121</v>
      </c>
      <c r="F38" s="1">
        <v>94</v>
      </c>
      <c r="G38" s="18">
        <v>1</v>
      </c>
      <c r="H38" s="18">
        <v>1</v>
      </c>
      <c r="I38" s="1">
        <v>56</v>
      </c>
      <c r="J38" s="1">
        <v>135</v>
      </c>
      <c r="K38" s="1">
        <v>79</v>
      </c>
      <c r="L38" s="1">
        <v>61</v>
      </c>
      <c r="M38" s="1">
        <v>48</v>
      </c>
      <c r="N38" s="1">
        <v>31</v>
      </c>
      <c r="O38" s="1">
        <v>28</v>
      </c>
      <c r="P38" s="1">
        <v>3</v>
      </c>
      <c r="T38" s="18" t="s">
        <v>81</v>
      </c>
      <c r="V38" s="6">
        <f t="shared" si="6"/>
        <v>309</v>
      </c>
      <c r="W38" s="18" t="s">
        <v>121</v>
      </c>
      <c r="X38" s="1">
        <v>24</v>
      </c>
      <c r="Y38" s="18" t="s">
        <v>121</v>
      </c>
      <c r="Z38" s="18" t="s">
        <v>121</v>
      </c>
      <c r="AA38" s="1">
        <v>35</v>
      </c>
      <c r="AB38" s="1">
        <v>88</v>
      </c>
      <c r="AC38" s="1">
        <v>70</v>
      </c>
      <c r="AD38" s="1">
        <v>49</v>
      </c>
      <c r="AE38" s="1">
        <v>20</v>
      </c>
      <c r="AF38" s="1">
        <v>10</v>
      </c>
      <c r="AG38" s="1">
        <v>12</v>
      </c>
      <c r="AH38" s="1">
        <v>1</v>
      </c>
    </row>
    <row r="39" spans="2:22" ht="15" customHeight="1">
      <c r="B39" s="20" t="s">
        <v>32</v>
      </c>
      <c r="D39" s="6">
        <f t="shared" si="7"/>
        <v>377</v>
      </c>
      <c r="E39" s="18" t="s">
        <v>121</v>
      </c>
      <c r="F39" s="1">
        <v>130</v>
      </c>
      <c r="G39" s="1">
        <v>2</v>
      </c>
      <c r="H39" s="1">
        <v>2</v>
      </c>
      <c r="I39" s="1">
        <v>63</v>
      </c>
      <c r="J39" s="1">
        <v>103</v>
      </c>
      <c r="K39" s="1">
        <v>42</v>
      </c>
      <c r="L39" s="1">
        <v>21</v>
      </c>
      <c r="M39" s="1">
        <v>12</v>
      </c>
      <c r="N39" s="1">
        <v>2</v>
      </c>
      <c r="O39" s="18" t="s">
        <v>121</v>
      </c>
      <c r="P39" s="18" t="s">
        <v>121</v>
      </c>
      <c r="V39" s="6"/>
    </row>
    <row r="40" spans="2:22" ht="15" customHeight="1">
      <c r="B40" s="20" t="s">
        <v>33</v>
      </c>
      <c r="D40" s="6">
        <f t="shared" si="7"/>
        <v>574</v>
      </c>
      <c r="E40" s="18" t="s">
        <v>121</v>
      </c>
      <c r="F40" s="1">
        <v>125</v>
      </c>
      <c r="G40" s="1">
        <v>2</v>
      </c>
      <c r="H40" s="1">
        <v>6</v>
      </c>
      <c r="I40" s="1">
        <v>73</v>
      </c>
      <c r="J40" s="1">
        <v>183</v>
      </c>
      <c r="K40" s="1">
        <v>107</v>
      </c>
      <c r="L40" s="1">
        <v>50</v>
      </c>
      <c r="M40" s="1">
        <v>23</v>
      </c>
      <c r="N40" s="1">
        <v>2</v>
      </c>
      <c r="O40" s="1">
        <v>3</v>
      </c>
      <c r="P40" s="18" t="s">
        <v>121</v>
      </c>
      <c r="V40" s="6"/>
    </row>
    <row r="41" spans="2:34" ht="15" customHeight="1">
      <c r="B41" s="20" t="s">
        <v>34</v>
      </c>
      <c r="D41" s="6">
        <f t="shared" si="7"/>
        <v>766</v>
      </c>
      <c r="E41" s="18" t="s">
        <v>121</v>
      </c>
      <c r="F41" s="1">
        <v>173</v>
      </c>
      <c r="G41" s="1">
        <v>3</v>
      </c>
      <c r="H41" s="1">
        <v>7</v>
      </c>
      <c r="I41" s="1">
        <v>110</v>
      </c>
      <c r="J41" s="1">
        <v>222</v>
      </c>
      <c r="K41" s="1">
        <v>124</v>
      </c>
      <c r="L41" s="1">
        <v>77</v>
      </c>
      <c r="M41" s="1">
        <v>27</v>
      </c>
      <c r="N41" s="1">
        <v>12</v>
      </c>
      <c r="O41" s="1">
        <v>9</v>
      </c>
      <c r="P41" s="1">
        <v>2</v>
      </c>
      <c r="S41" s="40" t="s">
        <v>82</v>
      </c>
      <c r="T41" s="41"/>
      <c r="V41" s="6">
        <f>SUM(V43:V53)</f>
        <v>1892</v>
      </c>
      <c r="W41" s="4">
        <f>SUM(W43:W53)</f>
        <v>4</v>
      </c>
      <c r="X41" s="4">
        <f>SUM(X43:X53)</f>
        <v>866</v>
      </c>
      <c r="Y41" s="4">
        <f aca="true" t="shared" si="8" ref="Y41:AH41">SUM(Y43:Y53)</f>
        <v>4</v>
      </c>
      <c r="Z41" s="4">
        <f t="shared" si="8"/>
        <v>4</v>
      </c>
      <c r="AA41" s="4">
        <f t="shared" si="8"/>
        <v>175</v>
      </c>
      <c r="AB41" s="4">
        <f t="shared" si="8"/>
        <v>306</v>
      </c>
      <c r="AC41" s="4">
        <f t="shared" si="8"/>
        <v>158</v>
      </c>
      <c r="AD41" s="4">
        <f t="shared" si="8"/>
        <v>106</v>
      </c>
      <c r="AE41" s="4">
        <f t="shared" si="8"/>
        <v>69</v>
      </c>
      <c r="AF41" s="4">
        <f t="shared" si="8"/>
        <v>33</v>
      </c>
      <c r="AG41" s="4">
        <f t="shared" si="8"/>
        <v>74</v>
      </c>
      <c r="AH41" s="4">
        <f t="shared" si="8"/>
        <v>93</v>
      </c>
    </row>
    <row r="42" spans="4:22" ht="15" customHeight="1">
      <c r="D42" s="6"/>
      <c r="V42" s="6"/>
    </row>
    <row r="43" spans="2:34" ht="15" customHeight="1">
      <c r="B43" s="20" t="s">
        <v>35</v>
      </c>
      <c r="D43" s="6">
        <f t="shared" si="7"/>
        <v>920</v>
      </c>
      <c r="E43" s="1">
        <v>1</v>
      </c>
      <c r="F43" s="1">
        <v>201</v>
      </c>
      <c r="G43" s="1">
        <v>17</v>
      </c>
      <c r="H43" s="1">
        <v>13</v>
      </c>
      <c r="I43" s="1">
        <v>123</v>
      </c>
      <c r="J43" s="1">
        <v>236</v>
      </c>
      <c r="K43" s="1">
        <v>148</v>
      </c>
      <c r="L43" s="1">
        <v>79</v>
      </c>
      <c r="M43" s="1">
        <v>49</v>
      </c>
      <c r="N43" s="1">
        <v>18</v>
      </c>
      <c r="O43" s="1">
        <v>31</v>
      </c>
      <c r="P43" s="1">
        <v>4</v>
      </c>
      <c r="T43" s="18" t="s">
        <v>83</v>
      </c>
      <c r="V43" s="6">
        <f aca="true" t="shared" si="9" ref="V43:V53">SUM(W43:AH43)</f>
        <v>286</v>
      </c>
      <c r="W43" s="18" t="s">
        <v>16</v>
      </c>
      <c r="X43" s="1">
        <v>72</v>
      </c>
      <c r="Y43" s="18">
        <v>2</v>
      </c>
      <c r="Z43" s="1">
        <v>2</v>
      </c>
      <c r="AA43" s="1">
        <v>25</v>
      </c>
      <c r="AB43" s="1">
        <v>62</v>
      </c>
      <c r="AC43" s="1">
        <v>40</v>
      </c>
      <c r="AD43" s="1">
        <v>16</v>
      </c>
      <c r="AE43" s="1">
        <v>9</v>
      </c>
      <c r="AF43" s="1">
        <v>7</v>
      </c>
      <c r="AG43" s="1">
        <v>19</v>
      </c>
      <c r="AH43" s="1">
        <v>32</v>
      </c>
    </row>
    <row r="44" spans="2:34" ht="15" customHeight="1">
      <c r="B44" s="20" t="s">
        <v>36</v>
      </c>
      <c r="D44" s="6">
        <f t="shared" si="7"/>
        <v>69</v>
      </c>
      <c r="E44" s="18" t="s">
        <v>121</v>
      </c>
      <c r="F44" s="1">
        <v>42</v>
      </c>
      <c r="G44" s="18" t="s">
        <v>121</v>
      </c>
      <c r="H44" s="1">
        <v>6</v>
      </c>
      <c r="I44" s="1">
        <v>10</v>
      </c>
      <c r="J44" s="1">
        <v>8</v>
      </c>
      <c r="K44" s="1">
        <v>2</v>
      </c>
      <c r="L44" s="1">
        <v>1</v>
      </c>
      <c r="M44" s="18" t="s">
        <v>121</v>
      </c>
      <c r="N44" s="18" t="s">
        <v>122</v>
      </c>
      <c r="O44" s="18" t="s">
        <v>121</v>
      </c>
      <c r="P44" s="18" t="s">
        <v>121</v>
      </c>
      <c r="Q44" s="18"/>
      <c r="T44" s="18" t="s">
        <v>84</v>
      </c>
      <c r="V44" s="6">
        <f t="shared" si="9"/>
        <v>181</v>
      </c>
      <c r="W44" s="18" t="s">
        <v>16</v>
      </c>
      <c r="X44" s="1">
        <v>64</v>
      </c>
      <c r="Y44" s="18" t="s">
        <v>121</v>
      </c>
      <c r="Z44" s="18" t="s">
        <v>121</v>
      </c>
      <c r="AA44" s="1">
        <v>17</v>
      </c>
      <c r="AB44" s="1">
        <v>47</v>
      </c>
      <c r="AC44" s="1">
        <v>26</v>
      </c>
      <c r="AD44" s="1">
        <v>11</v>
      </c>
      <c r="AE44" s="1">
        <v>2</v>
      </c>
      <c r="AF44" s="1">
        <v>6</v>
      </c>
      <c r="AG44" s="1">
        <v>7</v>
      </c>
      <c r="AH44" s="1">
        <v>1</v>
      </c>
    </row>
    <row r="45" spans="2:34" ht="15" customHeight="1">
      <c r="B45" s="20" t="s">
        <v>37</v>
      </c>
      <c r="D45" s="6">
        <f t="shared" si="7"/>
        <v>33</v>
      </c>
      <c r="E45" s="18" t="s">
        <v>121</v>
      </c>
      <c r="F45" s="1">
        <v>30</v>
      </c>
      <c r="G45" s="18" t="s">
        <v>121</v>
      </c>
      <c r="H45" s="1">
        <v>1</v>
      </c>
      <c r="I45" s="1">
        <v>2</v>
      </c>
      <c r="J45" s="18" t="s">
        <v>121</v>
      </c>
      <c r="K45" s="18" t="s">
        <v>121</v>
      </c>
      <c r="L45" s="18" t="s">
        <v>121</v>
      </c>
      <c r="M45" s="18" t="s">
        <v>121</v>
      </c>
      <c r="N45" s="18" t="s">
        <v>121</v>
      </c>
      <c r="O45" s="18" t="s">
        <v>121</v>
      </c>
      <c r="P45" s="18" t="s">
        <v>121</v>
      </c>
      <c r="T45" s="18" t="s">
        <v>85</v>
      </c>
      <c r="V45" s="6">
        <f t="shared" si="9"/>
        <v>215</v>
      </c>
      <c r="W45" s="18" t="s">
        <v>16</v>
      </c>
      <c r="X45" s="1">
        <v>37</v>
      </c>
      <c r="Y45" s="1">
        <v>1</v>
      </c>
      <c r="Z45" s="1">
        <v>1</v>
      </c>
      <c r="AA45" s="1">
        <v>19</v>
      </c>
      <c r="AB45" s="1">
        <v>30</v>
      </c>
      <c r="AC45" s="1">
        <v>18</v>
      </c>
      <c r="AD45" s="1">
        <v>18</v>
      </c>
      <c r="AE45" s="1">
        <v>16</v>
      </c>
      <c r="AF45" s="1">
        <v>4</v>
      </c>
      <c r="AG45" s="1">
        <v>24</v>
      </c>
      <c r="AH45" s="1">
        <v>47</v>
      </c>
    </row>
    <row r="46" spans="2:34" ht="15" customHeight="1">
      <c r="B46" s="20" t="s">
        <v>38</v>
      </c>
      <c r="D46" s="6">
        <f t="shared" si="7"/>
        <v>415</v>
      </c>
      <c r="E46" s="18" t="s">
        <v>121</v>
      </c>
      <c r="F46" s="1">
        <v>173</v>
      </c>
      <c r="G46" s="1">
        <v>7</v>
      </c>
      <c r="H46" s="1">
        <v>11</v>
      </c>
      <c r="I46" s="1">
        <v>87</v>
      </c>
      <c r="J46" s="1">
        <v>79</v>
      </c>
      <c r="K46" s="1">
        <v>34</v>
      </c>
      <c r="L46" s="1">
        <v>12</v>
      </c>
      <c r="M46" s="1">
        <v>2</v>
      </c>
      <c r="N46" s="18">
        <v>2</v>
      </c>
      <c r="O46" s="1">
        <v>7</v>
      </c>
      <c r="P46" s="18">
        <v>1</v>
      </c>
      <c r="T46" s="18" t="s">
        <v>86</v>
      </c>
      <c r="V46" s="6">
        <f t="shared" si="9"/>
        <v>537</v>
      </c>
      <c r="W46" s="18" t="s">
        <v>16</v>
      </c>
      <c r="X46" s="1">
        <v>85</v>
      </c>
      <c r="Y46" s="18" t="s">
        <v>121</v>
      </c>
      <c r="Z46" s="18" t="s">
        <v>121</v>
      </c>
      <c r="AA46" s="1">
        <v>76</v>
      </c>
      <c r="AB46" s="1">
        <v>151</v>
      </c>
      <c r="AC46" s="1">
        <v>72</v>
      </c>
      <c r="AD46" s="1">
        <v>60</v>
      </c>
      <c r="AE46" s="1">
        <v>41</v>
      </c>
      <c r="AF46" s="1">
        <v>16</v>
      </c>
      <c r="AG46" s="1">
        <v>24</v>
      </c>
      <c r="AH46" s="1">
        <v>12</v>
      </c>
    </row>
    <row r="47" spans="2:34" ht="15" customHeight="1">
      <c r="B47" s="20" t="s">
        <v>39</v>
      </c>
      <c r="D47" s="6">
        <f>SUM(E47:P47)</f>
        <v>201</v>
      </c>
      <c r="E47" s="18" t="s">
        <v>121</v>
      </c>
      <c r="F47" s="1">
        <v>154</v>
      </c>
      <c r="G47" s="1">
        <v>2</v>
      </c>
      <c r="H47" s="1">
        <v>1</v>
      </c>
      <c r="I47" s="1">
        <v>26</v>
      </c>
      <c r="J47" s="1">
        <v>16</v>
      </c>
      <c r="K47" s="1">
        <v>1</v>
      </c>
      <c r="L47" s="18" t="s">
        <v>121</v>
      </c>
      <c r="M47" s="1">
        <v>1</v>
      </c>
      <c r="N47" s="18" t="s">
        <v>121</v>
      </c>
      <c r="O47" s="18" t="s">
        <v>121</v>
      </c>
      <c r="P47" s="18" t="s">
        <v>121</v>
      </c>
      <c r="T47" s="18" t="s">
        <v>87</v>
      </c>
      <c r="V47" s="6">
        <f t="shared" si="9"/>
        <v>18</v>
      </c>
      <c r="W47" s="18" t="s">
        <v>16</v>
      </c>
      <c r="X47" s="1">
        <v>18</v>
      </c>
      <c r="Y47" s="18" t="s">
        <v>121</v>
      </c>
      <c r="Z47" s="18" t="s">
        <v>121</v>
      </c>
      <c r="AA47" s="18" t="s">
        <v>121</v>
      </c>
      <c r="AB47" s="18" t="s">
        <v>121</v>
      </c>
      <c r="AC47" s="18" t="s">
        <v>121</v>
      </c>
      <c r="AD47" s="18" t="s">
        <v>121</v>
      </c>
      <c r="AE47" s="18" t="s">
        <v>121</v>
      </c>
      <c r="AF47" s="18" t="s">
        <v>121</v>
      </c>
      <c r="AG47" s="18" t="s">
        <v>121</v>
      </c>
      <c r="AH47" s="18" t="s">
        <v>121</v>
      </c>
    </row>
    <row r="48" spans="4:34" ht="15" customHeight="1">
      <c r="D48" s="6"/>
      <c r="E48" s="18"/>
      <c r="V48" s="6"/>
      <c r="AH48" s="18"/>
    </row>
    <row r="49" spans="4:34" ht="15" customHeight="1">
      <c r="D49" s="6"/>
      <c r="T49" s="18" t="s">
        <v>88</v>
      </c>
      <c r="V49" s="6">
        <f t="shared" si="9"/>
        <v>117</v>
      </c>
      <c r="W49" s="18" t="s">
        <v>16</v>
      </c>
      <c r="X49" s="1">
        <v>116</v>
      </c>
      <c r="Y49" s="18" t="s">
        <v>121</v>
      </c>
      <c r="Z49" s="18" t="s">
        <v>121</v>
      </c>
      <c r="AA49" s="18" t="s">
        <v>121</v>
      </c>
      <c r="AB49" s="1">
        <v>1</v>
      </c>
      <c r="AC49" s="18" t="s">
        <v>121</v>
      </c>
      <c r="AD49" s="18" t="s">
        <v>121</v>
      </c>
      <c r="AE49" s="18" t="s">
        <v>121</v>
      </c>
      <c r="AF49" s="18" t="s">
        <v>121</v>
      </c>
      <c r="AG49" s="18" t="s">
        <v>121</v>
      </c>
      <c r="AH49" s="18" t="s">
        <v>121</v>
      </c>
    </row>
    <row r="50" spans="2:34" ht="15" customHeight="1">
      <c r="B50" s="16" t="s">
        <v>40</v>
      </c>
      <c r="D50" s="6">
        <f>SUM(D52:D54)</f>
        <v>2258</v>
      </c>
      <c r="E50" s="4">
        <f>SUM(E52:E54)</f>
        <v>1</v>
      </c>
      <c r="F50" s="4">
        <f aca="true" t="shared" si="10" ref="F50:P50">SUM(F52:F54)</f>
        <v>510</v>
      </c>
      <c r="G50" s="4">
        <f t="shared" si="10"/>
        <v>5</v>
      </c>
      <c r="H50" s="4">
        <f t="shared" si="10"/>
        <v>9</v>
      </c>
      <c r="I50" s="4">
        <f t="shared" si="10"/>
        <v>413</v>
      </c>
      <c r="J50" s="4">
        <f t="shared" si="10"/>
        <v>679</v>
      </c>
      <c r="K50" s="4">
        <f t="shared" si="10"/>
        <v>339</v>
      </c>
      <c r="L50" s="4">
        <f t="shared" si="10"/>
        <v>126</v>
      </c>
      <c r="M50" s="4">
        <f t="shared" si="10"/>
        <v>58</v>
      </c>
      <c r="N50" s="4">
        <f t="shared" si="10"/>
        <v>36</v>
      </c>
      <c r="O50" s="4">
        <f t="shared" si="10"/>
        <v>70</v>
      </c>
      <c r="P50" s="4">
        <f t="shared" si="10"/>
        <v>12</v>
      </c>
      <c r="T50" s="18" t="s">
        <v>89</v>
      </c>
      <c r="V50" s="6">
        <f t="shared" si="9"/>
        <v>164</v>
      </c>
      <c r="W50" s="18" t="s">
        <v>16</v>
      </c>
      <c r="X50" s="1">
        <v>138</v>
      </c>
      <c r="Y50" s="18" t="s">
        <v>121</v>
      </c>
      <c r="Z50" s="18" t="s">
        <v>121</v>
      </c>
      <c r="AA50" s="1">
        <v>19</v>
      </c>
      <c r="AB50" s="1">
        <v>4</v>
      </c>
      <c r="AC50" s="1">
        <v>1</v>
      </c>
      <c r="AD50" s="18">
        <v>1</v>
      </c>
      <c r="AE50" s="18" t="s">
        <v>121</v>
      </c>
      <c r="AF50" s="18" t="s">
        <v>121</v>
      </c>
      <c r="AG50" s="18" t="s">
        <v>121</v>
      </c>
      <c r="AH50" s="1">
        <v>1</v>
      </c>
    </row>
    <row r="51" spans="4:34" ht="15" customHeight="1">
      <c r="D51" s="6"/>
      <c r="T51" s="18" t="s">
        <v>90</v>
      </c>
      <c r="V51" s="6">
        <f t="shared" si="9"/>
        <v>162</v>
      </c>
      <c r="W51" s="18" t="s">
        <v>16</v>
      </c>
      <c r="X51" s="1">
        <v>152</v>
      </c>
      <c r="Y51" s="18" t="s">
        <v>121</v>
      </c>
      <c r="Z51" s="18" t="s">
        <v>121</v>
      </c>
      <c r="AA51" s="1">
        <v>9</v>
      </c>
      <c r="AB51" s="1">
        <v>1</v>
      </c>
      <c r="AC51" s="18" t="s">
        <v>121</v>
      </c>
      <c r="AD51" s="18" t="s">
        <v>121</v>
      </c>
      <c r="AE51" s="18" t="s">
        <v>121</v>
      </c>
      <c r="AF51" s="18" t="s">
        <v>121</v>
      </c>
      <c r="AG51" s="18" t="s">
        <v>121</v>
      </c>
      <c r="AH51" s="18" t="s">
        <v>121</v>
      </c>
    </row>
    <row r="52" spans="2:34" ht="15" customHeight="1">
      <c r="B52" s="18" t="s">
        <v>41</v>
      </c>
      <c r="D52" s="6">
        <f>SUM(E52:P52)</f>
        <v>937</v>
      </c>
      <c r="E52" s="18">
        <v>1</v>
      </c>
      <c r="F52" s="1">
        <v>204</v>
      </c>
      <c r="G52" s="1">
        <v>1</v>
      </c>
      <c r="H52" s="1">
        <v>5</v>
      </c>
      <c r="I52" s="1">
        <v>154</v>
      </c>
      <c r="J52" s="1">
        <v>250</v>
      </c>
      <c r="K52" s="1">
        <v>149</v>
      </c>
      <c r="L52" s="1">
        <v>62</v>
      </c>
      <c r="M52" s="1">
        <v>26</v>
      </c>
      <c r="N52" s="1">
        <v>21</v>
      </c>
      <c r="O52" s="1">
        <v>56</v>
      </c>
      <c r="P52" s="1">
        <v>8</v>
      </c>
      <c r="T52" s="18" t="s">
        <v>91</v>
      </c>
      <c r="V52" s="6">
        <f t="shared" si="9"/>
        <v>176</v>
      </c>
      <c r="W52" s="18">
        <v>1</v>
      </c>
      <c r="X52" s="1">
        <v>156</v>
      </c>
      <c r="Y52" s="18" t="s">
        <v>121</v>
      </c>
      <c r="Z52" s="18">
        <v>1</v>
      </c>
      <c r="AA52" s="1">
        <v>9</v>
      </c>
      <c r="AB52" s="1">
        <v>8</v>
      </c>
      <c r="AC52" s="18" t="s">
        <v>121</v>
      </c>
      <c r="AD52" s="18" t="s">
        <v>121</v>
      </c>
      <c r="AE52" s="18">
        <v>1</v>
      </c>
      <c r="AF52" s="18" t="s">
        <v>121</v>
      </c>
      <c r="AG52" s="18" t="s">
        <v>121</v>
      </c>
      <c r="AH52" s="18" t="s">
        <v>121</v>
      </c>
    </row>
    <row r="53" spans="2:34" ht="15" customHeight="1">
      <c r="B53" s="18" t="s">
        <v>42</v>
      </c>
      <c r="D53" s="6">
        <f>SUM(E53:P53)</f>
        <v>455</v>
      </c>
      <c r="E53" s="18" t="s">
        <v>121</v>
      </c>
      <c r="F53" s="1">
        <v>110</v>
      </c>
      <c r="G53" s="1">
        <v>1</v>
      </c>
      <c r="H53" s="1">
        <v>3</v>
      </c>
      <c r="I53" s="1">
        <v>85</v>
      </c>
      <c r="J53" s="1">
        <v>143</v>
      </c>
      <c r="K53" s="1">
        <v>63</v>
      </c>
      <c r="L53" s="1">
        <v>27</v>
      </c>
      <c r="M53" s="1">
        <v>14</v>
      </c>
      <c r="N53" s="1">
        <v>6</v>
      </c>
      <c r="O53" s="1">
        <v>3</v>
      </c>
      <c r="P53" s="18" t="s">
        <v>121</v>
      </c>
      <c r="T53" s="18" t="s">
        <v>92</v>
      </c>
      <c r="V53" s="6">
        <f t="shared" si="9"/>
        <v>36</v>
      </c>
      <c r="W53" s="18">
        <v>3</v>
      </c>
      <c r="X53" s="1">
        <v>28</v>
      </c>
      <c r="Y53" s="1">
        <v>1</v>
      </c>
      <c r="Z53" s="18" t="s">
        <v>121</v>
      </c>
      <c r="AA53" s="1">
        <v>1</v>
      </c>
      <c r="AB53" s="1">
        <v>2</v>
      </c>
      <c r="AC53" s="18">
        <v>1</v>
      </c>
      <c r="AD53" s="18" t="s">
        <v>121</v>
      </c>
      <c r="AE53" s="18" t="s">
        <v>121</v>
      </c>
      <c r="AF53" s="18" t="s">
        <v>121</v>
      </c>
      <c r="AG53" s="18" t="s">
        <v>121</v>
      </c>
      <c r="AH53" s="18" t="s">
        <v>121</v>
      </c>
    </row>
    <row r="54" spans="2:22" ht="15" customHeight="1">
      <c r="B54" s="18" t="s">
        <v>43</v>
      </c>
      <c r="D54" s="6">
        <f>SUM(E54:P54)</f>
        <v>866</v>
      </c>
      <c r="E54" s="18" t="s">
        <v>121</v>
      </c>
      <c r="F54" s="1">
        <v>196</v>
      </c>
      <c r="G54" s="1">
        <v>3</v>
      </c>
      <c r="H54" s="1">
        <v>1</v>
      </c>
      <c r="I54" s="1">
        <v>174</v>
      </c>
      <c r="J54" s="1">
        <v>286</v>
      </c>
      <c r="K54" s="1">
        <v>127</v>
      </c>
      <c r="L54" s="1">
        <v>37</v>
      </c>
      <c r="M54" s="1">
        <v>18</v>
      </c>
      <c r="N54" s="1">
        <v>9</v>
      </c>
      <c r="O54" s="1">
        <v>11</v>
      </c>
      <c r="P54" s="1">
        <v>4</v>
      </c>
      <c r="V54" s="6"/>
    </row>
    <row r="55" spans="4:22" ht="15" customHeight="1">
      <c r="D55" s="6"/>
      <c r="V55" s="6"/>
    </row>
    <row r="56" spans="4:34" ht="15" customHeight="1">
      <c r="D56" s="6"/>
      <c r="S56" s="40" t="s">
        <v>93</v>
      </c>
      <c r="T56" s="41"/>
      <c r="V56" s="6">
        <f>SUM(V58:V61)</f>
        <v>3153</v>
      </c>
      <c r="W56" s="18" t="s">
        <v>16</v>
      </c>
      <c r="X56" s="4">
        <f>SUM(X58:X61)</f>
        <v>566</v>
      </c>
      <c r="Y56" s="4">
        <f aca="true" t="shared" si="11" ref="Y56:AH56">SUM(Y58:Y61)</f>
        <v>2</v>
      </c>
      <c r="Z56" s="4">
        <f t="shared" si="11"/>
        <v>13</v>
      </c>
      <c r="AA56" s="4">
        <f t="shared" si="11"/>
        <v>509</v>
      </c>
      <c r="AB56" s="4">
        <f t="shared" si="11"/>
        <v>1091</v>
      </c>
      <c r="AC56" s="4">
        <f t="shared" si="11"/>
        <v>515</v>
      </c>
      <c r="AD56" s="4">
        <f t="shared" si="11"/>
        <v>246</v>
      </c>
      <c r="AE56" s="4">
        <f t="shared" si="11"/>
        <v>113</v>
      </c>
      <c r="AF56" s="4">
        <f t="shared" si="11"/>
        <v>46</v>
      </c>
      <c r="AG56" s="4">
        <f t="shared" si="11"/>
        <v>45</v>
      </c>
      <c r="AH56" s="4">
        <f t="shared" si="11"/>
        <v>7</v>
      </c>
    </row>
    <row r="57" spans="2:22" ht="15" customHeight="1">
      <c r="B57" s="16" t="s">
        <v>44</v>
      </c>
      <c r="D57" s="6">
        <f>SUM(D59:D62)</f>
        <v>2469</v>
      </c>
      <c r="E57" s="4">
        <f>SUM(E59:E62)</f>
        <v>2</v>
      </c>
      <c r="F57" s="4">
        <f>SUM(F59:F62)</f>
        <v>658</v>
      </c>
      <c r="G57" s="4">
        <f aca="true" t="shared" si="12" ref="G57:P57">SUM(G59:G62)</f>
        <v>11</v>
      </c>
      <c r="H57" s="4">
        <f t="shared" si="12"/>
        <v>17</v>
      </c>
      <c r="I57" s="4">
        <f t="shared" si="12"/>
        <v>457</v>
      </c>
      <c r="J57" s="4">
        <f t="shared" si="12"/>
        <v>668</v>
      </c>
      <c r="K57" s="4">
        <f t="shared" si="12"/>
        <v>273</v>
      </c>
      <c r="L57" s="4">
        <f t="shared" si="12"/>
        <v>162</v>
      </c>
      <c r="M57" s="4">
        <f t="shared" si="12"/>
        <v>74</v>
      </c>
      <c r="N57" s="4">
        <f t="shared" si="12"/>
        <v>63</v>
      </c>
      <c r="O57" s="4">
        <f t="shared" si="12"/>
        <v>69</v>
      </c>
      <c r="P57" s="4">
        <f t="shared" si="12"/>
        <v>15</v>
      </c>
      <c r="T57" s="16"/>
      <c r="V57" s="6"/>
    </row>
    <row r="58" spans="2:34" ht="15" customHeight="1">
      <c r="B58" s="23"/>
      <c r="D58" s="6"/>
      <c r="T58" s="18" t="s">
        <v>94</v>
      </c>
      <c r="V58" s="6">
        <f>SUM(W58:AH58)</f>
        <v>1011</v>
      </c>
      <c r="W58" s="18" t="s">
        <v>16</v>
      </c>
      <c r="X58" s="1">
        <v>189</v>
      </c>
      <c r="Y58" s="1">
        <v>1</v>
      </c>
      <c r="Z58" s="1">
        <v>4</v>
      </c>
      <c r="AA58" s="1">
        <v>171</v>
      </c>
      <c r="AB58" s="1">
        <v>344</v>
      </c>
      <c r="AC58" s="1">
        <v>163</v>
      </c>
      <c r="AD58" s="1">
        <v>74</v>
      </c>
      <c r="AE58" s="1">
        <v>42</v>
      </c>
      <c r="AF58" s="1">
        <v>15</v>
      </c>
      <c r="AG58" s="1">
        <v>7</v>
      </c>
      <c r="AH58" s="18">
        <v>1</v>
      </c>
    </row>
    <row r="59" spans="2:34" ht="15" customHeight="1">
      <c r="B59" s="18" t="s">
        <v>45</v>
      </c>
      <c r="D59" s="6">
        <f>SUM(E59:P59)</f>
        <v>432</v>
      </c>
      <c r="E59" s="18">
        <v>1</v>
      </c>
      <c r="F59" s="1">
        <v>58</v>
      </c>
      <c r="G59" s="1">
        <v>2</v>
      </c>
      <c r="H59" s="1">
        <v>2</v>
      </c>
      <c r="I59" s="1">
        <v>28</v>
      </c>
      <c r="J59" s="1">
        <v>86</v>
      </c>
      <c r="K59" s="1">
        <v>65</v>
      </c>
      <c r="L59" s="1">
        <v>74</v>
      </c>
      <c r="M59" s="1">
        <v>25</v>
      </c>
      <c r="N59" s="1">
        <v>34</v>
      </c>
      <c r="O59" s="1">
        <v>44</v>
      </c>
      <c r="P59" s="1">
        <v>13</v>
      </c>
      <c r="T59" s="18" t="s">
        <v>95</v>
      </c>
      <c r="V59" s="6">
        <f>SUM(W59:AH59)</f>
        <v>671</v>
      </c>
      <c r="W59" s="18" t="s">
        <v>16</v>
      </c>
      <c r="X59" s="1">
        <v>105</v>
      </c>
      <c r="Y59" s="18" t="s">
        <v>121</v>
      </c>
      <c r="Z59" s="18" t="s">
        <v>121</v>
      </c>
      <c r="AA59" s="1">
        <v>98</v>
      </c>
      <c r="AB59" s="1">
        <v>258</v>
      </c>
      <c r="AC59" s="1">
        <v>125</v>
      </c>
      <c r="AD59" s="1">
        <v>48</v>
      </c>
      <c r="AE59" s="1">
        <v>19</v>
      </c>
      <c r="AF59" s="1">
        <v>4</v>
      </c>
      <c r="AG59" s="1">
        <v>14</v>
      </c>
      <c r="AH59" s="18" t="s">
        <v>121</v>
      </c>
    </row>
    <row r="60" spans="2:34" ht="15" customHeight="1">
      <c r="B60" s="18" t="s">
        <v>46</v>
      </c>
      <c r="D60" s="6">
        <f>SUM(E60:P60)</f>
        <v>457</v>
      </c>
      <c r="E60" s="18">
        <v>1</v>
      </c>
      <c r="F60" s="1">
        <v>138</v>
      </c>
      <c r="G60" s="1">
        <v>3</v>
      </c>
      <c r="H60" s="1">
        <v>11</v>
      </c>
      <c r="I60" s="1">
        <v>80</v>
      </c>
      <c r="J60" s="1">
        <v>84</v>
      </c>
      <c r="K60" s="1">
        <v>48</v>
      </c>
      <c r="L60" s="1">
        <v>25</v>
      </c>
      <c r="M60" s="1">
        <v>29</v>
      </c>
      <c r="N60" s="1">
        <v>22</v>
      </c>
      <c r="O60" s="1">
        <v>15</v>
      </c>
      <c r="P60" s="18">
        <v>1</v>
      </c>
      <c r="T60" s="18" t="s">
        <v>96</v>
      </c>
      <c r="V60" s="6">
        <f>SUM(W60:AH60)</f>
        <v>1002</v>
      </c>
      <c r="W60" s="18" t="s">
        <v>16</v>
      </c>
      <c r="X60" s="1">
        <v>174</v>
      </c>
      <c r="Y60" s="18" t="s">
        <v>121</v>
      </c>
      <c r="Z60" s="1">
        <v>4</v>
      </c>
      <c r="AA60" s="1">
        <v>170</v>
      </c>
      <c r="AB60" s="1">
        <v>332</v>
      </c>
      <c r="AC60" s="1">
        <v>159</v>
      </c>
      <c r="AD60" s="1">
        <v>87</v>
      </c>
      <c r="AE60" s="1">
        <v>33</v>
      </c>
      <c r="AF60" s="1">
        <v>22</v>
      </c>
      <c r="AG60" s="1">
        <v>16</v>
      </c>
      <c r="AH60" s="18">
        <v>5</v>
      </c>
    </row>
    <row r="61" spans="2:34" ht="15" customHeight="1">
      <c r="B61" s="18" t="s">
        <v>47</v>
      </c>
      <c r="D61" s="6">
        <f>SUM(E61:P61)</f>
        <v>947</v>
      </c>
      <c r="E61" s="18" t="s">
        <v>16</v>
      </c>
      <c r="F61" s="1">
        <v>265</v>
      </c>
      <c r="G61" s="1">
        <v>2</v>
      </c>
      <c r="H61" s="1">
        <v>1</v>
      </c>
      <c r="I61" s="1">
        <v>215</v>
      </c>
      <c r="J61" s="1">
        <v>310</v>
      </c>
      <c r="K61" s="1">
        <v>101</v>
      </c>
      <c r="L61" s="1">
        <v>36</v>
      </c>
      <c r="M61" s="1">
        <v>10</v>
      </c>
      <c r="N61" s="1">
        <v>3</v>
      </c>
      <c r="O61" s="1">
        <v>4</v>
      </c>
      <c r="P61" s="18" t="s">
        <v>121</v>
      </c>
      <c r="T61" s="18" t="s">
        <v>97</v>
      </c>
      <c r="V61" s="6">
        <f>SUM(W61:AH61)</f>
        <v>469</v>
      </c>
      <c r="W61" s="18" t="s">
        <v>16</v>
      </c>
      <c r="X61" s="1">
        <v>98</v>
      </c>
      <c r="Y61" s="1">
        <v>1</v>
      </c>
      <c r="Z61" s="1">
        <v>5</v>
      </c>
      <c r="AA61" s="1">
        <v>70</v>
      </c>
      <c r="AB61" s="1">
        <v>157</v>
      </c>
      <c r="AC61" s="1">
        <v>68</v>
      </c>
      <c r="AD61" s="1">
        <v>37</v>
      </c>
      <c r="AE61" s="1">
        <v>19</v>
      </c>
      <c r="AF61" s="1">
        <v>5</v>
      </c>
      <c r="AG61" s="1">
        <v>8</v>
      </c>
      <c r="AH61" s="18">
        <v>1</v>
      </c>
    </row>
    <row r="62" spans="2:22" ht="15" customHeight="1">
      <c r="B62" s="18" t="s">
        <v>48</v>
      </c>
      <c r="D62" s="6">
        <f>SUM(E62:P62)</f>
        <v>633</v>
      </c>
      <c r="E62" s="18" t="s">
        <v>16</v>
      </c>
      <c r="F62" s="1">
        <v>197</v>
      </c>
      <c r="G62" s="1">
        <v>4</v>
      </c>
      <c r="H62" s="1">
        <v>3</v>
      </c>
      <c r="I62" s="1">
        <v>134</v>
      </c>
      <c r="J62" s="1">
        <v>188</v>
      </c>
      <c r="K62" s="1">
        <v>59</v>
      </c>
      <c r="L62" s="1">
        <v>27</v>
      </c>
      <c r="M62" s="1">
        <v>10</v>
      </c>
      <c r="N62" s="1">
        <v>4</v>
      </c>
      <c r="O62" s="1">
        <v>6</v>
      </c>
      <c r="P62" s="18">
        <v>1</v>
      </c>
      <c r="V62" s="6"/>
    </row>
    <row r="63" spans="4:22" ht="15" customHeight="1">
      <c r="D63" s="6"/>
      <c r="V63" s="6"/>
    </row>
    <row r="64" spans="4:34" ht="15" customHeight="1">
      <c r="D64" s="6"/>
      <c r="S64" s="40" t="s">
        <v>98</v>
      </c>
      <c r="T64" s="41"/>
      <c r="U64" s="28"/>
      <c r="V64" s="4">
        <f>SUM(V66:V72)</f>
        <v>1604</v>
      </c>
      <c r="W64" s="4">
        <f aca="true" t="shared" si="13" ref="W64:AH64">SUM(W66:W72)</f>
        <v>5</v>
      </c>
      <c r="X64" s="4">
        <f t="shared" si="13"/>
        <v>660</v>
      </c>
      <c r="Y64" s="4">
        <f t="shared" si="13"/>
        <v>9</v>
      </c>
      <c r="Z64" s="4">
        <f t="shared" si="13"/>
        <v>13</v>
      </c>
      <c r="AA64" s="4">
        <f t="shared" si="13"/>
        <v>337</v>
      </c>
      <c r="AB64" s="4">
        <f t="shared" si="13"/>
        <v>459</v>
      </c>
      <c r="AC64" s="4">
        <f t="shared" si="13"/>
        <v>82</v>
      </c>
      <c r="AD64" s="4">
        <f t="shared" si="13"/>
        <v>23</v>
      </c>
      <c r="AE64" s="4">
        <f t="shared" si="13"/>
        <v>6</v>
      </c>
      <c r="AF64" s="4">
        <f t="shared" si="13"/>
        <v>2</v>
      </c>
      <c r="AG64" s="4">
        <f t="shared" si="13"/>
        <v>7</v>
      </c>
      <c r="AH64" s="4">
        <f t="shared" si="13"/>
        <v>1</v>
      </c>
    </row>
    <row r="65" spans="2:22" ht="15" customHeight="1">
      <c r="B65" s="16" t="s">
        <v>49</v>
      </c>
      <c r="D65" s="6">
        <f aca="true" t="shared" si="14" ref="D65:P65">SUM(D67:D74,V10:V19)</f>
        <v>9587</v>
      </c>
      <c r="E65" s="4">
        <f t="shared" si="14"/>
        <v>7</v>
      </c>
      <c r="F65" s="4">
        <f t="shared" si="14"/>
        <v>1981</v>
      </c>
      <c r="G65" s="4">
        <f t="shared" si="14"/>
        <v>52</v>
      </c>
      <c r="H65" s="4">
        <f t="shared" si="14"/>
        <v>90</v>
      </c>
      <c r="I65" s="4">
        <f t="shared" si="14"/>
        <v>1239</v>
      </c>
      <c r="J65" s="4">
        <f t="shared" si="14"/>
        <v>2729</v>
      </c>
      <c r="K65" s="4">
        <f t="shared" si="14"/>
        <v>1717</v>
      </c>
      <c r="L65" s="4">
        <f t="shared" si="14"/>
        <v>813</v>
      </c>
      <c r="M65" s="4">
        <f t="shared" si="14"/>
        <v>446</v>
      </c>
      <c r="N65" s="4">
        <f t="shared" si="14"/>
        <v>235</v>
      </c>
      <c r="O65" s="4">
        <f t="shared" si="14"/>
        <v>237</v>
      </c>
      <c r="P65" s="4">
        <f t="shared" si="14"/>
        <v>41</v>
      </c>
      <c r="V65" s="6"/>
    </row>
    <row r="66" spans="4:34" ht="15" customHeight="1">
      <c r="D66" s="6"/>
      <c r="T66" s="18" t="s">
        <v>99</v>
      </c>
      <c r="V66" s="6">
        <f aca="true" t="shared" si="15" ref="V66:V72">SUM(W66:AH66)</f>
        <v>481</v>
      </c>
      <c r="W66" s="1">
        <v>1</v>
      </c>
      <c r="X66" s="1">
        <v>129</v>
      </c>
      <c r="Y66" s="1">
        <v>3</v>
      </c>
      <c r="Z66" s="1">
        <v>1</v>
      </c>
      <c r="AA66" s="1">
        <v>147</v>
      </c>
      <c r="AB66" s="1">
        <v>176</v>
      </c>
      <c r="AC66" s="1">
        <v>20</v>
      </c>
      <c r="AD66" s="1">
        <v>4</v>
      </c>
      <c r="AE66" s="18" t="s">
        <v>121</v>
      </c>
      <c r="AF66" s="18" t="s">
        <v>121</v>
      </c>
      <c r="AG66" s="18" t="s">
        <v>121</v>
      </c>
      <c r="AH66" s="18" t="s">
        <v>121</v>
      </c>
    </row>
    <row r="67" spans="2:34" ht="15" customHeight="1">
      <c r="B67" s="18" t="s">
        <v>50</v>
      </c>
      <c r="D67" s="6">
        <f aca="true" t="shared" si="16" ref="D67:D74">SUM(E67:P67)</f>
        <v>992</v>
      </c>
      <c r="E67" s="18" t="s">
        <v>121</v>
      </c>
      <c r="F67" s="1">
        <v>179</v>
      </c>
      <c r="G67" s="1">
        <v>19</v>
      </c>
      <c r="H67" s="1">
        <v>17</v>
      </c>
      <c r="I67" s="1">
        <v>128</v>
      </c>
      <c r="J67" s="1">
        <v>291</v>
      </c>
      <c r="K67" s="1">
        <v>230</v>
      </c>
      <c r="L67" s="1">
        <v>92</v>
      </c>
      <c r="M67" s="1">
        <v>25</v>
      </c>
      <c r="N67" s="1">
        <v>6</v>
      </c>
      <c r="O67" s="1">
        <v>4</v>
      </c>
      <c r="P67" s="1">
        <v>1</v>
      </c>
      <c r="T67" s="18" t="s">
        <v>100</v>
      </c>
      <c r="V67" s="6">
        <f t="shared" si="15"/>
        <v>139</v>
      </c>
      <c r="W67" s="18" t="s">
        <v>121</v>
      </c>
      <c r="X67" s="1">
        <v>36</v>
      </c>
      <c r="Y67" s="1">
        <v>2</v>
      </c>
      <c r="Z67" s="1">
        <v>1</v>
      </c>
      <c r="AA67" s="1">
        <v>22</v>
      </c>
      <c r="AB67" s="1">
        <v>55</v>
      </c>
      <c r="AC67" s="1">
        <v>17</v>
      </c>
      <c r="AD67" s="1">
        <v>3</v>
      </c>
      <c r="AE67" s="1">
        <v>3</v>
      </c>
      <c r="AF67" s="18" t="s">
        <v>121</v>
      </c>
      <c r="AG67" s="18" t="s">
        <v>121</v>
      </c>
      <c r="AH67" s="18" t="s">
        <v>121</v>
      </c>
    </row>
    <row r="68" spans="2:34" ht="15" customHeight="1">
      <c r="B68" s="18" t="s">
        <v>51</v>
      </c>
      <c r="D68" s="6">
        <f t="shared" si="16"/>
        <v>1036</v>
      </c>
      <c r="E68" s="18" t="s">
        <v>121</v>
      </c>
      <c r="F68" s="1">
        <v>158</v>
      </c>
      <c r="G68" s="1">
        <v>14</v>
      </c>
      <c r="H68" s="1">
        <v>6</v>
      </c>
      <c r="I68" s="1">
        <v>124</v>
      </c>
      <c r="J68" s="1">
        <v>335</v>
      </c>
      <c r="K68" s="1">
        <v>227</v>
      </c>
      <c r="L68" s="1">
        <v>93</v>
      </c>
      <c r="M68" s="1">
        <v>49</v>
      </c>
      <c r="N68" s="1">
        <v>20</v>
      </c>
      <c r="O68" s="1">
        <v>9</v>
      </c>
      <c r="P68" s="1">
        <v>1</v>
      </c>
      <c r="T68" s="18" t="s">
        <v>101</v>
      </c>
      <c r="V68" s="6">
        <f t="shared" si="15"/>
        <v>185</v>
      </c>
      <c r="W68" s="18" t="s">
        <v>121</v>
      </c>
      <c r="X68" s="1">
        <v>99</v>
      </c>
      <c r="Y68" s="18" t="s">
        <v>121</v>
      </c>
      <c r="Z68" s="1">
        <v>3</v>
      </c>
      <c r="AA68" s="1">
        <v>22</v>
      </c>
      <c r="AB68" s="1">
        <v>38</v>
      </c>
      <c r="AC68" s="1">
        <v>12</v>
      </c>
      <c r="AD68" s="1">
        <v>7</v>
      </c>
      <c r="AE68" s="1">
        <v>1</v>
      </c>
      <c r="AF68" s="18">
        <v>1</v>
      </c>
      <c r="AG68" s="1">
        <v>2</v>
      </c>
      <c r="AH68" s="18" t="s">
        <v>121</v>
      </c>
    </row>
    <row r="69" spans="2:34" ht="15" customHeight="1">
      <c r="B69" s="18" t="s">
        <v>52</v>
      </c>
      <c r="D69" s="6">
        <f t="shared" si="16"/>
        <v>709</v>
      </c>
      <c r="E69" s="18">
        <v>2</v>
      </c>
      <c r="F69" s="1">
        <v>99</v>
      </c>
      <c r="G69" s="1">
        <v>2</v>
      </c>
      <c r="H69" s="1">
        <v>2</v>
      </c>
      <c r="I69" s="1">
        <v>100</v>
      </c>
      <c r="J69" s="1">
        <v>299</v>
      </c>
      <c r="K69" s="1">
        <v>134</v>
      </c>
      <c r="L69" s="1">
        <v>40</v>
      </c>
      <c r="M69" s="1">
        <v>18</v>
      </c>
      <c r="N69" s="1">
        <v>4</v>
      </c>
      <c r="O69" s="1">
        <v>6</v>
      </c>
      <c r="P69" s="1">
        <v>3</v>
      </c>
      <c r="T69" s="18" t="s">
        <v>102</v>
      </c>
      <c r="V69" s="6">
        <f t="shared" si="15"/>
        <v>177</v>
      </c>
      <c r="W69" s="18" t="s">
        <v>121</v>
      </c>
      <c r="X69" s="1">
        <v>53</v>
      </c>
      <c r="Y69" s="18" t="s">
        <v>121</v>
      </c>
      <c r="Z69" s="1">
        <v>5</v>
      </c>
      <c r="AA69" s="1">
        <v>47</v>
      </c>
      <c r="AB69" s="1">
        <v>55</v>
      </c>
      <c r="AC69" s="1">
        <v>12</v>
      </c>
      <c r="AD69" s="1">
        <v>4</v>
      </c>
      <c r="AE69" s="18">
        <v>1</v>
      </c>
      <c r="AF69" s="18" t="s">
        <v>121</v>
      </c>
      <c r="AG69" s="18" t="s">
        <v>121</v>
      </c>
      <c r="AH69" s="18" t="s">
        <v>121</v>
      </c>
    </row>
    <row r="70" spans="2:34" ht="15" customHeight="1">
      <c r="B70" s="18" t="s">
        <v>53</v>
      </c>
      <c r="D70" s="6">
        <f t="shared" si="16"/>
        <v>885</v>
      </c>
      <c r="E70" s="18" t="s">
        <v>121</v>
      </c>
      <c r="F70" s="1">
        <v>107</v>
      </c>
      <c r="G70" s="1">
        <v>2</v>
      </c>
      <c r="H70" s="1">
        <v>3</v>
      </c>
      <c r="I70" s="1">
        <v>95</v>
      </c>
      <c r="J70" s="1">
        <v>289</v>
      </c>
      <c r="K70" s="1">
        <v>204</v>
      </c>
      <c r="L70" s="1">
        <v>102</v>
      </c>
      <c r="M70" s="1">
        <v>33</v>
      </c>
      <c r="N70" s="1">
        <v>19</v>
      </c>
      <c r="O70" s="1">
        <v>26</v>
      </c>
      <c r="P70" s="1">
        <v>5</v>
      </c>
      <c r="T70" s="18" t="s">
        <v>103</v>
      </c>
      <c r="V70" s="6">
        <f t="shared" si="15"/>
        <v>490</v>
      </c>
      <c r="W70" s="1">
        <v>3</v>
      </c>
      <c r="X70" s="1">
        <v>270</v>
      </c>
      <c r="Y70" s="1">
        <v>3</v>
      </c>
      <c r="Z70" s="18" t="s">
        <v>121</v>
      </c>
      <c r="AA70" s="1">
        <v>74</v>
      </c>
      <c r="AB70" s="1">
        <v>108</v>
      </c>
      <c r="AC70" s="1">
        <v>20</v>
      </c>
      <c r="AD70" s="1">
        <v>5</v>
      </c>
      <c r="AE70" s="18">
        <v>1</v>
      </c>
      <c r="AF70" s="18">
        <v>1</v>
      </c>
      <c r="AG70" s="1">
        <v>4</v>
      </c>
      <c r="AH70" s="18">
        <v>1</v>
      </c>
    </row>
    <row r="71" spans="2:22" ht="15" customHeight="1">
      <c r="B71" s="20" t="s">
        <v>54</v>
      </c>
      <c r="D71" s="6">
        <f t="shared" si="16"/>
        <v>298</v>
      </c>
      <c r="E71" s="18" t="s">
        <v>121</v>
      </c>
      <c r="F71" s="1">
        <v>43</v>
      </c>
      <c r="G71" s="18" t="s">
        <v>121</v>
      </c>
      <c r="H71" s="1">
        <v>1</v>
      </c>
      <c r="I71" s="1">
        <v>20</v>
      </c>
      <c r="J71" s="1">
        <v>53</v>
      </c>
      <c r="K71" s="1">
        <v>48</v>
      </c>
      <c r="L71" s="1">
        <v>43</v>
      </c>
      <c r="M71" s="1">
        <v>38</v>
      </c>
      <c r="N71" s="1">
        <v>18</v>
      </c>
      <c r="O71" s="1">
        <v>26</v>
      </c>
      <c r="P71" s="1">
        <v>8</v>
      </c>
      <c r="T71" s="23"/>
      <c r="V71" s="6"/>
    </row>
    <row r="72" spans="4:34" ht="15" customHeight="1">
      <c r="D72" s="6"/>
      <c r="T72" s="20" t="s">
        <v>104</v>
      </c>
      <c r="V72" s="6">
        <f t="shared" si="15"/>
        <v>132</v>
      </c>
      <c r="W72" s="1">
        <v>1</v>
      </c>
      <c r="X72" s="1">
        <v>73</v>
      </c>
      <c r="Y72" s="1">
        <v>1</v>
      </c>
      <c r="Z72" s="1">
        <v>3</v>
      </c>
      <c r="AA72" s="1">
        <v>25</v>
      </c>
      <c r="AB72" s="1">
        <v>27</v>
      </c>
      <c r="AC72" s="1">
        <v>1</v>
      </c>
      <c r="AD72" s="18" t="s">
        <v>121</v>
      </c>
      <c r="AE72" s="18" t="s">
        <v>121</v>
      </c>
      <c r="AF72" s="18" t="s">
        <v>121</v>
      </c>
      <c r="AG72" s="18">
        <v>1</v>
      </c>
      <c r="AH72" s="18" t="s">
        <v>121</v>
      </c>
    </row>
    <row r="73" spans="2:22" ht="15" customHeight="1">
      <c r="B73" s="20" t="s">
        <v>55</v>
      </c>
      <c r="D73" s="6">
        <f t="shared" si="16"/>
        <v>569</v>
      </c>
      <c r="E73" s="18" t="s">
        <v>121</v>
      </c>
      <c r="F73" s="1">
        <v>195</v>
      </c>
      <c r="G73" s="18" t="s">
        <v>121</v>
      </c>
      <c r="H73" s="18">
        <v>2</v>
      </c>
      <c r="I73" s="1">
        <v>113</v>
      </c>
      <c r="J73" s="1">
        <v>149</v>
      </c>
      <c r="K73" s="1">
        <v>50</v>
      </c>
      <c r="L73" s="1">
        <v>26</v>
      </c>
      <c r="M73" s="1">
        <v>17</v>
      </c>
      <c r="N73" s="1">
        <v>10</v>
      </c>
      <c r="O73" s="1">
        <v>5</v>
      </c>
      <c r="P73" s="18">
        <v>2</v>
      </c>
      <c r="V73" s="6"/>
    </row>
    <row r="74" spans="1:34" ht="15" customHeight="1" thickBot="1">
      <c r="A74" s="3"/>
      <c r="B74" s="24" t="s">
        <v>56</v>
      </c>
      <c r="C74" s="3"/>
      <c r="D74" s="25">
        <f t="shared" si="16"/>
        <v>519</v>
      </c>
      <c r="E74" s="24" t="s">
        <v>121</v>
      </c>
      <c r="F74" s="3">
        <v>110</v>
      </c>
      <c r="G74" s="24">
        <v>1</v>
      </c>
      <c r="H74" s="3">
        <v>12</v>
      </c>
      <c r="I74" s="3">
        <v>85</v>
      </c>
      <c r="J74" s="3">
        <v>152</v>
      </c>
      <c r="K74" s="3">
        <v>87</v>
      </c>
      <c r="L74" s="3">
        <v>44</v>
      </c>
      <c r="M74" s="3">
        <v>19</v>
      </c>
      <c r="N74" s="3">
        <v>6</v>
      </c>
      <c r="O74" s="3">
        <v>3</v>
      </c>
      <c r="P74" s="24" t="s">
        <v>121</v>
      </c>
      <c r="S74" s="3"/>
      <c r="T74" s="3"/>
      <c r="U74" s="3"/>
      <c r="V74" s="25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ht="15" customHeight="1">
      <c r="B75" s="1" t="s">
        <v>123</v>
      </c>
    </row>
    <row r="78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</sheetData>
  <mergeCells count="27">
    <mergeCell ref="S56:T56"/>
    <mergeCell ref="S64:T64"/>
    <mergeCell ref="S22:T22"/>
    <mergeCell ref="N6:N8"/>
    <mergeCell ref="O6:O8"/>
    <mergeCell ref="S6:T6"/>
    <mergeCell ref="S41:T41"/>
    <mergeCell ref="AE6:AE8"/>
    <mergeCell ref="AF6:AF8"/>
    <mergeCell ref="E4:F5"/>
    <mergeCell ref="F6:F8"/>
    <mergeCell ref="G4:P5"/>
    <mergeCell ref="I6:I8"/>
    <mergeCell ref="J6:J8"/>
    <mergeCell ref="K6:K8"/>
    <mergeCell ref="L6:L8"/>
    <mergeCell ref="M6:M8"/>
    <mergeCell ref="AG6:AG8"/>
    <mergeCell ref="AH6:AH8"/>
    <mergeCell ref="P6:P8"/>
    <mergeCell ref="W4:X5"/>
    <mergeCell ref="Y4:AH5"/>
    <mergeCell ref="X6:X8"/>
    <mergeCell ref="AA6:AA8"/>
    <mergeCell ref="AB6:AB8"/>
    <mergeCell ref="AC6:AC8"/>
    <mergeCell ref="AD6:AD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2001-10-29T04:59:21Z</cp:lastPrinted>
  <dcterms:created xsi:type="dcterms:W3CDTF">2002-05-02T05:23:36Z</dcterms:created>
  <dcterms:modified xsi:type="dcterms:W3CDTF">2002-05-02T05:23:36Z</dcterms:modified>
  <cp:category/>
  <cp:version/>
  <cp:contentType/>
  <cp:contentStatus/>
</cp:coreProperties>
</file>