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Sheet1" sheetId="1" r:id="rId1"/>
  </sheets>
  <definedNames>
    <definedName name="_xlnm.Print_Area" localSheetId="0">'Sheet1'!$A$1:$N$149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<sst xmlns="http://schemas.openxmlformats.org/spreadsheetml/2006/main" count="144" uniqueCount="115">
  <si>
    <t xml:space="preserve">    30    人  口・世  帯  3</t>
  </si>
  <si>
    <t xml:space="preserve">                     １７        男    女  、  配    偶    関    係</t>
  </si>
  <si>
    <t xml:space="preserve">    国勢調査（各年10月 1日現在）による。配偶関係は届け出の有無にかかわらず、実際の状態により区分されている。</t>
  </si>
  <si>
    <t xml:space="preserve"> 1)</t>
  </si>
  <si>
    <t>男</t>
  </si>
  <si>
    <t>女</t>
  </si>
  <si>
    <t>市町村</t>
  </si>
  <si>
    <t>総    数</t>
  </si>
  <si>
    <t>1)</t>
  </si>
  <si>
    <t>2)</t>
  </si>
  <si>
    <t>3)</t>
  </si>
  <si>
    <t>4) 死  別</t>
  </si>
  <si>
    <t xml:space="preserve">     計</t>
  </si>
  <si>
    <t xml:space="preserve">   離  別</t>
  </si>
  <si>
    <t>昭和 60年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</si>
  <si>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</si>
  <si>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</si>
  <si>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</si>
  <si>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</si>
  <si>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</si>
  <si>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</si>
  <si>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</si>
  <si>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</si>
  <si>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</si>
  <si>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</si>
  <si>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</si>
  <si>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</si>
  <si>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</si>
  <si>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</si>
  <si>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</si>
  <si>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</si>
  <si>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</si>
  <si>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</si>
  <si>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</si>
  <si>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</si>
  <si>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</si>
  <si>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</si>
  <si>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</si>
  <si>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</si>
  <si>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</si>
  <si>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</si>
  <si>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</si>
  <si>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</si>
  <si>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</si>
  <si>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</si>
  <si>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</si>
  <si>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</si>
  <si>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</si>
  <si>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</si>
  <si>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</si>
  <si>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</si>
  <si>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</si>
  <si>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</si>
  <si>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</si>
  <si>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</si>
  <si>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</si>
  <si>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</si>
  <si>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</si>
  <si>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1)配偶関係不詳を含む。 2)まだ結婚したことのない人。 3)現在、妻または夫のある人。 4)妻または夫と死別または離別して独身の人。</t>
  </si>
  <si>
    <t>3  人  口・世  帯    31</t>
  </si>
  <si>
    <t xml:space="preserve">  別    １５    歳    以    上    人    口 </t>
  </si>
  <si>
    <t>（平成７年）</t>
  </si>
  <si>
    <t>単位：人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</si>
  <si>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</si>
  <si>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</si>
  <si>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</si>
  <si>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</si>
  <si>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</si>
  <si>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</si>
  <si>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</si>
  <si>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</si>
  <si>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</si>
  <si>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</si>
  <si>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</si>
  <si>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</si>
  <si>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</si>
  <si>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</si>
  <si>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</si>
  <si>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</si>
  <si>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</si>
  <si>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</si>
  <si>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</si>
  <si>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</si>
  <si>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</si>
  <si>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</si>
  <si>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</si>
  <si>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</si>
  <si>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</si>
  <si>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</si>
  <si>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</si>
  <si>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</si>
  <si>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</si>
  <si>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</si>
  <si>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</si>
  <si>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</si>
  <si>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</si>
  <si>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</si>
  <si>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</si>
  <si>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 xml:space="preserve"> 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</si>
  <si>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</si>
  <si>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</si>
  <si>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</si>
  <si>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</si>
  <si>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</si>
  <si>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</si>
  <si>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</si>
  <si>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</si>
  <si>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</si>
  <si>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</si>
  <si>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</si>
  <si>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</si>
  <si>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</si>
  <si>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未婚</t>
  </si>
  <si>
    <t>有配偶</t>
  </si>
  <si>
    <t xml:space="preserve">   資料  総務省統計局「国勢調査報告」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</si>
</sst>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0" fontId="5" fillId="0" borderId="0" xfId="0" applyFont="1" applyAlignment="1">
      <alignment horizontal="centerContinuous"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/>
    </xf>
    <xf numFmtId="181" fontId="5" fillId="0" borderId="2" xfId="15" applyFont="1" applyBorder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center"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7" xfId="15" applyFont="1" applyBorder="1" applyAlignment="1">
      <alignment/>
    </xf>
    <xf numFmtId="0" fontId="0" fillId="0" borderId="0" xfId="0" applyFont="1" applyAlignment="1">
      <alignment/>
    </xf>
    <xf numFmtId="181" fontId="5" fillId="0" borderId="8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1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8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125" style="2" customWidth="1"/>
    <col min="2" max="2" width="0.875" style="2" customWidth="1"/>
    <col min="3" max="3" width="19.75390625" style="2" customWidth="1"/>
    <col min="4" max="4" width="0.875" style="2" customWidth="1"/>
    <col min="5" max="5" width="14.25390625" style="2" customWidth="1"/>
    <col min="6" max="6" width="13.125" style="2" customWidth="1"/>
    <col min="7" max="9" width="12.75390625" style="2" customWidth="1"/>
    <col min="10" max="10" width="13.00390625" style="2" customWidth="1"/>
    <col min="11" max="13" width="12.75390625" style="2" customWidth="1"/>
    <col min="14" max="14" width="5.00390625" style="2" customWidth="1"/>
    <col min="15" max="16384" width="8.625" style="2" customWidth="1"/>
  </cols>
  <sheetData>
    <row r="1" ht="15" customHeight="1">
      <c r="C1" s="2" t="s">
        <v>0</v>
      </c>
    </row>
    <row r="2" spans="3:4" ht="24">
      <c r="C2" s="1" t="s">
        <v>1</v>
      </c>
      <c r="D2" s="1"/>
    </row>
    <row r="3" ht="15" customHeight="1"/>
    <row r="4" spans="2:13" ht="15" customHeight="1" thickBot="1">
      <c r="B4" s="10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ht="15" customHeight="1">
      <c r="B5" s="15"/>
      <c r="C5" s="26" t="s">
        <v>6</v>
      </c>
      <c r="D5" s="15"/>
      <c r="E5" s="16"/>
      <c r="F5" s="29" t="s">
        <v>4</v>
      </c>
      <c r="G5" s="26"/>
      <c r="H5" s="26"/>
      <c r="I5" s="30"/>
      <c r="J5" s="29" t="s">
        <v>5</v>
      </c>
      <c r="K5" s="26"/>
      <c r="L5" s="26"/>
      <c r="M5" s="26"/>
    </row>
    <row r="6" spans="3:13" ht="15" customHeight="1">
      <c r="C6" s="27"/>
      <c r="E6" s="17" t="s">
        <v>3</v>
      </c>
      <c r="F6" s="31"/>
      <c r="G6" s="28"/>
      <c r="H6" s="28"/>
      <c r="I6" s="32"/>
      <c r="J6" s="31"/>
      <c r="K6" s="28"/>
      <c r="L6" s="28"/>
      <c r="M6" s="28"/>
    </row>
    <row r="7" spans="3:13" ht="15" customHeight="1">
      <c r="C7" s="27"/>
      <c r="D7" s="4"/>
      <c r="E7" s="18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8</v>
      </c>
      <c r="K7" s="17" t="s">
        <v>9</v>
      </c>
      <c r="L7" s="17" t="s">
        <v>10</v>
      </c>
      <c r="M7" s="17" t="s">
        <v>11</v>
      </c>
    </row>
    <row r="8" spans="2:13" ht="15" customHeight="1">
      <c r="B8" s="3"/>
      <c r="C8" s="28"/>
      <c r="D8" s="3"/>
      <c r="E8" s="19"/>
      <c r="F8" s="19" t="s">
        <v>12</v>
      </c>
      <c r="G8" s="20" t="s">
        <v>112</v>
      </c>
      <c r="H8" s="20" t="s">
        <v>113</v>
      </c>
      <c r="I8" s="19" t="s">
        <v>13</v>
      </c>
      <c r="J8" s="19" t="s">
        <v>12</v>
      </c>
      <c r="K8" s="20" t="s">
        <v>112</v>
      </c>
      <c r="L8" s="20" t="s">
        <v>113</v>
      </c>
      <c r="M8" s="19" t="s">
        <v>13</v>
      </c>
    </row>
    <row r="9" spans="2:13" ht="15" customHeight="1">
      <c r="B9" s="15"/>
      <c r="C9" s="15"/>
      <c r="D9" s="15"/>
      <c r="E9" s="17"/>
      <c r="F9" s="15"/>
      <c r="G9" s="21"/>
      <c r="H9" s="21"/>
      <c r="I9" s="15"/>
      <c r="J9" s="15"/>
      <c r="K9" s="21"/>
      <c r="L9" s="21"/>
      <c r="M9" s="15"/>
    </row>
    <row r="10" spans="3:13" ht="15" customHeight="1">
      <c r="C10" s="4" t="s">
        <v>14</v>
      </c>
      <c r="D10" s="5"/>
      <c r="E10" s="17">
        <f>SUM(F10,J10)</f>
        <v>1232001</v>
      </c>
      <c r="F10" s="2">
        <v>572093</v>
      </c>
      <c r="G10" s="2">
        <v>151450</v>
      </c>
      <c r="H10" s="2">
        <v>393894</v>
      </c>
      <c r="I10" s="2">
        <v>26347</v>
      </c>
      <c r="J10" s="2">
        <v>659908</v>
      </c>
      <c r="K10" s="2">
        <v>138995</v>
      </c>
      <c r="L10" s="2">
        <v>395126</v>
      </c>
      <c r="M10" s="2">
        <v>125334</v>
      </c>
    </row>
    <row r="11" spans="3:13" ht="15" customHeight="1">
      <c r="C11" s="4" t="s">
        <v>15</v>
      </c>
      <c r="D11" s="22"/>
      <c r="E11" s="17">
        <f>SUM(F11,J11)</f>
        <v>1245329</v>
      </c>
      <c r="F11" s="2">
        <v>573902</v>
      </c>
      <c r="G11" s="2">
        <v>152426</v>
      </c>
      <c r="H11" s="2">
        <v>391328</v>
      </c>
      <c r="I11" s="2">
        <v>28064</v>
      </c>
      <c r="J11" s="2">
        <v>671427</v>
      </c>
      <c r="K11" s="2">
        <v>145020</v>
      </c>
      <c r="L11" s="2">
        <v>393843</v>
      </c>
      <c r="M11" s="2">
        <v>129861</v>
      </c>
    </row>
    <row r="12" spans="3:13" ht="15" customHeight="1">
      <c r="C12" s="4"/>
      <c r="D12" s="4"/>
      <c r="E12" s="17"/>
      <c r="F12" s="15"/>
      <c r="G12" s="15"/>
      <c r="H12" s="15"/>
      <c r="I12" s="15"/>
      <c r="J12" s="15"/>
      <c r="K12" s="15"/>
      <c r="L12" s="15"/>
      <c r="M12" s="15"/>
    </row>
    <row r="13" spans="3:13" ht="15" customHeight="1">
      <c r="C13" s="5" t="s">
        <v>16</v>
      </c>
      <c r="D13" s="4"/>
      <c r="E13" s="17">
        <f aca="true" t="shared" si="0" ref="E13:M13">SUM(E15:E17)</f>
        <v>1267118</v>
      </c>
      <c r="F13" s="15">
        <f t="shared" si="0"/>
        <v>584415</v>
      </c>
      <c r="G13" s="15">
        <f t="shared" si="0"/>
        <v>160608</v>
      </c>
      <c r="H13" s="15">
        <f t="shared" si="0"/>
        <v>390770</v>
      </c>
      <c r="I13" s="15">
        <f t="shared" si="0"/>
        <v>31999</v>
      </c>
      <c r="J13" s="15">
        <f t="shared" si="0"/>
        <v>682703</v>
      </c>
      <c r="K13" s="15">
        <f t="shared" si="0"/>
        <v>151428</v>
      </c>
      <c r="L13" s="15">
        <f t="shared" si="0"/>
        <v>391956</v>
      </c>
      <c r="M13" s="15">
        <f t="shared" si="0"/>
        <v>138563</v>
      </c>
    </row>
    <row r="14" spans="3:5" ht="15" customHeight="1">
      <c r="C14" s="4"/>
      <c r="D14" s="4"/>
      <c r="E14" s="17"/>
    </row>
    <row r="15" spans="3:13" ht="15" customHeight="1">
      <c r="C15" s="4" t="s">
        <v>17</v>
      </c>
      <c r="D15" s="4"/>
      <c r="E15" s="17">
        <f>SUM(E20:E24,E26:E28)</f>
        <v>803499</v>
      </c>
      <c r="F15" s="15">
        <f>SUM(F20:F24,F26:F28)</f>
        <v>368738</v>
      </c>
      <c r="G15" s="15">
        <f aca="true" t="shared" si="1" ref="G15:M15">SUM(G20:G24,G26:G28)</f>
        <v>106970</v>
      </c>
      <c r="H15" s="15">
        <f t="shared" si="1"/>
        <v>241268</v>
      </c>
      <c r="I15" s="15">
        <f t="shared" si="1"/>
        <v>19568</v>
      </c>
      <c r="J15" s="15">
        <f t="shared" si="1"/>
        <v>434761</v>
      </c>
      <c r="K15" s="15">
        <f t="shared" si="1"/>
        <v>106134</v>
      </c>
      <c r="L15" s="15">
        <f t="shared" si="1"/>
        <v>242409</v>
      </c>
      <c r="M15" s="15">
        <f t="shared" si="1"/>
        <v>85588</v>
      </c>
    </row>
    <row r="16" spans="3:5" ht="15" customHeight="1">
      <c r="C16" s="4"/>
      <c r="D16" s="4"/>
      <c r="E16" s="17"/>
    </row>
    <row r="17" spans="3:13" ht="15" customHeight="1">
      <c r="C17" s="4" t="s">
        <v>18</v>
      </c>
      <c r="D17" s="4"/>
      <c r="E17" s="17">
        <f aca="true" t="shared" si="2" ref="E17:M17">E31+E52+E59+E67+E99+E118+E133+E141</f>
        <v>463619</v>
      </c>
      <c r="F17" s="15">
        <f t="shared" si="2"/>
        <v>215677</v>
      </c>
      <c r="G17" s="15">
        <f t="shared" si="2"/>
        <v>53638</v>
      </c>
      <c r="H17" s="15">
        <f t="shared" si="2"/>
        <v>149502</v>
      </c>
      <c r="I17" s="15">
        <f t="shared" si="2"/>
        <v>12431</v>
      </c>
      <c r="J17" s="15">
        <f t="shared" si="2"/>
        <v>247942</v>
      </c>
      <c r="K17" s="15">
        <f t="shared" si="2"/>
        <v>45294</v>
      </c>
      <c r="L17" s="15">
        <f t="shared" si="2"/>
        <v>149547</v>
      </c>
      <c r="M17" s="15">
        <f t="shared" si="2"/>
        <v>52975</v>
      </c>
    </row>
    <row r="18" ht="15" customHeight="1">
      <c r="E18" s="17"/>
    </row>
    <row r="19" ht="15" customHeight="1">
      <c r="E19" s="17"/>
    </row>
    <row r="20" spans="3:13" ht="15" customHeight="1">
      <c r="C20" s="4" t="s">
        <v>19</v>
      </c>
      <c r="D20" s="4"/>
      <c r="E20" s="17">
        <f>SUM(F20,J20)</f>
        <v>365532</v>
      </c>
      <c r="F20" s="2">
        <v>166430</v>
      </c>
      <c r="G20" s="2">
        <v>50651</v>
      </c>
      <c r="H20" s="2">
        <v>106801</v>
      </c>
      <c r="I20" s="2">
        <v>8394</v>
      </c>
      <c r="J20" s="2">
        <v>199102</v>
      </c>
      <c r="K20" s="2">
        <v>54362</v>
      </c>
      <c r="L20" s="2">
        <v>107399</v>
      </c>
      <c r="M20" s="2">
        <v>36969</v>
      </c>
    </row>
    <row r="21" spans="3:13" ht="15" customHeight="1">
      <c r="C21" s="4" t="s">
        <v>20</v>
      </c>
      <c r="D21" s="4"/>
      <c r="E21" s="17">
        <f aca="true" t="shared" si="3" ref="E21:E28">SUM(F21,J21)</f>
        <v>202902</v>
      </c>
      <c r="F21" s="2">
        <v>93380</v>
      </c>
      <c r="G21" s="2">
        <v>26659</v>
      </c>
      <c r="H21" s="2">
        <v>61048</v>
      </c>
      <c r="I21" s="2">
        <v>5397</v>
      </c>
      <c r="J21" s="2">
        <v>109522</v>
      </c>
      <c r="K21" s="2">
        <v>24894</v>
      </c>
      <c r="L21" s="2">
        <v>61595</v>
      </c>
      <c r="M21" s="2">
        <v>22836</v>
      </c>
    </row>
    <row r="22" spans="3:13" ht="15" customHeight="1">
      <c r="C22" s="4" t="s">
        <v>21</v>
      </c>
      <c r="D22" s="4"/>
      <c r="E22" s="17">
        <f t="shared" si="3"/>
        <v>33717</v>
      </c>
      <c r="F22" s="2">
        <v>15245</v>
      </c>
      <c r="G22" s="2">
        <v>3780</v>
      </c>
      <c r="H22" s="2">
        <v>10648</v>
      </c>
      <c r="I22" s="2">
        <v>807</v>
      </c>
      <c r="J22" s="2">
        <v>18472</v>
      </c>
      <c r="K22" s="2">
        <v>3703</v>
      </c>
      <c r="L22" s="2">
        <v>10662</v>
      </c>
      <c r="M22" s="2">
        <v>4094</v>
      </c>
    </row>
    <row r="23" spans="3:13" ht="15" customHeight="1">
      <c r="C23" s="4" t="s">
        <v>22</v>
      </c>
      <c r="D23" s="4"/>
      <c r="E23" s="17">
        <f t="shared" si="3"/>
        <v>75399</v>
      </c>
      <c r="F23" s="2">
        <v>35072</v>
      </c>
      <c r="G23" s="2">
        <v>10059</v>
      </c>
      <c r="H23" s="2">
        <v>23213</v>
      </c>
      <c r="I23" s="2">
        <v>1776</v>
      </c>
      <c r="J23" s="2">
        <v>40327</v>
      </c>
      <c r="K23" s="2">
        <v>9715</v>
      </c>
      <c r="L23" s="2">
        <v>23231</v>
      </c>
      <c r="M23" s="2">
        <v>7362</v>
      </c>
    </row>
    <row r="24" spans="3:13" ht="15" customHeight="1">
      <c r="C24" s="4" t="s">
        <v>23</v>
      </c>
      <c r="D24" s="4"/>
      <c r="E24" s="17">
        <f t="shared" si="3"/>
        <v>63482</v>
      </c>
      <c r="F24" s="2">
        <v>29955</v>
      </c>
      <c r="G24" s="2">
        <v>8918</v>
      </c>
      <c r="H24" s="2">
        <v>19528</v>
      </c>
      <c r="I24" s="2">
        <v>1478</v>
      </c>
      <c r="J24" s="2">
        <v>33527</v>
      </c>
      <c r="K24" s="2">
        <v>7619</v>
      </c>
      <c r="L24" s="2">
        <v>19684</v>
      </c>
      <c r="M24" s="2">
        <v>6205</v>
      </c>
    </row>
    <row r="25" spans="3:5" ht="15" customHeight="1">
      <c r="C25" s="4"/>
      <c r="D25" s="4"/>
      <c r="E25" s="17"/>
    </row>
    <row r="26" spans="3:13" ht="15" customHeight="1">
      <c r="C26" s="4" t="s">
        <v>24</v>
      </c>
      <c r="D26" s="4"/>
      <c r="E26" s="17">
        <f t="shared" si="3"/>
        <v>23124</v>
      </c>
      <c r="F26" s="2">
        <v>10430</v>
      </c>
      <c r="G26" s="2">
        <v>2474</v>
      </c>
      <c r="H26" s="2">
        <v>7377</v>
      </c>
      <c r="I26" s="2">
        <v>579</v>
      </c>
      <c r="J26" s="2">
        <v>12694</v>
      </c>
      <c r="K26" s="2">
        <v>2460</v>
      </c>
      <c r="L26" s="2">
        <v>7400</v>
      </c>
      <c r="M26" s="2">
        <v>2831</v>
      </c>
    </row>
    <row r="27" spans="3:13" ht="15" customHeight="1">
      <c r="C27" s="4" t="s">
        <v>25</v>
      </c>
      <c r="D27" s="4"/>
      <c r="E27" s="17">
        <f t="shared" si="3"/>
        <v>20239</v>
      </c>
      <c r="F27" s="2">
        <v>9138</v>
      </c>
      <c r="G27" s="2">
        <v>2084</v>
      </c>
      <c r="H27" s="2">
        <v>6484</v>
      </c>
      <c r="I27" s="2">
        <v>567</v>
      </c>
      <c r="J27" s="2">
        <v>11101</v>
      </c>
      <c r="K27" s="2">
        <v>1737</v>
      </c>
      <c r="L27" s="2">
        <v>6526</v>
      </c>
      <c r="M27" s="2">
        <v>2836</v>
      </c>
    </row>
    <row r="28" spans="3:13" ht="15" customHeight="1">
      <c r="C28" s="4" t="s">
        <v>26</v>
      </c>
      <c r="D28" s="4"/>
      <c r="E28" s="17">
        <f t="shared" si="3"/>
        <v>19104</v>
      </c>
      <c r="F28" s="2">
        <v>9088</v>
      </c>
      <c r="G28" s="2">
        <v>2345</v>
      </c>
      <c r="H28" s="2">
        <v>6169</v>
      </c>
      <c r="I28" s="2">
        <v>570</v>
      </c>
      <c r="J28" s="2">
        <v>10016</v>
      </c>
      <c r="K28" s="2">
        <v>1644</v>
      </c>
      <c r="L28" s="2">
        <v>5912</v>
      </c>
      <c r="M28" s="2">
        <v>2455</v>
      </c>
    </row>
    <row r="29" ht="15" customHeight="1">
      <c r="E29" s="17"/>
    </row>
    <row r="30" ht="15" customHeight="1">
      <c r="E30" s="17"/>
    </row>
    <row r="31" spans="3:13" ht="15" customHeight="1">
      <c r="C31" s="4" t="s">
        <v>27</v>
      </c>
      <c r="D31" s="4"/>
      <c r="E31" s="17">
        <f>SUM(E33:E37,E39:E43,E45:E49)</f>
        <v>134066</v>
      </c>
      <c r="F31" s="15">
        <f>SUM(F33:F37,F39:F43,F45:F49)</f>
        <v>62829</v>
      </c>
      <c r="G31" s="15">
        <f aca="true" t="shared" si="4" ref="G31:M31">SUM(G33:G37,G39:G43,G45:G49)</f>
        <v>16496</v>
      </c>
      <c r="H31" s="15">
        <f t="shared" si="4"/>
        <v>42890</v>
      </c>
      <c r="I31" s="15">
        <f t="shared" si="4"/>
        <v>3380</v>
      </c>
      <c r="J31" s="15">
        <f t="shared" si="4"/>
        <v>71237</v>
      </c>
      <c r="K31" s="15">
        <f t="shared" si="4"/>
        <v>14767</v>
      </c>
      <c r="L31" s="15">
        <f t="shared" si="4"/>
        <v>42801</v>
      </c>
      <c r="M31" s="15">
        <f t="shared" si="4"/>
        <v>13617</v>
      </c>
    </row>
    <row r="32" ht="15" customHeight="1">
      <c r="E32" s="17"/>
    </row>
    <row r="33" spans="3:13" ht="15" customHeight="1">
      <c r="C33" s="23" t="s">
        <v>28</v>
      </c>
      <c r="D33" s="6"/>
      <c r="E33" s="17">
        <f aca="true" t="shared" si="5" ref="E33:E48">SUM(F33,J33)</f>
        <v>3926</v>
      </c>
      <c r="F33" s="2">
        <v>1720</v>
      </c>
      <c r="G33" s="2">
        <v>528</v>
      </c>
      <c r="H33" s="2">
        <v>1073</v>
      </c>
      <c r="I33" s="2">
        <v>119</v>
      </c>
      <c r="J33" s="2">
        <v>2206</v>
      </c>
      <c r="K33" s="2">
        <v>541</v>
      </c>
      <c r="L33" s="2">
        <v>1101</v>
      </c>
      <c r="M33" s="2">
        <v>564</v>
      </c>
    </row>
    <row r="34" spans="3:13" ht="15" customHeight="1">
      <c r="C34" s="23" t="s">
        <v>29</v>
      </c>
      <c r="D34" s="6"/>
      <c r="E34" s="17">
        <f t="shared" si="5"/>
        <v>1056</v>
      </c>
      <c r="F34" s="2">
        <v>459</v>
      </c>
      <c r="G34" s="2">
        <v>155</v>
      </c>
      <c r="H34" s="2">
        <v>273</v>
      </c>
      <c r="I34" s="2">
        <v>31</v>
      </c>
      <c r="J34" s="2">
        <v>597</v>
      </c>
      <c r="K34" s="2">
        <v>132</v>
      </c>
      <c r="L34" s="2">
        <v>271</v>
      </c>
      <c r="M34" s="2">
        <v>194</v>
      </c>
    </row>
    <row r="35" spans="3:13" ht="15" customHeight="1">
      <c r="C35" s="13" t="s">
        <v>30</v>
      </c>
      <c r="D35" s="6"/>
      <c r="E35" s="17">
        <f t="shared" si="5"/>
        <v>925</v>
      </c>
      <c r="F35" s="2">
        <v>415</v>
      </c>
      <c r="G35" s="2">
        <v>89</v>
      </c>
      <c r="H35" s="2">
        <v>264</v>
      </c>
      <c r="I35" s="2">
        <v>62</v>
      </c>
      <c r="J35" s="2">
        <v>510</v>
      </c>
      <c r="K35" s="2">
        <v>66</v>
      </c>
      <c r="L35" s="2">
        <v>251</v>
      </c>
      <c r="M35" s="2">
        <v>193</v>
      </c>
    </row>
    <row r="36" spans="3:13" ht="15" customHeight="1">
      <c r="C36" s="13" t="s">
        <v>31</v>
      </c>
      <c r="D36" s="6"/>
      <c r="E36" s="17">
        <f t="shared" si="5"/>
        <v>7428</v>
      </c>
      <c r="F36" s="2">
        <v>3469</v>
      </c>
      <c r="G36" s="2">
        <v>979</v>
      </c>
      <c r="H36" s="2">
        <v>2167</v>
      </c>
      <c r="I36" s="2">
        <v>323</v>
      </c>
      <c r="J36" s="2">
        <v>3959</v>
      </c>
      <c r="K36" s="2">
        <v>733</v>
      </c>
      <c r="L36" s="2">
        <v>2129</v>
      </c>
      <c r="M36" s="2">
        <v>1097</v>
      </c>
    </row>
    <row r="37" spans="3:13" ht="15" customHeight="1">
      <c r="C37" s="13" t="s">
        <v>32</v>
      </c>
      <c r="D37" s="6"/>
      <c r="E37" s="17">
        <f t="shared" si="5"/>
        <v>10629</v>
      </c>
      <c r="F37" s="2">
        <v>4965</v>
      </c>
      <c r="G37" s="2">
        <v>1426</v>
      </c>
      <c r="H37" s="2">
        <v>3243</v>
      </c>
      <c r="I37" s="2">
        <v>294</v>
      </c>
      <c r="J37" s="2">
        <v>5664</v>
      </c>
      <c r="K37" s="2">
        <v>1410</v>
      </c>
      <c r="L37" s="2">
        <v>3248</v>
      </c>
      <c r="M37" s="2">
        <v>1006</v>
      </c>
    </row>
    <row r="38" spans="3:5" ht="15" customHeight="1">
      <c r="C38" s="9"/>
      <c r="E38" s="17"/>
    </row>
    <row r="39" spans="3:13" ht="15" customHeight="1">
      <c r="C39" s="13" t="s">
        <v>33</v>
      </c>
      <c r="D39" s="6"/>
      <c r="E39" s="17">
        <f t="shared" si="5"/>
        <v>13783</v>
      </c>
      <c r="F39" s="2">
        <v>6326</v>
      </c>
      <c r="G39" s="2">
        <v>1600</v>
      </c>
      <c r="H39" s="2">
        <v>4440</v>
      </c>
      <c r="I39" s="2">
        <v>270</v>
      </c>
      <c r="J39" s="2">
        <v>7457</v>
      </c>
      <c r="K39" s="2">
        <v>1687</v>
      </c>
      <c r="L39" s="2">
        <v>4511</v>
      </c>
      <c r="M39" s="2">
        <v>1255</v>
      </c>
    </row>
    <row r="40" spans="3:13" ht="15" customHeight="1">
      <c r="C40" s="13" t="s">
        <v>34</v>
      </c>
      <c r="D40" s="6"/>
      <c r="E40" s="17">
        <f t="shared" si="5"/>
        <v>28250</v>
      </c>
      <c r="F40" s="2">
        <v>13154</v>
      </c>
      <c r="G40" s="2">
        <v>3115</v>
      </c>
      <c r="H40" s="2">
        <v>9559</v>
      </c>
      <c r="I40" s="2">
        <v>476</v>
      </c>
      <c r="J40" s="2">
        <v>15096</v>
      </c>
      <c r="K40" s="2">
        <v>3336</v>
      </c>
      <c r="L40" s="2">
        <v>9706</v>
      </c>
      <c r="M40" s="2">
        <v>2049</v>
      </c>
    </row>
    <row r="41" spans="3:13" ht="15" customHeight="1">
      <c r="C41" s="13" t="s">
        <v>35</v>
      </c>
      <c r="D41" s="6"/>
      <c r="E41" s="17">
        <f t="shared" si="5"/>
        <v>21578</v>
      </c>
      <c r="F41" s="2">
        <v>10413</v>
      </c>
      <c r="G41" s="2">
        <v>3229</v>
      </c>
      <c r="H41" s="2">
        <v>6705</v>
      </c>
      <c r="I41" s="2">
        <v>463</v>
      </c>
      <c r="J41" s="2">
        <v>11165</v>
      </c>
      <c r="K41" s="2">
        <v>2667</v>
      </c>
      <c r="L41" s="2">
        <v>6796</v>
      </c>
      <c r="M41" s="2">
        <v>1692</v>
      </c>
    </row>
    <row r="42" spans="3:13" ht="15" customHeight="1">
      <c r="C42" s="13" t="s">
        <v>36</v>
      </c>
      <c r="D42" s="6"/>
      <c r="E42" s="17">
        <f t="shared" si="5"/>
        <v>9658</v>
      </c>
      <c r="F42" s="2">
        <v>4520</v>
      </c>
      <c r="G42" s="2">
        <v>1143</v>
      </c>
      <c r="H42" s="2">
        <v>3161</v>
      </c>
      <c r="I42" s="2">
        <v>211</v>
      </c>
      <c r="J42" s="2">
        <v>5138</v>
      </c>
      <c r="K42" s="2">
        <v>1072</v>
      </c>
      <c r="L42" s="2">
        <v>3191</v>
      </c>
      <c r="M42" s="2">
        <v>874</v>
      </c>
    </row>
    <row r="43" spans="3:13" ht="15" customHeight="1">
      <c r="C43" s="13" t="s">
        <v>37</v>
      </c>
      <c r="D43" s="6"/>
      <c r="E43" s="17">
        <f t="shared" si="5"/>
        <v>8173</v>
      </c>
      <c r="F43" s="2">
        <v>3873</v>
      </c>
      <c r="G43" s="2">
        <v>1036</v>
      </c>
      <c r="H43" s="2">
        <v>2589</v>
      </c>
      <c r="I43" s="2">
        <v>236</v>
      </c>
      <c r="J43" s="2">
        <v>4300</v>
      </c>
      <c r="K43" s="2">
        <v>754</v>
      </c>
      <c r="L43" s="2">
        <v>2546</v>
      </c>
      <c r="M43" s="2">
        <v>983</v>
      </c>
    </row>
    <row r="44" ht="15" customHeight="1">
      <c r="E44" s="17"/>
    </row>
    <row r="45" spans="3:13" ht="15" customHeight="1">
      <c r="C45" s="13" t="s">
        <v>38</v>
      </c>
      <c r="D45" s="6"/>
      <c r="E45" s="17">
        <f t="shared" si="5"/>
        <v>7491</v>
      </c>
      <c r="F45" s="2">
        <v>3430</v>
      </c>
      <c r="G45" s="2">
        <v>780</v>
      </c>
      <c r="H45" s="2">
        <v>2495</v>
      </c>
      <c r="I45" s="2">
        <v>155</v>
      </c>
      <c r="J45" s="2">
        <v>4061</v>
      </c>
      <c r="K45" s="2">
        <v>685</v>
      </c>
      <c r="L45" s="2">
        <v>2520</v>
      </c>
      <c r="M45" s="2">
        <v>852</v>
      </c>
    </row>
    <row r="46" spans="3:13" ht="15" customHeight="1">
      <c r="C46" s="13" t="s">
        <v>39</v>
      </c>
      <c r="D46" s="6"/>
      <c r="E46" s="17">
        <f t="shared" si="5"/>
        <v>5111</v>
      </c>
      <c r="F46" s="2">
        <v>2503</v>
      </c>
      <c r="G46" s="2">
        <v>615</v>
      </c>
      <c r="H46" s="2">
        <v>1729</v>
      </c>
      <c r="I46" s="2">
        <v>157</v>
      </c>
      <c r="J46" s="2">
        <v>2608</v>
      </c>
      <c r="K46" s="2">
        <v>328</v>
      </c>
      <c r="L46" s="2">
        <v>1605</v>
      </c>
      <c r="M46" s="2">
        <v>675</v>
      </c>
    </row>
    <row r="47" spans="3:13" ht="15" customHeight="1">
      <c r="C47" s="13" t="s">
        <v>40</v>
      </c>
      <c r="D47" s="6"/>
      <c r="E47" s="17">
        <f t="shared" si="5"/>
        <v>2256</v>
      </c>
      <c r="F47" s="2">
        <v>975</v>
      </c>
      <c r="G47" s="2">
        <v>183</v>
      </c>
      <c r="H47" s="2">
        <v>705</v>
      </c>
      <c r="I47" s="2">
        <v>85</v>
      </c>
      <c r="J47" s="2">
        <v>1281</v>
      </c>
      <c r="K47" s="2">
        <v>150</v>
      </c>
      <c r="L47" s="2">
        <v>688</v>
      </c>
      <c r="M47" s="2">
        <v>442</v>
      </c>
    </row>
    <row r="48" spans="3:13" ht="15" customHeight="1">
      <c r="C48" s="13" t="s">
        <v>41</v>
      </c>
      <c r="D48" s="6"/>
      <c r="E48" s="17">
        <f t="shared" si="5"/>
        <v>6960</v>
      </c>
      <c r="F48" s="2">
        <v>3282</v>
      </c>
      <c r="G48" s="2">
        <v>808</v>
      </c>
      <c r="H48" s="2">
        <v>2274</v>
      </c>
      <c r="I48" s="2">
        <v>197</v>
      </c>
      <c r="J48" s="2">
        <v>3678</v>
      </c>
      <c r="K48" s="2">
        <v>594</v>
      </c>
      <c r="L48" s="2">
        <v>2221</v>
      </c>
      <c r="M48" s="2">
        <v>856</v>
      </c>
    </row>
    <row r="49" spans="3:13" ht="15" customHeight="1">
      <c r="C49" s="13" t="s">
        <v>42</v>
      </c>
      <c r="D49" s="6"/>
      <c r="E49" s="17">
        <f>SUM(F49,J49)</f>
        <v>6842</v>
      </c>
      <c r="F49" s="2">
        <v>3325</v>
      </c>
      <c r="G49" s="2">
        <v>810</v>
      </c>
      <c r="H49" s="2">
        <v>2213</v>
      </c>
      <c r="I49" s="2">
        <v>301</v>
      </c>
      <c r="J49" s="2">
        <v>3517</v>
      </c>
      <c r="K49" s="2">
        <v>612</v>
      </c>
      <c r="L49" s="2">
        <v>2017</v>
      </c>
      <c r="M49" s="2">
        <v>885</v>
      </c>
    </row>
    <row r="50" ht="15" customHeight="1">
      <c r="E50" s="17"/>
    </row>
    <row r="51" ht="15" customHeight="1">
      <c r="E51" s="17"/>
    </row>
    <row r="52" spans="3:13" ht="15" customHeight="1">
      <c r="C52" s="4" t="s">
        <v>43</v>
      </c>
      <c r="D52" s="4"/>
      <c r="E52" s="17">
        <f>SUM(E54:E56)</f>
        <v>33041</v>
      </c>
      <c r="F52" s="15">
        <f>SUM(F54:F56)</f>
        <v>15294</v>
      </c>
      <c r="G52" s="15">
        <f aca="true" t="shared" si="6" ref="G52:M52">SUM(G54:G56)</f>
        <v>4040</v>
      </c>
      <c r="H52" s="15">
        <f t="shared" si="6"/>
        <v>10446</v>
      </c>
      <c r="I52" s="15">
        <f t="shared" si="6"/>
        <v>803</v>
      </c>
      <c r="J52" s="15">
        <f t="shared" si="6"/>
        <v>17747</v>
      </c>
      <c r="K52" s="15">
        <f t="shared" si="6"/>
        <v>3558</v>
      </c>
      <c r="L52" s="15">
        <f t="shared" si="6"/>
        <v>10503</v>
      </c>
      <c r="M52" s="15">
        <f t="shared" si="6"/>
        <v>3674</v>
      </c>
    </row>
    <row r="53" ht="15" customHeight="1">
      <c r="E53" s="17"/>
    </row>
    <row r="54" spans="3:13" ht="15" customHeight="1">
      <c r="C54" s="6" t="s">
        <v>44</v>
      </c>
      <c r="D54" s="6"/>
      <c r="E54" s="17">
        <f>SUM(F54,J54)</f>
        <v>8392</v>
      </c>
      <c r="F54" s="2">
        <v>3860</v>
      </c>
      <c r="G54" s="2">
        <v>978</v>
      </c>
      <c r="H54" s="2">
        <v>2648</v>
      </c>
      <c r="I54" s="2">
        <v>234</v>
      </c>
      <c r="J54" s="2">
        <v>4532</v>
      </c>
      <c r="K54" s="2">
        <v>858</v>
      </c>
      <c r="L54" s="2">
        <v>2640</v>
      </c>
      <c r="M54" s="2">
        <v>1031</v>
      </c>
    </row>
    <row r="55" spans="3:13" ht="15" customHeight="1">
      <c r="C55" s="6" t="s">
        <v>45</v>
      </c>
      <c r="D55" s="6"/>
      <c r="E55" s="17">
        <f>SUM(F55,J55)</f>
        <v>12214</v>
      </c>
      <c r="F55" s="2">
        <v>5659</v>
      </c>
      <c r="G55" s="2">
        <v>1554</v>
      </c>
      <c r="H55" s="2">
        <v>3805</v>
      </c>
      <c r="I55" s="2">
        <v>297</v>
      </c>
      <c r="J55" s="2">
        <v>6555</v>
      </c>
      <c r="K55" s="2">
        <v>1396</v>
      </c>
      <c r="L55" s="2">
        <v>3828</v>
      </c>
      <c r="M55" s="2">
        <v>1324</v>
      </c>
    </row>
    <row r="56" spans="3:13" ht="15" customHeight="1">
      <c r="C56" s="6" t="s">
        <v>46</v>
      </c>
      <c r="D56" s="6"/>
      <c r="E56" s="17">
        <f>SUM(F56,J56)</f>
        <v>12435</v>
      </c>
      <c r="F56" s="2">
        <v>5775</v>
      </c>
      <c r="G56" s="2">
        <v>1508</v>
      </c>
      <c r="H56" s="2">
        <v>3993</v>
      </c>
      <c r="I56" s="2">
        <v>272</v>
      </c>
      <c r="J56" s="2">
        <v>6660</v>
      </c>
      <c r="K56" s="2">
        <v>1304</v>
      </c>
      <c r="L56" s="2">
        <v>4035</v>
      </c>
      <c r="M56" s="2">
        <v>1319</v>
      </c>
    </row>
    <row r="57" ht="15" customHeight="1">
      <c r="E57" s="17"/>
    </row>
    <row r="58" ht="15" customHeight="1">
      <c r="E58" s="17"/>
    </row>
    <row r="59" spans="3:13" ht="15" customHeight="1">
      <c r="C59" s="4" t="s">
        <v>47</v>
      </c>
      <c r="D59" s="4"/>
      <c r="E59" s="17">
        <f>SUM(E61:E64)</f>
        <v>26061</v>
      </c>
      <c r="F59" s="15">
        <f>SUM(F61:F64)</f>
        <v>11923</v>
      </c>
      <c r="G59" s="15">
        <f aca="true" t="shared" si="7" ref="G59:M59">SUM(G61:G64)</f>
        <v>3277</v>
      </c>
      <c r="H59" s="15">
        <f t="shared" si="7"/>
        <v>7991</v>
      </c>
      <c r="I59" s="15">
        <f t="shared" si="7"/>
        <v>651</v>
      </c>
      <c r="J59" s="15">
        <f t="shared" si="7"/>
        <v>14138</v>
      </c>
      <c r="K59" s="15">
        <f t="shared" si="7"/>
        <v>3151</v>
      </c>
      <c r="L59" s="15">
        <f t="shared" si="7"/>
        <v>8092</v>
      </c>
      <c r="M59" s="15">
        <f t="shared" si="7"/>
        <v>2883</v>
      </c>
    </row>
    <row r="60" ht="15" customHeight="1">
      <c r="E60" s="17"/>
    </row>
    <row r="61" spans="3:13" ht="15" customHeight="1">
      <c r="C61" s="6" t="s">
        <v>48</v>
      </c>
      <c r="D61" s="6"/>
      <c r="E61" s="17">
        <f>SUM(F61,J61)</f>
        <v>5082</v>
      </c>
      <c r="F61" s="2">
        <v>2334</v>
      </c>
      <c r="G61" s="2">
        <v>558</v>
      </c>
      <c r="H61" s="2">
        <v>1615</v>
      </c>
      <c r="I61" s="2">
        <v>159</v>
      </c>
      <c r="J61" s="2">
        <v>2748</v>
      </c>
      <c r="K61" s="2">
        <v>498</v>
      </c>
      <c r="L61" s="2">
        <v>1626</v>
      </c>
      <c r="M61" s="2">
        <v>620</v>
      </c>
    </row>
    <row r="62" spans="3:13" ht="15" customHeight="1">
      <c r="C62" s="6" t="s">
        <v>49</v>
      </c>
      <c r="D62" s="6"/>
      <c r="E62" s="17">
        <f>SUM(F62,J62)</f>
        <v>6525</v>
      </c>
      <c r="F62" s="2">
        <v>3017</v>
      </c>
      <c r="G62" s="2">
        <v>809</v>
      </c>
      <c r="H62" s="2">
        <v>2059</v>
      </c>
      <c r="I62" s="2">
        <v>149</v>
      </c>
      <c r="J62" s="2">
        <v>3508</v>
      </c>
      <c r="K62" s="2">
        <v>707</v>
      </c>
      <c r="L62" s="2">
        <v>2101</v>
      </c>
      <c r="M62" s="2">
        <v>700</v>
      </c>
    </row>
    <row r="63" spans="3:13" ht="15" customHeight="1">
      <c r="C63" s="6" t="s">
        <v>50</v>
      </c>
      <c r="D63" s="6"/>
      <c r="E63" s="17">
        <f>SUM(F63,J63)</f>
        <v>8888</v>
      </c>
      <c r="F63" s="2">
        <v>4142</v>
      </c>
      <c r="G63" s="2">
        <v>1129</v>
      </c>
      <c r="H63" s="2">
        <v>2789</v>
      </c>
      <c r="I63" s="2">
        <v>222</v>
      </c>
      <c r="J63" s="2">
        <v>4746</v>
      </c>
      <c r="K63" s="2">
        <v>958</v>
      </c>
      <c r="L63" s="2">
        <v>2824</v>
      </c>
      <c r="M63" s="2">
        <v>963</v>
      </c>
    </row>
    <row r="64" spans="3:13" ht="15" customHeight="1">
      <c r="C64" s="6" t="s">
        <v>51</v>
      </c>
      <c r="D64" s="6"/>
      <c r="E64" s="17">
        <f>SUM(F64,J64)</f>
        <v>5566</v>
      </c>
      <c r="F64" s="2">
        <v>2430</v>
      </c>
      <c r="G64" s="2">
        <v>781</v>
      </c>
      <c r="H64" s="2">
        <v>1528</v>
      </c>
      <c r="I64" s="2">
        <v>121</v>
      </c>
      <c r="J64" s="2">
        <v>3136</v>
      </c>
      <c r="K64" s="2">
        <v>988</v>
      </c>
      <c r="L64" s="2">
        <v>1541</v>
      </c>
      <c r="M64" s="2">
        <v>600</v>
      </c>
    </row>
    <row r="65" spans="3:5" ht="15" customHeight="1">
      <c r="C65" s="6"/>
      <c r="D65" s="6"/>
      <c r="E65" s="17"/>
    </row>
    <row r="66" ht="15" customHeight="1">
      <c r="E66" s="17"/>
    </row>
    <row r="67" spans="3:13" ht="15" customHeight="1">
      <c r="C67" s="4" t="s">
        <v>52</v>
      </c>
      <c r="D67" s="4"/>
      <c r="E67" s="17">
        <f aca="true" t="shared" si="8" ref="E67:M67">SUM(E69:E73,E84:E88,E90:E94,E96)</f>
        <v>101645</v>
      </c>
      <c r="F67" s="15">
        <f t="shared" si="8"/>
        <v>47028</v>
      </c>
      <c r="G67" s="15">
        <f t="shared" si="8"/>
        <v>11447</v>
      </c>
      <c r="H67" s="15">
        <f t="shared" si="8"/>
        <v>32968</v>
      </c>
      <c r="I67" s="15">
        <f t="shared" si="8"/>
        <v>2597</v>
      </c>
      <c r="J67" s="15">
        <f t="shared" si="8"/>
        <v>54617</v>
      </c>
      <c r="K67" s="15">
        <f t="shared" si="8"/>
        <v>9705</v>
      </c>
      <c r="L67" s="15">
        <f t="shared" si="8"/>
        <v>33299</v>
      </c>
      <c r="M67" s="15">
        <f t="shared" si="8"/>
        <v>11593</v>
      </c>
    </row>
    <row r="68" spans="3:5" ht="15" customHeight="1">
      <c r="C68" s="4"/>
      <c r="D68" s="4"/>
      <c r="E68" s="17"/>
    </row>
    <row r="69" spans="3:13" ht="15" customHeight="1">
      <c r="C69" s="6" t="s">
        <v>53</v>
      </c>
      <c r="D69" s="6"/>
      <c r="E69" s="17">
        <f>SUM(F69,J69)</f>
        <v>9665</v>
      </c>
      <c r="F69" s="2">
        <v>4543</v>
      </c>
      <c r="G69" s="2">
        <v>1172</v>
      </c>
      <c r="H69" s="2">
        <v>3128</v>
      </c>
      <c r="I69" s="2">
        <v>243</v>
      </c>
      <c r="J69" s="2">
        <v>5122</v>
      </c>
      <c r="K69" s="2">
        <v>969</v>
      </c>
      <c r="L69" s="2">
        <v>3155</v>
      </c>
      <c r="M69" s="2">
        <v>998</v>
      </c>
    </row>
    <row r="70" spans="3:13" ht="15" customHeight="1">
      <c r="C70" s="6" t="s">
        <v>54</v>
      </c>
      <c r="D70" s="6"/>
      <c r="E70" s="17">
        <f>SUM(F70,J70)</f>
        <v>9528</v>
      </c>
      <c r="F70" s="2">
        <v>4491</v>
      </c>
      <c r="G70" s="2">
        <v>1143</v>
      </c>
      <c r="H70" s="2">
        <v>3106</v>
      </c>
      <c r="I70" s="2">
        <v>242</v>
      </c>
      <c r="J70" s="2">
        <v>5037</v>
      </c>
      <c r="K70" s="2">
        <v>861</v>
      </c>
      <c r="L70" s="2">
        <v>3128</v>
      </c>
      <c r="M70" s="2">
        <v>1048</v>
      </c>
    </row>
    <row r="71" spans="3:13" ht="15" customHeight="1">
      <c r="C71" s="6" t="s">
        <v>55</v>
      </c>
      <c r="D71" s="6"/>
      <c r="E71" s="17">
        <f>SUM(F71,J71)</f>
        <v>5002</v>
      </c>
      <c r="F71" s="2">
        <v>2366</v>
      </c>
      <c r="G71" s="2">
        <v>696</v>
      </c>
      <c r="H71" s="2">
        <v>1555</v>
      </c>
      <c r="I71" s="2">
        <v>112</v>
      </c>
      <c r="J71" s="2">
        <v>2636</v>
      </c>
      <c r="K71" s="2">
        <v>498</v>
      </c>
      <c r="L71" s="2">
        <v>1561</v>
      </c>
      <c r="M71" s="2">
        <v>576</v>
      </c>
    </row>
    <row r="72" spans="3:13" ht="15" customHeight="1">
      <c r="C72" s="6" t="s">
        <v>56</v>
      </c>
      <c r="D72" s="6"/>
      <c r="E72" s="17">
        <f>SUM(F72,J72)</f>
        <v>6264</v>
      </c>
      <c r="F72" s="2">
        <v>2934</v>
      </c>
      <c r="G72" s="2">
        <v>767</v>
      </c>
      <c r="H72" s="2">
        <v>2011</v>
      </c>
      <c r="I72" s="2">
        <v>155</v>
      </c>
      <c r="J72" s="2">
        <v>3330</v>
      </c>
      <c r="K72" s="2">
        <v>590</v>
      </c>
      <c r="L72" s="2">
        <v>2026</v>
      </c>
      <c r="M72" s="2">
        <v>713</v>
      </c>
    </row>
    <row r="73" spans="3:13" ht="15" customHeight="1" thickBot="1">
      <c r="C73" s="14" t="s">
        <v>57</v>
      </c>
      <c r="D73" s="14"/>
      <c r="E73" s="24">
        <f>SUM(F73,J73)</f>
        <v>3852</v>
      </c>
      <c r="F73" s="10">
        <v>1807</v>
      </c>
      <c r="G73" s="10">
        <v>491</v>
      </c>
      <c r="H73" s="10">
        <v>1199</v>
      </c>
      <c r="I73" s="10">
        <v>115</v>
      </c>
      <c r="J73" s="10">
        <v>2045</v>
      </c>
      <c r="K73" s="10">
        <v>428</v>
      </c>
      <c r="L73" s="10">
        <v>1210</v>
      </c>
      <c r="M73" s="10">
        <v>406</v>
      </c>
    </row>
    <row r="74" ht="15" customHeight="1">
      <c r="C74" s="11" t="s">
        <v>58</v>
      </c>
    </row>
    <row r="75" ht="15" customHeight="1">
      <c r="C75" s="2" t="s">
        <v>114</v>
      </c>
    </row>
    <row r="76" spans="11:13" ht="15" customHeight="1">
      <c r="K76" s="8" t="s">
        <v>59</v>
      </c>
      <c r="L76" s="7"/>
      <c r="M76" s="8"/>
    </row>
    <row r="77" spans="3:11" ht="24">
      <c r="C77" s="1" t="s">
        <v>60</v>
      </c>
      <c r="I77" s="25"/>
      <c r="J77" s="12" t="s">
        <v>61</v>
      </c>
      <c r="K77" s="25"/>
    </row>
    <row r="78" ht="15" customHeight="1"/>
    <row r="79" spans="3:13" ht="15" customHeight="1" thickBo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 t="s">
        <v>62</v>
      </c>
    </row>
    <row r="80" spans="3:13" ht="15" customHeight="1">
      <c r="C80" s="26" t="s">
        <v>6</v>
      </c>
      <c r="D80" s="15"/>
      <c r="E80" s="16"/>
      <c r="F80" s="29" t="s">
        <v>4</v>
      </c>
      <c r="G80" s="26"/>
      <c r="H80" s="26"/>
      <c r="I80" s="30"/>
      <c r="J80" s="29" t="s">
        <v>5</v>
      </c>
      <c r="K80" s="26"/>
      <c r="L80" s="26"/>
      <c r="M80" s="26"/>
    </row>
    <row r="81" spans="3:13" ht="15" customHeight="1">
      <c r="C81" s="27"/>
      <c r="E81" s="17" t="s">
        <v>3</v>
      </c>
      <c r="F81" s="31"/>
      <c r="G81" s="28"/>
      <c r="H81" s="28"/>
      <c r="I81" s="32"/>
      <c r="J81" s="31"/>
      <c r="K81" s="28"/>
      <c r="L81" s="28"/>
      <c r="M81" s="28"/>
    </row>
    <row r="82" spans="3:13" ht="15" customHeight="1">
      <c r="C82" s="27"/>
      <c r="D82" s="4"/>
      <c r="E82" s="18" t="s">
        <v>7</v>
      </c>
      <c r="F82" s="17" t="s">
        <v>8</v>
      </c>
      <c r="G82" s="17" t="s">
        <v>9</v>
      </c>
      <c r="H82" s="17" t="s">
        <v>10</v>
      </c>
      <c r="I82" s="17" t="s">
        <v>11</v>
      </c>
      <c r="J82" s="17" t="s">
        <v>8</v>
      </c>
      <c r="K82" s="17" t="s">
        <v>9</v>
      </c>
      <c r="L82" s="17" t="s">
        <v>10</v>
      </c>
      <c r="M82" s="17" t="s">
        <v>11</v>
      </c>
    </row>
    <row r="83" spans="3:13" ht="15" customHeight="1">
      <c r="C83" s="28"/>
      <c r="D83" s="3"/>
      <c r="E83" s="19"/>
      <c r="F83" s="19" t="s">
        <v>12</v>
      </c>
      <c r="G83" s="20" t="s">
        <v>112</v>
      </c>
      <c r="H83" s="20" t="s">
        <v>113</v>
      </c>
      <c r="I83" s="19" t="s">
        <v>13</v>
      </c>
      <c r="J83" s="19" t="s">
        <v>12</v>
      </c>
      <c r="K83" s="20" t="s">
        <v>112</v>
      </c>
      <c r="L83" s="20" t="s">
        <v>113</v>
      </c>
      <c r="M83" s="19" t="s">
        <v>13</v>
      </c>
    </row>
    <row r="84" spans="3:13" ht="15" customHeight="1">
      <c r="C84" s="13" t="s">
        <v>63</v>
      </c>
      <c r="D84" s="13"/>
      <c r="E84" s="17">
        <f aca="true" t="shared" si="9" ref="E84:E96">SUM(F84,J84)</f>
        <v>4749</v>
      </c>
      <c r="F84" s="2">
        <v>2197</v>
      </c>
      <c r="G84" s="2">
        <v>555</v>
      </c>
      <c r="H84" s="2">
        <v>1513</v>
      </c>
      <c r="I84" s="2">
        <v>129</v>
      </c>
      <c r="J84" s="2">
        <v>2552</v>
      </c>
      <c r="K84" s="2">
        <v>490</v>
      </c>
      <c r="L84" s="2">
        <v>1525</v>
      </c>
      <c r="M84" s="2">
        <v>535</v>
      </c>
    </row>
    <row r="85" spans="3:13" ht="15" customHeight="1">
      <c r="C85" s="13" t="s">
        <v>64</v>
      </c>
      <c r="D85" s="6"/>
      <c r="E85" s="17">
        <f t="shared" si="9"/>
        <v>10289</v>
      </c>
      <c r="F85" s="2">
        <v>4590</v>
      </c>
      <c r="G85" s="2">
        <v>1169</v>
      </c>
      <c r="H85" s="2">
        <v>3116</v>
      </c>
      <c r="I85" s="2">
        <v>305</v>
      </c>
      <c r="J85" s="2">
        <v>5699</v>
      </c>
      <c r="K85" s="2">
        <v>1241</v>
      </c>
      <c r="L85" s="2">
        <v>3132</v>
      </c>
      <c r="M85" s="2">
        <v>1324</v>
      </c>
    </row>
    <row r="86" spans="3:13" ht="15" customHeight="1">
      <c r="C86" s="6" t="s">
        <v>65</v>
      </c>
      <c r="D86" s="6"/>
      <c r="E86" s="17">
        <f t="shared" si="9"/>
        <v>4088</v>
      </c>
      <c r="F86" s="2">
        <v>2006</v>
      </c>
      <c r="G86" s="2">
        <v>524</v>
      </c>
      <c r="H86" s="2">
        <v>1359</v>
      </c>
      <c r="I86" s="2">
        <v>123</v>
      </c>
      <c r="J86" s="2">
        <v>2082</v>
      </c>
      <c r="K86" s="2">
        <v>333</v>
      </c>
      <c r="L86" s="2">
        <v>1357</v>
      </c>
      <c r="M86" s="2">
        <v>392</v>
      </c>
    </row>
    <row r="87" spans="3:13" ht="15" customHeight="1">
      <c r="C87" s="6" t="s">
        <v>66</v>
      </c>
      <c r="D87" s="6"/>
      <c r="E87" s="17">
        <f t="shared" si="9"/>
        <v>7075</v>
      </c>
      <c r="F87" s="2">
        <v>3240</v>
      </c>
      <c r="G87" s="2">
        <v>763</v>
      </c>
      <c r="H87" s="2">
        <v>2300</v>
      </c>
      <c r="I87" s="2">
        <v>176</v>
      </c>
      <c r="J87" s="2">
        <v>3835</v>
      </c>
      <c r="K87" s="2">
        <v>615</v>
      </c>
      <c r="L87" s="2">
        <v>2358</v>
      </c>
      <c r="M87" s="2">
        <v>858</v>
      </c>
    </row>
    <row r="88" spans="3:13" ht="15" customHeight="1">
      <c r="C88" s="6" t="s">
        <v>67</v>
      </c>
      <c r="D88" s="6"/>
      <c r="E88" s="17">
        <f t="shared" si="9"/>
        <v>6011</v>
      </c>
      <c r="F88" s="2">
        <v>2739</v>
      </c>
      <c r="G88" s="2">
        <v>603</v>
      </c>
      <c r="H88" s="2">
        <v>1971</v>
      </c>
      <c r="I88" s="2">
        <v>161</v>
      </c>
      <c r="J88" s="2">
        <v>3272</v>
      </c>
      <c r="K88" s="2">
        <v>493</v>
      </c>
      <c r="L88" s="2">
        <v>2025</v>
      </c>
      <c r="M88" s="2">
        <v>752</v>
      </c>
    </row>
    <row r="89" spans="3:5" ht="15" customHeight="1">
      <c r="C89" s="6"/>
      <c r="D89" s="6"/>
      <c r="E89" s="17"/>
    </row>
    <row r="90" spans="3:13" ht="15" customHeight="1">
      <c r="C90" s="6" t="s">
        <v>68</v>
      </c>
      <c r="D90" s="6"/>
      <c r="E90" s="17">
        <f t="shared" si="9"/>
        <v>5723</v>
      </c>
      <c r="F90" s="2">
        <v>2573</v>
      </c>
      <c r="G90" s="2">
        <v>523</v>
      </c>
      <c r="H90" s="2">
        <v>1912</v>
      </c>
      <c r="I90" s="2">
        <v>137</v>
      </c>
      <c r="J90" s="2">
        <v>3150</v>
      </c>
      <c r="K90" s="2">
        <v>540</v>
      </c>
      <c r="L90" s="2">
        <v>1942</v>
      </c>
      <c r="M90" s="2">
        <v>667</v>
      </c>
    </row>
    <row r="91" spans="3:13" ht="15" customHeight="1">
      <c r="C91" s="6" t="s">
        <v>69</v>
      </c>
      <c r="D91" s="6"/>
      <c r="E91" s="17">
        <f t="shared" si="9"/>
        <v>3734</v>
      </c>
      <c r="F91" s="2">
        <v>1775</v>
      </c>
      <c r="G91" s="2">
        <v>423</v>
      </c>
      <c r="H91" s="2">
        <v>1259</v>
      </c>
      <c r="I91" s="2">
        <v>93</v>
      </c>
      <c r="J91" s="2">
        <v>1959</v>
      </c>
      <c r="K91" s="2">
        <v>308</v>
      </c>
      <c r="L91" s="2">
        <v>1273</v>
      </c>
      <c r="M91" s="2">
        <v>378</v>
      </c>
    </row>
    <row r="92" spans="3:13" ht="15" customHeight="1">
      <c r="C92" s="6" t="s">
        <v>70</v>
      </c>
      <c r="D92" s="6"/>
      <c r="E92" s="17">
        <f t="shared" si="9"/>
        <v>7468</v>
      </c>
      <c r="F92" s="2">
        <v>3474</v>
      </c>
      <c r="G92" s="2">
        <v>808</v>
      </c>
      <c r="H92" s="2">
        <v>2504</v>
      </c>
      <c r="I92" s="2">
        <v>159</v>
      </c>
      <c r="J92" s="2">
        <v>3994</v>
      </c>
      <c r="K92" s="2">
        <v>677</v>
      </c>
      <c r="L92" s="2">
        <v>2515</v>
      </c>
      <c r="M92" s="2">
        <v>800</v>
      </c>
    </row>
    <row r="93" spans="3:13" ht="15" customHeight="1">
      <c r="C93" s="6" t="s">
        <v>71</v>
      </c>
      <c r="D93" s="6"/>
      <c r="E93" s="17">
        <f t="shared" si="9"/>
        <v>7660</v>
      </c>
      <c r="F93" s="2">
        <v>3502</v>
      </c>
      <c r="G93" s="2">
        <v>749</v>
      </c>
      <c r="H93" s="2">
        <v>2583</v>
      </c>
      <c r="I93" s="2">
        <v>169</v>
      </c>
      <c r="J93" s="2">
        <v>4158</v>
      </c>
      <c r="K93" s="2">
        <v>656</v>
      </c>
      <c r="L93" s="2">
        <v>2595</v>
      </c>
      <c r="M93" s="2">
        <v>906</v>
      </c>
    </row>
    <row r="94" spans="3:13" ht="15" customHeight="1">
      <c r="C94" s="6" t="s">
        <v>72</v>
      </c>
      <c r="D94" s="6"/>
      <c r="E94" s="17">
        <f t="shared" si="9"/>
        <v>4194</v>
      </c>
      <c r="F94" s="2">
        <v>1898</v>
      </c>
      <c r="G94" s="2">
        <v>415</v>
      </c>
      <c r="H94" s="2">
        <v>1362</v>
      </c>
      <c r="I94" s="2">
        <v>121</v>
      </c>
      <c r="J94" s="2">
        <v>2296</v>
      </c>
      <c r="K94" s="2">
        <v>390</v>
      </c>
      <c r="L94" s="2">
        <v>1382</v>
      </c>
      <c r="M94" s="2">
        <v>522</v>
      </c>
    </row>
    <row r="95" spans="3:5" ht="15" customHeight="1">
      <c r="C95" s="6"/>
      <c r="D95" s="6"/>
      <c r="E95" s="17"/>
    </row>
    <row r="96" spans="3:13" ht="15" customHeight="1">
      <c r="C96" s="6" t="s">
        <v>73</v>
      </c>
      <c r="D96" s="6"/>
      <c r="E96" s="17">
        <f t="shared" si="9"/>
        <v>6343</v>
      </c>
      <c r="F96" s="2">
        <v>2893</v>
      </c>
      <c r="G96" s="2">
        <v>646</v>
      </c>
      <c r="H96" s="2">
        <v>2090</v>
      </c>
      <c r="I96" s="2">
        <v>157</v>
      </c>
      <c r="J96" s="2">
        <v>3450</v>
      </c>
      <c r="K96" s="2">
        <v>616</v>
      </c>
      <c r="L96" s="2">
        <v>2115</v>
      </c>
      <c r="M96" s="2">
        <v>718</v>
      </c>
    </row>
    <row r="97" ht="15" customHeight="1">
      <c r="E97" s="17"/>
    </row>
    <row r="98" ht="15" customHeight="1">
      <c r="E98" s="17"/>
    </row>
    <row r="99" spans="3:13" ht="15" customHeight="1">
      <c r="C99" s="4" t="s">
        <v>74</v>
      </c>
      <c r="D99" s="4"/>
      <c r="E99" s="17">
        <f>SUM(E101:E105,E107:E111,E113:E115)</f>
        <v>62705</v>
      </c>
      <c r="F99" s="15">
        <f>SUM(F101:F105,F107:F111,F113:F115)</f>
        <v>28881</v>
      </c>
      <c r="G99" s="15">
        <f aca="true" t="shared" si="10" ref="G99:M99">SUM(G101:G105,G107:G111,G113:G115)</f>
        <v>7226</v>
      </c>
      <c r="H99" s="15">
        <f t="shared" si="10"/>
        <v>19759</v>
      </c>
      <c r="I99" s="15">
        <f t="shared" si="10"/>
        <v>1893</v>
      </c>
      <c r="J99" s="15">
        <f t="shared" si="10"/>
        <v>33824</v>
      </c>
      <c r="K99" s="15">
        <f t="shared" si="10"/>
        <v>5871</v>
      </c>
      <c r="L99" s="15">
        <f t="shared" si="10"/>
        <v>19726</v>
      </c>
      <c r="M99" s="15">
        <f t="shared" si="10"/>
        <v>8217</v>
      </c>
    </row>
    <row r="100" ht="15" customHeight="1">
      <c r="E100" s="17"/>
    </row>
    <row r="101" spans="3:13" ht="15" customHeight="1">
      <c r="C101" s="6" t="s">
        <v>75</v>
      </c>
      <c r="D101" s="6"/>
      <c r="E101" s="17">
        <f aca="true" t="shared" si="11" ref="E101:E115">SUM(F101,J101)</f>
        <v>1676</v>
      </c>
      <c r="F101" s="2">
        <v>776</v>
      </c>
      <c r="G101" s="2">
        <v>172</v>
      </c>
      <c r="H101" s="2">
        <v>542</v>
      </c>
      <c r="I101" s="2">
        <v>62</v>
      </c>
      <c r="J101" s="2">
        <v>900</v>
      </c>
      <c r="K101" s="2">
        <v>115</v>
      </c>
      <c r="L101" s="2">
        <v>530</v>
      </c>
      <c r="M101" s="2">
        <v>255</v>
      </c>
    </row>
    <row r="102" spans="3:13" ht="15" customHeight="1">
      <c r="C102" s="6" t="s">
        <v>76</v>
      </c>
      <c r="D102" s="6"/>
      <c r="E102" s="17">
        <f t="shared" si="11"/>
        <v>6896</v>
      </c>
      <c r="F102" s="2">
        <v>3239</v>
      </c>
      <c r="G102" s="2">
        <v>790</v>
      </c>
      <c r="H102" s="2">
        <v>2268</v>
      </c>
      <c r="I102" s="2">
        <v>181</v>
      </c>
      <c r="J102" s="2">
        <v>3657</v>
      </c>
      <c r="K102" s="2">
        <v>525</v>
      </c>
      <c r="L102" s="2">
        <v>2269</v>
      </c>
      <c r="M102" s="2">
        <v>863</v>
      </c>
    </row>
    <row r="103" spans="3:13" ht="15" customHeight="1">
      <c r="C103" s="6" t="s">
        <v>77</v>
      </c>
      <c r="D103" s="6"/>
      <c r="E103" s="17">
        <f t="shared" si="11"/>
        <v>3493</v>
      </c>
      <c r="F103" s="2">
        <v>1616</v>
      </c>
      <c r="G103" s="2">
        <v>296</v>
      </c>
      <c r="H103" s="2">
        <v>1219</v>
      </c>
      <c r="I103" s="2">
        <v>99</v>
      </c>
      <c r="J103" s="2">
        <v>1877</v>
      </c>
      <c r="K103" s="2">
        <v>232</v>
      </c>
      <c r="L103" s="2">
        <v>1185</v>
      </c>
      <c r="M103" s="2">
        <v>458</v>
      </c>
    </row>
    <row r="104" spans="3:13" ht="15" customHeight="1">
      <c r="C104" s="6" t="s">
        <v>78</v>
      </c>
      <c r="D104" s="6"/>
      <c r="E104" s="17">
        <f t="shared" si="11"/>
        <v>3599</v>
      </c>
      <c r="F104" s="2">
        <v>1587</v>
      </c>
      <c r="G104" s="2">
        <v>287</v>
      </c>
      <c r="H104" s="2">
        <v>1197</v>
      </c>
      <c r="I104" s="2">
        <v>103</v>
      </c>
      <c r="J104" s="2">
        <v>2012</v>
      </c>
      <c r="K104" s="2">
        <v>254</v>
      </c>
      <c r="L104" s="2">
        <v>1176</v>
      </c>
      <c r="M104" s="2">
        <v>581</v>
      </c>
    </row>
    <row r="105" spans="3:13" ht="15" customHeight="1">
      <c r="C105" s="6" t="s">
        <v>79</v>
      </c>
      <c r="D105" s="6"/>
      <c r="E105" s="17">
        <f t="shared" si="11"/>
        <v>6635</v>
      </c>
      <c r="F105" s="2">
        <v>3055</v>
      </c>
      <c r="G105" s="2">
        <v>833</v>
      </c>
      <c r="H105" s="2">
        <v>2013</v>
      </c>
      <c r="I105" s="2">
        <v>209</v>
      </c>
      <c r="J105" s="2">
        <v>3580</v>
      </c>
      <c r="K105" s="2">
        <v>681</v>
      </c>
      <c r="L105" s="2">
        <v>1996</v>
      </c>
      <c r="M105" s="2">
        <v>901</v>
      </c>
    </row>
    <row r="106" spans="3:5" ht="15" customHeight="1">
      <c r="C106" s="9"/>
      <c r="D106" s="6"/>
      <c r="E106" s="17"/>
    </row>
    <row r="107" spans="3:13" ht="15" customHeight="1">
      <c r="C107" s="6" t="s">
        <v>80</v>
      </c>
      <c r="D107" s="6"/>
      <c r="E107" s="17">
        <f t="shared" si="11"/>
        <v>2985</v>
      </c>
      <c r="F107" s="2">
        <v>1394</v>
      </c>
      <c r="G107" s="2">
        <v>323</v>
      </c>
      <c r="H107" s="2">
        <v>961</v>
      </c>
      <c r="I107" s="2">
        <v>110</v>
      </c>
      <c r="J107" s="2">
        <v>1591</v>
      </c>
      <c r="K107" s="2">
        <v>228</v>
      </c>
      <c r="L107" s="2">
        <v>951</v>
      </c>
      <c r="M107" s="2">
        <v>411</v>
      </c>
    </row>
    <row r="108" spans="3:13" ht="15" customHeight="1">
      <c r="C108" s="6" t="s">
        <v>81</v>
      </c>
      <c r="D108" s="6"/>
      <c r="E108" s="17">
        <f t="shared" si="11"/>
        <v>2574</v>
      </c>
      <c r="F108" s="2">
        <v>1208</v>
      </c>
      <c r="G108" s="2">
        <v>278</v>
      </c>
      <c r="H108" s="2">
        <v>849</v>
      </c>
      <c r="I108" s="2">
        <v>81</v>
      </c>
      <c r="J108" s="2">
        <v>1366</v>
      </c>
      <c r="K108" s="2">
        <v>166</v>
      </c>
      <c r="L108" s="2">
        <v>843</v>
      </c>
      <c r="M108" s="2">
        <v>357</v>
      </c>
    </row>
    <row r="109" spans="3:13" ht="15" customHeight="1">
      <c r="C109" s="6" t="s">
        <v>82</v>
      </c>
      <c r="D109" s="6"/>
      <c r="E109" s="17">
        <f t="shared" si="11"/>
        <v>5419</v>
      </c>
      <c r="F109" s="2">
        <v>2427</v>
      </c>
      <c r="G109" s="2">
        <v>570</v>
      </c>
      <c r="H109" s="2">
        <v>1680</v>
      </c>
      <c r="I109" s="2">
        <v>177</v>
      </c>
      <c r="J109" s="2">
        <v>2992</v>
      </c>
      <c r="K109" s="2">
        <v>543</v>
      </c>
      <c r="L109" s="2">
        <v>1683</v>
      </c>
      <c r="M109" s="2">
        <v>766</v>
      </c>
    </row>
    <row r="110" spans="3:13" ht="15" customHeight="1">
      <c r="C110" s="6" t="s">
        <v>83</v>
      </c>
      <c r="D110" s="6"/>
      <c r="E110" s="17">
        <f t="shared" si="11"/>
        <v>4760</v>
      </c>
      <c r="F110" s="2">
        <v>2230</v>
      </c>
      <c r="G110" s="2">
        <v>637</v>
      </c>
      <c r="H110" s="2">
        <v>1427</v>
      </c>
      <c r="I110" s="2">
        <v>166</v>
      </c>
      <c r="J110" s="2">
        <v>2530</v>
      </c>
      <c r="K110" s="2">
        <v>461</v>
      </c>
      <c r="L110" s="2">
        <v>1414</v>
      </c>
      <c r="M110" s="2">
        <v>655</v>
      </c>
    </row>
    <row r="111" spans="3:13" ht="15" customHeight="1">
      <c r="C111" s="6" t="s">
        <v>84</v>
      </c>
      <c r="D111" s="6"/>
      <c r="E111" s="17">
        <f t="shared" si="11"/>
        <v>5774</v>
      </c>
      <c r="F111" s="2">
        <v>2697</v>
      </c>
      <c r="G111" s="2">
        <v>772</v>
      </c>
      <c r="H111" s="2">
        <v>1779</v>
      </c>
      <c r="I111" s="2">
        <v>146</v>
      </c>
      <c r="J111" s="2">
        <v>3077</v>
      </c>
      <c r="K111" s="2">
        <v>643</v>
      </c>
      <c r="L111" s="2">
        <v>1801</v>
      </c>
      <c r="M111" s="2">
        <v>633</v>
      </c>
    </row>
    <row r="112" ht="15" customHeight="1">
      <c r="E112" s="17"/>
    </row>
    <row r="113" spans="3:13" ht="15" customHeight="1">
      <c r="C113" s="6" t="s">
        <v>85</v>
      </c>
      <c r="D113" s="6"/>
      <c r="E113" s="17">
        <f t="shared" si="11"/>
        <v>10235</v>
      </c>
      <c r="F113" s="2">
        <v>4738</v>
      </c>
      <c r="G113" s="2">
        <v>1241</v>
      </c>
      <c r="H113" s="2">
        <v>3211</v>
      </c>
      <c r="I113" s="2">
        <v>286</v>
      </c>
      <c r="J113" s="2">
        <v>5497</v>
      </c>
      <c r="K113" s="2">
        <v>1121</v>
      </c>
      <c r="L113" s="2">
        <v>3237</v>
      </c>
      <c r="M113" s="2">
        <v>1138</v>
      </c>
    </row>
    <row r="114" spans="3:13" ht="15" customHeight="1">
      <c r="C114" s="6" t="s">
        <v>86</v>
      </c>
      <c r="D114" s="6"/>
      <c r="E114" s="17">
        <f t="shared" si="11"/>
        <v>4843</v>
      </c>
      <c r="F114" s="2">
        <v>2163</v>
      </c>
      <c r="G114" s="2">
        <v>534</v>
      </c>
      <c r="H114" s="2">
        <v>1503</v>
      </c>
      <c r="I114" s="2">
        <v>126</v>
      </c>
      <c r="J114" s="2">
        <v>2680</v>
      </c>
      <c r="K114" s="2">
        <v>513</v>
      </c>
      <c r="L114" s="2">
        <v>1529</v>
      </c>
      <c r="M114" s="2">
        <v>637</v>
      </c>
    </row>
    <row r="115" spans="3:13" ht="15" customHeight="1">
      <c r="C115" s="6" t="s">
        <v>87</v>
      </c>
      <c r="D115" s="6"/>
      <c r="E115" s="17">
        <f t="shared" si="11"/>
        <v>3816</v>
      </c>
      <c r="F115" s="2">
        <v>1751</v>
      </c>
      <c r="G115" s="2">
        <v>493</v>
      </c>
      <c r="H115" s="2">
        <v>1110</v>
      </c>
      <c r="I115" s="2">
        <v>147</v>
      </c>
      <c r="J115" s="2">
        <v>2065</v>
      </c>
      <c r="K115" s="2">
        <v>389</v>
      </c>
      <c r="L115" s="2">
        <v>1112</v>
      </c>
      <c r="M115" s="2">
        <v>562</v>
      </c>
    </row>
    <row r="116" ht="15" customHeight="1">
      <c r="E116" s="17"/>
    </row>
    <row r="117" ht="15" customHeight="1">
      <c r="E117" s="17"/>
    </row>
    <row r="118" spans="3:13" ht="15" customHeight="1">
      <c r="C118" s="4" t="s">
        <v>88</v>
      </c>
      <c r="D118" s="4"/>
      <c r="E118" s="17">
        <f>SUM(E120:E124,E126:E130)</f>
        <v>42484</v>
      </c>
      <c r="F118" s="15">
        <f>SUM(F120:F124,F126:F130)</f>
        <v>19553</v>
      </c>
      <c r="G118" s="15">
        <f aca="true" t="shared" si="12" ref="G118:M118">SUM(G120:G124,G126:G130)</f>
        <v>4503</v>
      </c>
      <c r="H118" s="15">
        <f t="shared" si="12"/>
        <v>13849</v>
      </c>
      <c r="I118" s="15">
        <f t="shared" si="12"/>
        <v>1200</v>
      </c>
      <c r="J118" s="15">
        <f t="shared" si="12"/>
        <v>22931</v>
      </c>
      <c r="K118" s="15">
        <f t="shared" si="12"/>
        <v>3468</v>
      </c>
      <c r="L118" s="15">
        <f t="shared" si="12"/>
        <v>13849</v>
      </c>
      <c r="M118" s="15">
        <f t="shared" si="12"/>
        <v>5612</v>
      </c>
    </row>
    <row r="119" ht="15" customHeight="1">
      <c r="E119" s="17"/>
    </row>
    <row r="120" spans="3:13" ht="15" customHeight="1">
      <c r="C120" s="6" t="s">
        <v>89</v>
      </c>
      <c r="D120" s="6"/>
      <c r="E120" s="17">
        <f aca="true" t="shared" si="13" ref="E120:E130">SUM(F120,J120)</f>
        <v>5601</v>
      </c>
      <c r="F120" s="2">
        <v>2461</v>
      </c>
      <c r="G120" s="2">
        <v>501</v>
      </c>
      <c r="H120" s="2">
        <v>1793</v>
      </c>
      <c r="I120" s="2">
        <v>167</v>
      </c>
      <c r="J120" s="2">
        <v>3140</v>
      </c>
      <c r="K120" s="2">
        <v>429</v>
      </c>
      <c r="L120" s="2">
        <v>1861</v>
      </c>
      <c r="M120" s="2">
        <v>850</v>
      </c>
    </row>
    <row r="121" spans="3:13" ht="15" customHeight="1">
      <c r="C121" s="6" t="s">
        <v>90</v>
      </c>
      <c r="D121" s="6"/>
      <c r="E121" s="17">
        <f t="shared" si="13"/>
        <v>2008</v>
      </c>
      <c r="F121" s="2">
        <v>900</v>
      </c>
      <c r="G121" s="2">
        <v>175</v>
      </c>
      <c r="H121" s="2">
        <v>659</v>
      </c>
      <c r="I121" s="2">
        <v>65</v>
      </c>
      <c r="J121" s="2">
        <v>1108</v>
      </c>
      <c r="K121" s="2">
        <v>122</v>
      </c>
      <c r="L121" s="2">
        <v>659</v>
      </c>
      <c r="M121" s="2">
        <v>325</v>
      </c>
    </row>
    <row r="122" spans="3:13" ht="15" customHeight="1">
      <c r="C122" s="6" t="s">
        <v>91</v>
      </c>
      <c r="D122" s="6"/>
      <c r="E122" s="17">
        <f t="shared" si="13"/>
        <v>3441</v>
      </c>
      <c r="F122" s="2">
        <v>1607</v>
      </c>
      <c r="G122" s="2">
        <v>362</v>
      </c>
      <c r="H122" s="2">
        <v>1150</v>
      </c>
      <c r="I122" s="2">
        <v>95</v>
      </c>
      <c r="J122" s="2">
        <v>1834</v>
      </c>
      <c r="K122" s="2">
        <v>260</v>
      </c>
      <c r="L122" s="2">
        <v>1159</v>
      </c>
      <c r="M122" s="2">
        <v>415</v>
      </c>
    </row>
    <row r="123" spans="3:13" ht="15" customHeight="1">
      <c r="C123" s="6" t="s">
        <v>92</v>
      </c>
      <c r="D123" s="6"/>
      <c r="E123" s="17">
        <f t="shared" si="13"/>
        <v>3663</v>
      </c>
      <c r="F123" s="2">
        <v>1635</v>
      </c>
      <c r="G123" s="2">
        <v>347</v>
      </c>
      <c r="H123" s="2">
        <v>1186</v>
      </c>
      <c r="I123" s="2">
        <v>102</v>
      </c>
      <c r="J123" s="2">
        <v>2028</v>
      </c>
      <c r="K123" s="2">
        <v>306</v>
      </c>
      <c r="L123" s="2">
        <v>1191</v>
      </c>
      <c r="M123" s="2">
        <v>531</v>
      </c>
    </row>
    <row r="124" spans="3:13" ht="15" customHeight="1">
      <c r="C124" s="6" t="s">
        <v>93</v>
      </c>
      <c r="D124" s="6"/>
      <c r="E124" s="17">
        <f t="shared" si="13"/>
        <v>3615</v>
      </c>
      <c r="F124" s="2">
        <v>1707</v>
      </c>
      <c r="G124" s="2">
        <v>368</v>
      </c>
      <c r="H124" s="2">
        <v>1236</v>
      </c>
      <c r="I124" s="2">
        <v>103</v>
      </c>
      <c r="J124" s="2">
        <v>1908</v>
      </c>
      <c r="K124" s="2">
        <v>244</v>
      </c>
      <c r="L124" s="2">
        <v>1236</v>
      </c>
      <c r="M124" s="2">
        <v>428</v>
      </c>
    </row>
    <row r="125" spans="4:5" ht="15" customHeight="1">
      <c r="D125" s="6"/>
      <c r="E125" s="17"/>
    </row>
    <row r="126" spans="3:13" ht="15" customHeight="1">
      <c r="C126" s="6" t="s">
        <v>94</v>
      </c>
      <c r="D126" s="6"/>
      <c r="E126" s="17">
        <f t="shared" si="13"/>
        <v>3873</v>
      </c>
      <c r="F126" s="2">
        <v>1862</v>
      </c>
      <c r="G126" s="2">
        <v>490</v>
      </c>
      <c r="H126" s="2">
        <v>1231</v>
      </c>
      <c r="I126" s="2">
        <v>141</v>
      </c>
      <c r="J126" s="2">
        <v>2011</v>
      </c>
      <c r="K126" s="2">
        <v>283</v>
      </c>
      <c r="L126" s="2">
        <v>1225</v>
      </c>
      <c r="M126" s="2">
        <v>503</v>
      </c>
    </row>
    <row r="127" spans="3:13" ht="15" customHeight="1">
      <c r="C127" s="6" t="s">
        <v>95</v>
      </c>
      <c r="D127" s="6"/>
      <c r="E127" s="17">
        <f t="shared" si="13"/>
        <v>6446</v>
      </c>
      <c r="F127" s="2">
        <v>3030</v>
      </c>
      <c r="G127" s="2">
        <v>739</v>
      </c>
      <c r="H127" s="2">
        <v>2139</v>
      </c>
      <c r="I127" s="2">
        <v>152</v>
      </c>
      <c r="J127" s="2">
        <v>3416</v>
      </c>
      <c r="K127" s="2">
        <v>575</v>
      </c>
      <c r="L127" s="2">
        <v>2109</v>
      </c>
      <c r="M127" s="2">
        <v>732</v>
      </c>
    </row>
    <row r="128" spans="3:13" ht="15" customHeight="1">
      <c r="C128" s="6" t="s">
        <v>96</v>
      </c>
      <c r="D128" s="6"/>
      <c r="E128" s="17">
        <f t="shared" si="13"/>
        <v>4299</v>
      </c>
      <c r="F128" s="2">
        <v>1973</v>
      </c>
      <c r="G128" s="2">
        <v>529</v>
      </c>
      <c r="H128" s="2">
        <v>1332</v>
      </c>
      <c r="I128" s="2">
        <v>112</v>
      </c>
      <c r="J128" s="2">
        <v>2326</v>
      </c>
      <c r="K128" s="2">
        <v>421</v>
      </c>
      <c r="L128" s="2">
        <v>1336</v>
      </c>
      <c r="M128" s="2">
        <v>569</v>
      </c>
    </row>
    <row r="129" spans="3:14" ht="15" customHeight="1">
      <c r="C129" s="6" t="s">
        <v>97</v>
      </c>
      <c r="D129" s="6"/>
      <c r="E129" s="17">
        <f t="shared" si="13"/>
        <v>6408</v>
      </c>
      <c r="F129" s="2">
        <v>2931</v>
      </c>
      <c r="G129" s="2">
        <v>696</v>
      </c>
      <c r="H129" s="2">
        <v>2081</v>
      </c>
      <c r="I129" s="2">
        <v>154</v>
      </c>
      <c r="J129" s="2">
        <v>3477</v>
      </c>
      <c r="K129" s="2">
        <v>598</v>
      </c>
      <c r="L129" s="2">
        <v>2045</v>
      </c>
      <c r="M129" s="2">
        <v>834</v>
      </c>
      <c r="N129" s="2" t="s">
        <v>98</v>
      </c>
    </row>
    <row r="130" spans="3:13" ht="15" customHeight="1">
      <c r="C130" s="6" t="s">
        <v>99</v>
      </c>
      <c r="D130" s="6"/>
      <c r="E130" s="17">
        <f t="shared" si="13"/>
        <v>3130</v>
      </c>
      <c r="F130" s="2">
        <v>1447</v>
      </c>
      <c r="G130" s="2">
        <v>296</v>
      </c>
      <c r="H130" s="2">
        <v>1042</v>
      </c>
      <c r="I130" s="2">
        <v>109</v>
      </c>
      <c r="J130" s="2">
        <v>1683</v>
      </c>
      <c r="K130" s="2">
        <v>230</v>
      </c>
      <c r="L130" s="2">
        <v>1028</v>
      </c>
      <c r="M130" s="2">
        <v>425</v>
      </c>
    </row>
    <row r="131" spans="3:5" ht="15" customHeight="1">
      <c r="C131" s="9"/>
      <c r="D131" s="9"/>
      <c r="E131" s="17"/>
    </row>
    <row r="132" ht="15" customHeight="1">
      <c r="E132" s="17"/>
    </row>
    <row r="133" spans="3:13" ht="15" customHeight="1">
      <c r="C133" s="4" t="s">
        <v>100</v>
      </c>
      <c r="D133" s="4"/>
      <c r="E133" s="17">
        <f>SUM(E135:E138)</f>
        <v>28457</v>
      </c>
      <c r="F133" s="15">
        <f>SUM(F135:F138)</f>
        <v>13289</v>
      </c>
      <c r="G133" s="15">
        <f aca="true" t="shared" si="14" ref="G133:M133">SUM(G135:G138)</f>
        <v>2987</v>
      </c>
      <c r="H133" s="15">
        <f t="shared" si="14"/>
        <v>9407</v>
      </c>
      <c r="I133" s="15">
        <f t="shared" si="14"/>
        <v>887</v>
      </c>
      <c r="J133" s="15">
        <f t="shared" si="14"/>
        <v>15168</v>
      </c>
      <c r="K133" s="15">
        <f t="shared" si="14"/>
        <v>2207</v>
      </c>
      <c r="L133" s="15">
        <f t="shared" si="14"/>
        <v>9414</v>
      </c>
      <c r="M133" s="15">
        <f t="shared" si="14"/>
        <v>3537</v>
      </c>
    </row>
    <row r="134" ht="15" customHeight="1">
      <c r="E134" s="17"/>
    </row>
    <row r="135" spans="3:13" ht="15" customHeight="1">
      <c r="C135" s="6" t="s">
        <v>101</v>
      </c>
      <c r="D135" s="6"/>
      <c r="E135" s="17">
        <f>SUM(F135,J135)</f>
        <v>10528</v>
      </c>
      <c r="F135" s="2">
        <v>4933</v>
      </c>
      <c r="G135" s="2">
        <v>1089</v>
      </c>
      <c r="H135" s="2">
        <v>3484</v>
      </c>
      <c r="I135" s="2">
        <v>356</v>
      </c>
      <c r="J135" s="2">
        <v>5595</v>
      </c>
      <c r="K135" s="2">
        <v>832</v>
      </c>
      <c r="L135" s="2">
        <v>3455</v>
      </c>
      <c r="M135" s="2">
        <v>1306</v>
      </c>
    </row>
    <row r="136" spans="3:13" ht="15" customHeight="1">
      <c r="C136" s="6" t="s">
        <v>102</v>
      </c>
      <c r="D136" s="6"/>
      <c r="E136" s="17">
        <f>SUM(F136,J136)</f>
        <v>6091</v>
      </c>
      <c r="F136" s="2">
        <v>2854</v>
      </c>
      <c r="G136" s="2">
        <v>680</v>
      </c>
      <c r="H136" s="2">
        <v>1954</v>
      </c>
      <c r="I136" s="2">
        <v>219</v>
      </c>
      <c r="J136" s="2">
        <v>3237</v>
      </c>
      <c r="K136" s="2">
        <v>451</v>
      </c>
      <c r="L136" s="2">
        <v>1968</v>
      </c>
      <c r="M136" s="2">
        <v>817</v>
      </c>
    </row>
    <row r="137" spans="3:13" ht="15" customHeight="1">
      <c r="C137" s="6" t="s">
        <v>103</v>
      </c>
      <c r="D137" s="6"/>
      <c r="E137" s="17">
        <f>SUM(F137,J137)</f>
        <v>7905</v>
      </c>
      <c r="F137" s="2">
        <v>3677</v>
      </c>
      <c r="G137" s="2">
        <v>810</v>
      </c>
      <c r="H137" s="2">
        <v>2647</v>
      </c>
      <c r="I137" s="2">
        <v>217</v>
      </c>
      <c r="J137" s="2">
        <v>4228</v>
      </c>
      <c r="K137" s="2">
        <v>607</v>
      </c>
      <c r="L137" s="2">
        <v>2666</v>
      </c>
      <c r="M137" s="2">
        <v>948</v>
      </c>
    </row>
    <row r="138" spans="3:13" ht="15" customHeight="1">
      <c r="C138" s="6" t="s">
        <v>104</v>
      </c>
      <c r="D138" s="6"/>
      <c r="E138" s="17">
        <f>SUM(F138,J138)</f>
        <v>3933</v>
      </c>
      <c r="F138" s="2">
        <v>1825</v>
      </c>
      <c r="G138" s="2">
        <v>408</v>
      </c>
      <c r="H138" s="2">
        <v>1322</v>
      </c>
      <c r="I138" s="2">
        <v>95</v>
      </c>
      <c r="J138" s="2">
        <v>2108</v>
      </c>
      <c r="K138" s="2">
        <v>317</v>
      </c>
      <c r="L138" s="2">
        <v>1325</v>
      </c>
      <c r="M138" s="2">
        <v>466</v>
      </c>
    </row>
    <row r="139" ht="15" customHeight="1">
      <c r="E139" s="17"/>
    </row>
    <row r="140" ht="15" customHeight="1">
      <c r="E140" s="17"/>
    </row>
    <row r="141" spans="3:13" ht="15" customHeight="1">
      <c r="C141" s="4" t="s">
        <v>105</v>
      </c>
      <c r="D141" s="4"/>
      <c r="E141" s="17">
        <f>SUM(E143:E148)</f>
        <v>35160</v>
      </c>
      <c r="F141" s="15">
        <f>SUM(F143:F148)</f>
        <v>16880</v>
      </c>
      <c r="G141" s="15">
        <f aca="true" t="shared" si="15" ref="G141:M141">SUM(G143:G148)</f>
        <v>3662</v>
      </c>
      <c r="H141" s="15">
        <f t="shared" si="15"/>
        <v>12192</v>
      </c>
      <c r="I141" s="15">
        <f t="shared" si="15"/>
        <v>1020</v>
      </c>
      <c r="J141" s="15">
        <f t="shared" si="15"/>
        <v>18280</v>
      </c>
      <c r="K141" s="15">
        <f t="shared" si="15"/>
        <v>2567</v>
      </c>
      <c r="L141" s="15">
        <f t="shared" si="15"/>
        <v>11863</v>
      </c>
      <c r="M141" s="15">
        <f t="shared" si="15"/>
        <v>3842</v>
      </c>
    </row>
    <row r="142" ht="15" customHeight="1">
      <c r="E142" s="17"/>
    </row>
    <row r="143" spans="3:13" ht="15" customHeight="1">
      <c r="C143" s="6" t="s">
        <v>106</v>
      </c>
      <c r="D143" s="6"/>
      <c r="E143" s="17">
        <f aca="true" t="shared" si="16" ref="E143:E148">SUM(F143,J143)</f>
        <v>13080</v>
      </c>
      <c r="F143" s="2">
        <v>6323</v>
      </c>
      <c r="G143" s="2">
        <v>1560</v>
      </c>
      <c r="H143" s="2">
        <v>4384</v>
      </c>
      <c r="I143" s="2">
        <v>378</v>
      </c>
      <c r="J143" s="2">
        <v>6757</v>
      </c>
      <c r="K143" s="2">
        <v>1109</v>
      </c>
      <c r="L143" s="2">
        <v>4207</v>
      </c>
      <c r="M143" s="2">
        <v>1438</v>
      </c>
    </row>
    <row r="144" spans="3:13" ht="15" customHeight="1">
      <c r="C144" s="6" t="s">
        <v>107</v>
      </c>
      <c r="D144" s="6"/>
      <c r="E144" s="17">
        <f t="shared" si="16"/>
        <v>6941</v>
      </c>
      <c r="F144" s="2">
        <v>3336</v>
      </c>
      <c r="G144" s="2">
        <v>722</v>
      </c>
      <c r="H144" s="2">
        <v>2398</v>
      </c>
      <c r="I144" s="2">
        <v>216</v>
      </c>
      <c r="J144" s="2">
        <v>3605</v>
      </c>
      <c r="K144" s="2">
        <v>484</v>
      </c>
      <c r="L144" s="2">
        <v>2349</v>
      </c>
      <c r="M144" s="2">
        <v>771</v>
      </c>
    </row>
    <row r="145" spans="3:13" ht="15" customHeight="1">
      <c r="C145" s="6" t="s">
        <v>108</v>
      </c>
      <c r="D145" s="6"/>
      <c r="E145" s="17">
        <f t="shared" si="16"/>
        <v>4042</v>
      </c>
      <c r="F145" s="2">
        <v>1913</v>
      </c>
      <c r="G145" s="2">
        <v>373</v>
      </c>
      <c r="H145" s="2">
        <v>1421</v>
      </c>
      <c r="I145" s="2">
        <v>116</v>
      </c>
      <c r="J145" s="2">
        <v>2129</v>
      </c>
      <c r="K145" s="2">
        <v>283</v>
      </c>
      <c r="L145" s="2">
        <v>1416</v>
      </c>
      <c r="M145" s="2">
        <v>428</v>
      </c>
    </row>
    <row r="146" spans="3:13" ht="15" customHeight="1">
      <c r="C146" s="6" t="s">
        <v>109</v>
      </c>
      <c r="D146" s="6"/>
      <c r="E146" s="17">
        <f t="shared" si="16"/>
        <v>2575</v>
      </c>
      <c r="F146" s="2">
        <v>1220</v>
      </c>
      <c r="G146" s="2">
        <v>205</v>
      </c>
      <c r="H146" s="2">
        <v>938</v>
      </c>
      <c r="I146" s="2">
        <v>77</v>
      </c>
      <c r="J146" s="2">
        <v>1355</v>
      </c>
      <c r="K146" s="2">
        <v>155</v>
      </c>
      <c r="L146" s="2">
        <v>929</v>
      </c>
      <c r="M146" s="2">
        <v>271</v>
      </c>
    </row>
    <row r="147" spans="3:13" ht="15" customHeight="1">
      <c r="C147" s="6" t="s">
        <v>110</v>
      </c>
      <c r="D147" s="6"/>
      <c r="E147" s="17">
        <f t="shared" si="16"/>
        <v>3904</v>
      </c>
      <c r="F147" s="2">
        <v>1869</v>
      </c>
      <c r="G147" s="2">
        <v>363</v>
      </c>
      <c r="H147" s="2">
        <v>1383</v>
      </c>
      <c r="I147" s="2">
        <v>121</v>
      </c>
      <c r="J147" s="2">
        <v>2035</v>
      </c>
      <c r="K147" s="2">
        <v>240</v>
      </c>
      <c r="L147" s="2">
        <v>1335</v>
      </c>
      <c r="M147" s="2">
        <v>458</v>
      </c>
    </row>
    <row r="148" spans="3:13" ht="15" customHeight="1" thickBot="1">
      <c r="C148" s="14" t="s">
        <v>111</v>
      </c>
      <c r="D148" s="14"/>
      <c r="E148" s="24">
        <f t="shared" si="16"/>
        <v>4618</v>
      </c>
      <c r="F148" s="10">
        <v>2219</v>
      </c>
      <c r="G148" s="10">
        <v>439</v>
      </c>
      <c r="H148" s="10">
        <v>1668</v>
      </c>
      <c r="I148" s="10">
        <v>112</v>
      </c>
      <c r="J148" s="10">
        <v>2399</v>
      </c>
      <c r="K148" s="10">
        <v>296</v>
      </c>
      <c r="L148" s="10">
        <v>1627</v>
      </c>
      <c r="M148" s="10">
        <v>476</v>
      </c>
    </row>
    <row r="149" ht="15" customHeight="1"/>
    <row r="150" ht="15" customHeight="1"/>
  </sheetData>
  <mergeCells count="6">
    <mergeCell ref="C5:C8"/>
    <mergeCell ref="F5:I6"/>
    <mergeCell ref="J5:M6"/>
    <mergeCell ref="C80:C83"/>
    <mergeCell ref="F80:I81"/>
    <mergeCell ref="J80:M81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2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2000-08-22T05:19:25Z</cp:lastPrinted>
  <dcterms:created xsi:type="dcterms:W3CDTF">2002-05-02T04:52:48Z</dcterms:created>
  <dcterms:modified xsi:type="dcterms:W3CDTF">2002-05-02T04:52:48Z</dcterms:modified>
  <cp:category/>
  <cp:version/>
  <cp:contentType/>
  <cp:contentStatus/>
</cp:coreProperties>
</file>