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99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<sst xmlns="http://schemas.openxmlformats.org/spreadsheetml/2006/main" count="321" uniqueCount="136">
  <si>
    <t xml:space="preserve"> よ       び       中       学       校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</si>
  <si>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</si>
  <si>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</si>
  <si>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</si>
  <si>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</si>
  <si>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</si>
  <si>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児                     童</t>
  </si>
  <si>
    <t xml:space="preserve">            数</t>
  </si>
  <si>
    <t>計</t>
  </si>
  <si>
    <t>本校</t>
  </si>
  <si>
    <t>分校</t>
  </si>
  <si>
    <t>学級数</t>
  </si>
  <si>
    <t>教員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</si>
  <si>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</si>
  <si>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</si>
  <si>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</si>
  <si>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</si>
  <si>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</si>
  <si>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</si>
  <si>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</si>
  <si>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</si>
  <si>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</si>
  <si>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</si>
  <si>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</si>
  <si>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</si>
  <si>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</si>
  <si>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</si>
  <si>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</si>
  <si>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</si>
  <si>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</si>
  <si>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</si>
  <si>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</si>
  <si>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</si>
  <si>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</si>
  <si>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</si>
  <si>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</si>
  <si>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</si>
  <si>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</si>
  <si>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</si>
  <si>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</si>
  <si>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</si>
  <si>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</si>
  <si>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</si>
  <si>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</si>
  <si>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</si>
  <si>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</si>
  <si>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</si>
  <si>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</si>
  <si>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</si>
  <si>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</si>
  <si>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</si>
  <si>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</si>
  <si>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</si>
  <si>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</si>
  <si>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</si>
  <si>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</si>
  <si>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</si>
  <si>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</si>
  <si>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</si>
  <si>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</si>
  <si>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</si>
  <si>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</si>
  <si>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</si>
  <si>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</si>
  <si>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</si>
  <si>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</si>
  <si>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</si>
  <si>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</si>
  <si>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</si>
  <si>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</si>
  <si>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</si>
  <si>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</si>
  <si>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</si>
  <si>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</si>
  <si>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</si>
  <si>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</si>
  <si>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</si>
  <si>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</si>
  <si>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</si>
  <si>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</si>
  <si>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</si>
  <si>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</si>
  <si>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</si>
  <si>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</si>
  <si>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</si>
  <si>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</si>
  <si>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</si>
  <si>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</si>
  <si>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</si>
  <si>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</si>
  <si>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</si>
  <si>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</si>
  <si>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</si>
  <si>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</si>
  <si>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</si>
  <si>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</si>
  <si>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</si>
  <si>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</si>
  <si>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</si>
  <si>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</si>
  <si>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</si>
  <si>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</si>
  <si>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</si>
  <si>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</si>
  <si>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</si>
  <si>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</si>
  <si>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</si>
  <si>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</si>
  <si>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</si>
  <si>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</si>
  <si>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</si>
  <si>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</si>
  <si>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</si>
  <si>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教員数(本務者)</t>
  </si>
  <si>
    <t xml:space="preserve">     12</t>
  </si>
  <si>
    <t xml:space="preserve">     10</t>
  </si>
  <si>
    <t xml:space="preserve">     11</t>
  </si>
  <si>
    <t xml:space="preserve">               ２２４       小           学           校           お</t>
  </si>
  <si>
    <t>学校基本調査（各年 5月 1日現在）による。</t>
  </si>
  <si>
    <t>平成 9年</t>
  </si>
  <si>
    <t xml:space="preserve">     13</t>
  </si>
  <si>
    <t>資料  県教育庁総務課「学校一覧」、県統計課調</t>
  </si>
  <si>
    <t>（ 平 成 13 年 ） （ 続 ）</t>
  </si>
  <si>
    <t>小                                                  学</t>
  </si>
  <si>
    <t>学校数</t>
  </si>
  <si>
    <t>中学校</t>
  </si>
  <si>
    <t>生徒数</t>
  </si>
  <si>
    <t>学校数</t>
  </si>
  <si>
    <t>生徒数</t>
  </si>
  <si>
    <t>-</t>
  </si>
  <si>
    <t>-</t>
  </si>
  <si>
    <t>-</t>
  </si>
  <si>
    <t>-</t>
  </si>
  <si>
    <t>-</t>
  </si>
  <si>
    <t>-</t>
  </si>
  <si>
    <t>（ 平 成 13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</si>
</sst>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7" fillId="0" borderId="1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117</v>
      </c>
      <c r="N1" s="2" t="s">
        <v>0</v>
      </c>
      <c r="V1" s="1" t="s">
        <v>135</v>
      </c>
    </row>
    <row r="2" spans="1:26" ht="26.25" customHeight="1" thickBot="1">
      <c r="A2" s="3"/>
      <c r="B2" s="3" t="s">
        <v>118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28" t="s">
        <v>5</v>
      </c>
      <c r="C3" s="5"/>
      <c r="D3" s="34" t="s">
        <v>123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3</v>
      </c>
      <c r="O3" s="35"/>
      <c r="P3" s="36"/>
      <c r="Q3" s="20" t="s">
        <v>125</v>
      </c>
      <c r="R3" s="21"/>
      <c r="S3" s="21"/>
      <c r="T3" s="21"/>
      <c r="U3" s="21"/>
      <c r="V3" s="21"/>
      <c r="W3" s="21"/>
      <c r="X3" s="21"/>
      <c r="Y3" s="21"/>
      <c r="Z3" s="21"/>
    </row>
    <row r="4" spans="2:26" ht="19.5" customHeight="1">
      <c r="B4" s="29"/>
      <c r="C4" s="5"/>
      <c r="D4" s="22" t="s">
        <v>124</v>
      </c>
      <c r="E4" s="23"/>
      <c r="F4" s="24"/>
      <c r="G4" s="32" t="s">
        <v>11</v>
      </c>
      <c r="H4" s="22" t="s">
        <v>113</v>
      </c>
      <c r="I4" s="31"/>
      <c r="J4" s="25" t="s">
        <v>6</v>
      </c>
      <c r="K4" s="26"/>
      <c r="L4" s="26"/>
      <c r="M4" s="26"/>
      <c r="N4" s="26" t="s">
        <v>7</v>
      </c>
      <c r="O4" s="26"/>
      <c r="P4" s="27"/>
      <c r="Q4" s="22" t="s">
        <v>124</v>
      </c>
      <c r="R4" s="23"/>
      <c r="S4" s="24"/>
      <c r="T4" s="32" t="s">
        <v>11</v>
      </c>
      <c r="U4" s="22" t="s">
        <v>113</v>
      </c>
      <c r="V4" s="31"/>
      <c r="W4" s="22" t="s">
        <v>126</v>
      </c>
      <c r="X4" s="23"/>
      <c r="Y4" s="23"/>
      <c r="Z4" s="23"/>
    </row>
    <row r="5" spans="1:26" ht="19.5" customHeight="1">
      <c r="A5" s="7"/>
      <c r="B5" s="30"/>
      <c r="C5" s="9"/>
      <c r="D5" s="8" t="s">
        <v>8</v>
      </c>
      <c r="E5" s="18" t="s">
        <v>9</v>
      </c>
      <c r="F5" s="18" t="s">
        <v>10</v>
      </c>
      <c r="G5" s="33"/>
      <c r="H5" s="18" t="s">
        <v>12</v>
      </c>
      <c r="I5" s="18" t="s">
        <v>13</v>
      </c>
      <c r="J5" s="18" t="s">
        <v>8</v>
      </c>
      <c r="K5" s="18" t="s">
        <v>14</v>
      </c>
      <c r="L5" s="18" t="s">
        <v>15</v>
      </c>
      <c r="M5" s="6" t="s">
        <v>16</v>
      </c>
      <c r="N5" s="8" t="s">
        <v>17</v>
      </c>
      <c r="O5" s="18" t="s">
        <v>18</v>
      </c>
      <c r="P5" s="18" t="s">
        <v>19</v>
      </c>
      <c r="Q5" s="18" t="s">
        <v>8</v>
      </c>
      <c r="R5" s="18" t="s">
        <v>9</v>
      </c>
      <c r="S5" s="18" t="s">
        <v>10</v>
      </c>
      <c r="T5" s="33"/>
      <c r="U5" s="18" t="s">
        <v>12</v>
      </c>
      <c r="V5" s="18" t="s">
        <v>13</v>
      </c>
      <c r="W5" s="18" t="s">
        <v>8</v>
      </c>
      <c r="X5" s="18" t="s">
        <v>14</v>
      </c>
      <c r="Y5" s="18" t="s">
        <v>15</v>
      </c>
      <c r="Z5" s="18" t="s">
        <v>16</v>
      </c>
    </row>
    <row r="6" spans="2:26" ht="30" customHeight="1">
      <c r="B6" s="10" t="s">
        <v>119</v>
      </c>
      <c r="C6" s="5"/>
      <c r="D6" s="11">
        <v>442</v>
      </c>
      <c r="E6" s="1">
        <v>403</v>
      </c>
      <c r="F6" s="1">
        <v>39</v>
      </c>
      <c r="G6" s="1">
        <v>4147</v>
      </c>
      <c r="H6" s="1">
        <v>6384</v>
      </c>
      <c r="I6" s="1">
        <v>2871</v>
      </c>
      <c r="J6" s="1">
        <v>109713</v>
      </c>
      <c r="K6" s="1">
        <v>16469</v>
      </c>
      <c r="L6" s="1">
        <v>17187</v>
      </c>
      <c r="M6" s="1">
        <v>18086</v>
      </c>
      <c r="N6" s="1">
        <v>18618</v>
      </c>
      <c r="O6" s="1">
        <v>19630</v>
      </c>
      <c r="P6" s="1">
        <v>19723</v>
      </c>
      <c r="Q6" s="1">
        <v>218</v>
      </c>
      <c r="R6" s="1">
        <v>216</v>
      </c>
      <c r="S6" s="1">
        <v>2</v>
      </c>
      <c r="T6" s="1">
        <v>1978</v>
      </c>
      <c r="U6" s="1">
        <v>4166</v>
      </c>
      <c r="V6" s="1">
        <v>2345</v>
      </c>
      <c r="W6" s="1">
        <v>63811</v>
      </c>
      <c r="X6" s="1">
        <v>20998</v>
      </c>
      <c r="Y6" s="1">
        <v>21339</v>
      </c>
      <c r="Z6" s="1">
        <v>21474</v>
      </c>
    </row>
    <row r="7" spans="2:26" ht="15" customHeight="1">
      <c r="B7" s="12" t="s">
        <v>115</v>
      </c>
      <c r="C7" s="5"/>
      <c r="D7" s="11">
        <v>439</v>
      </c>
      <c r="E7" s="1">
        <v>401</v>
      </c>
      <c r="F7" s="1">
        <v>38</v>
      </c>
      <c r="G7" s="1">
        <v>4055</v>
      </c>
      <c r="H7" s="1">
        <v>6254</v>
      </c>
      <c r="I7" s="1">
        <v>2820</v>
      </c>
      <c r="J7" s="1">
        <v>106347</v>
      </c>
      <c r="K7" s="1">
        <v>16455</v>
      </c>
      <c r="L7" s="1">
        <v>16444</v>
      </c>
      <c r="M7" s="1">
        <v>17206</v>
      </c>
      <c r="N7" s="1">
        <v>18073</v>
      </c>
      <c r="O7" s="1">
        <v>18592</v>
      </c>
      <c r="P7" s="1">
        <v>19577</v>
      </c>
      <c r="Q7" s="1">
        <v>218</v>
      </c>
      <c r="R7" s="1">
        <v>216</v>
      </c>
      <c r="S7" s="1">
        <v>2</v>
      </c>
      <c r="T7" s="1">
        <v>1940</v>
      </c>
      <c r="U7" s="1">
        <v>4074</v>
      </c>
      <c r="V7" s="1">
        <v>2273</v>
      </c>
      <c r="W7" s="1">
        <v>62011</v>
      </c>
      <c r="X7" s="1">
        <v>19740</v>
      </c>
      <c r="Y7" s="1">
        <v>20977</v>
      </c>
      <c r="Z7" s="1">
        <v>21294</v>
      </c>
    </row>
    <row r="8" spans="2:26" ht="15" customHeight="1">
      <c r="B8" s="12" t="s">
        <v>116</v>
      </c>
      <c r="C8" s="5"/>
      <c r="D8" s="11">
        <v>439</v>
      </c>
      <c r="E8" s="1">
        <v>401</v>
      </c>
      <c r="F8" s="1">
        <v>38</v>
      </c>
      <c r="G8" s="1">
        <v>3979</v>
      </c>
      <c r="H8" s="1">
        <v>6176</v>
      </c>
      <c r="I8" s="1">
        <v>2781</v>
      </c>
      <c r="J8" s="1">
        <v>102949</v>
      </c>
      <c r="K8" s="1">
        <v>16272</v>
      </c>
      <c r="L8" s="1">
        <v>16460</v>
      </c>
      <c r="M8" s="1">
        <v>16434</v>
      </c>
      <c r="N8" s="1">
        <v>17185</v>
      </c>
      <c r="O8" s="1">
        <v>18039</v>
      </c>
      <c r="P8" s="1">
        <v>18559</v>
      </c>
      <c r="Q8" s="1">
        <v>216</v>
      </c>
      <c r="R8" s="1">
        <v>214</v>
      </c>
      <c r="S8" s="1">
        <v>2</v>
      </c>
      <c r="T8" s="1">
        <v>1900</v>
      </c>
      <c r="U8" s="1">
        <v>4044</v>
      </c>
      <c r="V8" s="1">
        <v>2222</v>
      </c>
      <c r="W8" s="1">
        <v>60235</v>
      </c>
      <c r="X8" s="1">
        <v>19573</v>
      </c>
      <c r="Y8" s="1">
        <v>19706</v>
      </c>
      <c r="Z8" s="1">
        <v>20956</v>
      </c>
    </row>
    <row r="9" spans="2:26" ht="15" customHeight="1">
      <c r="B9" s="12" t="s">
        <v>114</v>
      </c>
      <c r="C9" s="5"/>
      <c r="D9" s="11">
        <v>438</v>
      </c>
      <c r="E9" s="1">
        <v>398</v>
      </c>
      <c r="F9" s="1">
        <v>40</v>
      </c>
      <c r="G9" s="1">
        <v>3915</v>
      </c>
      <c r="H9" s="1">
        <v>6094</v>
      </c>
      <c r="I9" s="1">
        <v>2752</v>
      </c>
      <c r="J9" s="1">
        <v>100265</v>
      </c>
      <c r="K9" s="1">
        <v>15815</v>
      </c>
      <c r="L9" s="1">
        <v>16284</v>
      </c>
      <c r="M9" s="1">
        <v>16465</v>
      </c>
      <c r="N9" s="1">
        <v>16436</v>
      </c>
      <c r="O9" s="1">
        <v>17206</v>
      </c>
      <c r="P9" s="1">
        <v>18059</v>
      </c>
      <c r="Q9" s="1">
        <v>216</v>
      </c>
      <c r="R9" s="1">
        <v>213</v>
      </c>
      <c r="S9" s="1">
        <v>3</v>
      </c>
      <c r="T9" s="1">
        <v>1852</v>
      </c>
      <c r="U9" s="1">
        <v>3985</v>
      </c>
      <c r="V9" s="1">
        <v>2182</v>
      </c>
      <c r="W9" s="1">
        <v>57879</v>
      </c>
      <c r="X9" s="1">
        <v>18592</v>
      </c>
      <c r="Y9" s="1">
        <v>19585</v>
      </c>
      <c r="Z9" s="1">
        <v>19702</v>
      </c>
    </row>
    <row r="10" spans="2:26" ht="30" customHeight="1">
      <c r="B10" s="12" t="s">
        <v>120</v>
      </c>
      <c r="C10" s="5"/>
      <c r="D10" s="11">
        <f aca="true" t="shared" si="0" ref="D10:M10">SUM(D11:D13)</f>
        <v>435</v>
      </c>
      <c r="E10" s="11">
        <f t="shared" si="0"/>
        <v>394</v>
      </c>
      <c r="F10" s="11">
        <f t="shared" si="0"/>
        <v>41</v>
      </c>
      <c r="G10" s="11">
        <f t="shared" si="0"/>
        <v>3874</v>
      </c>
      <c r="H10" s="11">
        <f t="shared" si="0"/>
        <v>6082</v>
      </c>
      <c r="I10" s="11">
        <f t="shared" si="0"/>
        <v>2727</v>
      </c>
      <c r="J10" s="11">
        <f t="shared" si="0"/>
        <v>98024</v>
      </c>
      <c r="K10" s="11">
        <f t="shared" si="0"/>
        <v>15853</v>
      </c>
      <c r="L10" s="11">
        <f t="shared" si="0"/>
        <v>15804</v>
      </c>
      <c r="M10" s="11">
        <f t="shared" si="0"/>
        <v>16277</v>
      </c>
      <c r="N10" s="11">
        <f aca="true" t="shared" si="1" ref="N10:Z10">SUM(N11:N13)</f>
        <v>16470</v>
      </c>
      <c r="O10" s="11">
        <f t="shared" si="1"/>
        <v>16446</v>
      </c>
      <c r="P10" s="11">
        <f t="shared" si="1"/>
        <v>17174</v>
      </c>
      <c r="Q10" s="11">
        <f t="shared" si="1"/>
        <v>217</v>
      </c>
      <c r="R10" s="11">
        <f t="shared" si="1"/>
        <v>214</v>
      </c>
      <c r="S10" s="11">
        <f t="shared" si="1"/>
        <v>3</v>
      </c>
      <c r="T10" s="11">
        <f t="shared" si="1"/>
        <v>1815</v>
      </c>
      <c r="U10" s="11">
        <f t="shared" si="1"/>
        <v>3932</v>
      </c>
      <c r="V10" s="11">
        <f t="shared" si="1"/>
        <v>2126</v>
      </c>
      <c r="W10" s="11">
        <f t="shared" si="1"/>
        <v>56268</v>
      </c>
      <c r="X10" s="11">
        <f t="shared" si="1"/>
        <v>18133</v>
      </c>
      <c r="Y10" s="11">
        <f t="shared" si="1"/>
        <v>18582</v>
      </c>
      <c r="Z10" s="11">
        <f t="shared" si="1"/>
        <v>19553</v>
      </c>
    </row>
    <row r="11" spans="2:26" ht="30" customHeight="1">
      <c r="B11" s="10" t="s">
        <v>20</v>
      </c>
      <c r="C11" s="5"/>
      <c r="D11" s="11">
        <f>SUM(E11:F11)</f>
        <v>1</v>
      </c>
      <c r="E11" s="1">
        <v>1</v>
      </c>
      <c r="F11" s="13" t="s">
        <v>129</v>
      </c>
      <c r="G11" s="1">
        <v>21</v>
      </c>
      <c r="H11" s="1">
        <v>29</v>
      </c>
      <c r="I11" s="1">
        <v>25</v>
      </c>
      <c r="J11" s="1">
        <f>SUM(K11:M11,N11:P11)</f>
        <v>749</v>
      </c>
      <c r="K11" s="1">
        <v>128</v>
      </c>
      <c r="L11" s="1">
        <v>128</v>
      </c>
      <c r="M11" s="1">
        <v>125</v>
      </c>
      <c r="N11" s="1">
        <v>123</v>
      </c>
      <c r="O11" s="1">
        <v>127</v>
      </c>
      <c r="P11" s="1">
        <v>118</v>
      </c>
      <c r="Q11" s="1">
        <f>SUM(R11:S11)</f>
        <v>1</v>
      </c>
      <c r="R11" s="1">
        <v>1</v>
      </c>
      <c r="S11" s="13" t="s">
        <v>129</v>
      </c>
      <c r="T11" s="1">
        <v>15</v>
      </c>
      <c r="U11" s="1">
        <v>27</v>
      </c>
      <c r="V11" s="1">
        <v>22</v>
      </c>
      <c r="W11" s="1">
        <f>SUM(X11:Z11)</f>
        <v>620</v>
      </c>
      <c r="X11" s="1">
        <v>210</v>
      </c>
      <c r="Y11" s="1">
        <v>206</v>
      </c>
      <c r="Z11" s="1">
        <v>204</v>
      </c>
    </row>
    <row r="12" spans="2:26" ht="15" customHeight="1">
      <c r="B12" s="10" t="s">
        <v>21</v>
      </c>
      <c r="C12" s="5"/>
      <c r="D12" s="11">
        <f>SUM(E12:F12)</f>
        <v>429</v>
      </c>
      <c r="E12" s="1">
        <v>388</v>
      </c>
      <c r="F12" s="1">
        <v>41</v>
      </c>
      <c r="G12" s="1">
        <v>3819</v>
      </c>
      <c r="H12" s="1">
        <v>6001</v>
      </c>
      <c r="I12" s="1">
        <v>2678</v>
      </c>
      <c r="J12" s="1">
        <f>SUM(K12:M12,N12:P12)</f>
        <v>96382</v>
      </c>
      <c r="K12" s="1">
        <v>15577</v>
      </c>
      <c r="L12" s="1">
        <v>15522</v>
      </c>
      <c r="M12" s="1">
        <v>16003</v>
      </c>
      <c r="N12" s="1">
        <v>16196</v>
      </c>
      <c r="O12" s="1">
        <v>16184</v>
      </c>
      <c r="P12" s="1">
        <v>16900</v>
      </c>
      <c r="Q12" s="1">
        <f>SUM(R12:S12)</f>
        <v>201</v>
      </c>
      <c r="R12" s="1">
        <v>198</v>
      </c>
      <c r="S12" s="1">
        <v>3</v>
      </c>
      <c r="T12" s="1">
        <v>1735</v>
      </c>
      <c r="U12" s="1">
        <v>3780</v>
      </c>
      <c r="V12" s="1">
        <v>2025</v>
      </c>
      <c r="W12" s="1">
        <f>SUM(X12:Z12)</f>
        <v>53992</v>
      </c>
      <c r="X12" s="1">
        <v>17387</v>
      </c>
      <c r="Y12" s="1">
        <v>17839</v>
      </c>
      <c r="Z12" s="1">
        <v>18766</v>
      </c>
    </row>
    <row r="13" spans="2:26" ht="15" customHeight="1">
      <c r="B13" s="10" t="s">
        <v>22</v>
      </c>
      <c r="C13" s="5" t="s">
        <v>23</v>
      </c>
      <c r="D13" s="11">
        <f>SUM(E13:F13)</f>
        <v>5</v>
      </c>
      <c r="E13" s="1">
        <v>5</v>
      </c>
      <c r="F13" s="13" t="s">
        <v>129</v>
      </c>
      <c r="G13" s="1">
        <v>34</v>
      </c>
      <c r="H13" s="1">
        <v>52</v>
      </c>
      <c r="I13" s="1">
        <v>24</v>
      </c>
      <c r="J13" s="1">
        <f>SUM(K13:M13,N13:P13)</f>
        <v>893</v>
      </c>
      <c r="K13" s="1">
        <v>148</v>
      </c>
      <c r="L13" s="1">
        <v>154</v>
      </c>
      <c r="M13" s="1">
        <v>149</v>
      </c>
      <c r="N13" s="1">
        <v>151</v>
      </c>
      <c r="O13" s="1">
        <v>135</v>
      </c>
      <c r="P13" s="1">
        <v>156</v>
      </c>
      <c r="Q13" s="1">
        <f>SUM(R13:S13)</f>
        <v>15</v>
      </c>
      <c r="R13" s="1">
        <v>15</v>
      </c>
      <c r="S13" s="13" t="s">
        <v>129</v>
      </c>
      <c r="T13" s="1">
        <v>65</v>
      </c>
      <c r="U13" s="1">
        <v>125</v>
      </c>
      <c r="V13" s="1">
        <v>79</v>
      </c>
      <c r="W13" s="1">
        <f>SUM(X13:Z13)</f>
        <v>1656</v>
      </c>
      <c r="X13" s="1">
        <v>536</v>
      </c>
      <c r="Y13" s="1">
        <v>537</v>
      </c>
      <c r="Z13" s="1">
        <v>583</v>
      </c>
    </row>
    <row r="14" spans="2:26" ht="30" customHeight="1">
      <c r="B14" s="10" t="s">
        <v>24</v>
      </c>
      <c r="C14" s="5"/>
      <c r="D14" s="11">
        <f aca="true" t="shared" si="2" ref="D14:M14">SUM(D16:D23)</f>
        <v>183</v>
      </c>
      <c r="E14" s="11">
        <f t="shared" si="2"/>
        <v>167</v>
      </c>
      <c r="F14" s="11">
        <f t="shared" si="2"/>
        <v>16</v>
      </c>
      <c r="G14" s="11">
        <f t="shared" si="2"/>
        <v>2123</v>
      </c>
      <c r="H14" s="11">
        <f t="shared" si="2"/>
        <v>3232</v>
      </c>
      <c r="I14" s="11">
        <f t="shared" si="2"/>
        <v>1459</v>
      </c>
      <c r="J14" s="11">
        <f t="shared" si="2"/>
        <v>60648</v>
      </c>
      <c r="K14" s="11">
        <f t="shared" si="2"/>
        <v>9942</v>
      </c>
      <c r="L14" s="11">
        <f t="shared" si="2"/>
        <v>9805</v>
      </c>
      <c r="M14" s="11">
        <f t="shared" si="2"/>
        <v>10050</v>
      </c>
      <c r="N14" s="11">
        <f aca="true" t="shared" si="3" ref="N14:Z14">SUM(N16:N23)</f>
        <v>10171</v>
      </c>
      <c r="O14" s="11">
        <f t="shared" si="3"/>
        <v>10076</v>
      </c>
      <c r="P14" s="11">
        <f t="shared" si="3"/>
        <v>10604</v>
      </c>
      <c r="Q14" s="11">
        <f t="shared" si="3"/>
        <v>105</v>
      </c>
      <c r="R14" s="11">
        <f t="shared" si="3"/>
        <v>103</v>
      </c>
      <c r="S14" s="11">
        <f t="shared" si="3"/>
        <v>2</v>
      </c>
      <c r="T14" s="11">
        <f t="shared" si="3"/>
        <v>1060</v>
      </c>
      <c r="U14" s="11">
        <f t="shared" si="3"/>
        <v>2206</v>
      </c>
      <c r="V14" s="11">
        <f t="shared" si="3"/>
        <v>1173</v>
      </c>
      <c r="W14" s="11">
        <f t="shared" si="3"/>
        <v>34382</v>
      </c>
      <c r="X14" s="11">
        <f t="shared" si="3"/>
        <v>11104</v>
      </c>
      <c r="Y14" s="11">
        <f t="shared" si="3"/>
        <v>11368</v>
      </c>
      <c r="Z14" s="11">
        <f t="shared" si="3"/>
        <v>11910</v>
      </c>
    </row>
    <row r="15" spans="2:26" ht="15" customHeight="1">
      <c r="B15" s="10" t="s">
        <v>25</v>
      </c>
      <c r="C15" s="5"/>
      <c r="D15" s="11">
        <f>SUM(D24,D40,D44,D49,'南串山町～上対馬町'!D15,'南串山町～上対馬町'!D29,'南串山町～上対馬町'!D40,'南串山町～上対馬町'!D45)</f>
        <v>252</v>
      </c>
      <c r="E15" s="11">
        <f>SUM(E24,E40,E44,E49,'南串山町～上対馬町'!E15,'南串山町～上対馬町'!E29,'南串山町～上対馬町'!E40,'南串山町～上対馬町'!E45)</f>
        <v>227</v>
      </c>
      <c r="F15" s="11">
        <f>SUM(F24,F40,F44,F49,'南串山町～上対馬町'!F15,'南串山町～上対馬町'!F29,'南串山町～上対馬町'!F40,'南串山町～上対馬町'!F45)</f>
        <v>25</v>
      </c>
      <c r="G15" s="11">
        <f>SUM(G24,G40,G44,G49,'南串山町～上対馬町'!G15,'南串山町～上対馬町'!G29,'南串山町～上対馬町'!G40,'南串山町～上対馬町'!G45)</f>
        <v>1751</v>
      </c>
      <c r="H15" s="11">
        <f>SUM(H24,H40,H44,H49,'南串山町～上対馬町'!H15,'南串山町～上対馬町'!H29,'南串山町～上対馬町'!H40,'南串山町～上対馬町'!H45)</f>
        <v>2850</v>
      </c>
      <c r="I15" s="11">
        <f>SUM(I24,I40,I44,I49,'南串山町～上対馬町'!I15,'南串山町～上対馬町'!I29,'南串山町～上対馬町'!I40,'南串山町～上対馬町'!I45)</f>
        <v>1268</v>
      </c>
      <c r="J15" s="11">
        <f>SUM(J24,J40,J44,J49,'南串山町～上対馬町'!J15,'南串山町～上対馬町'!J29,'南串山町～上対馬町'!J40,'南串山町～上対馬町'!J45)</f>
        <v>37376</v>
      </c>
      <c r="K15" s="11">
        <f>SUM(K24,K40,K44,K49,'南串山町～上対馬町'!K15,'南串山町～上対馬町'!K29,'南串山町～上対馬町'!K40,'南串山町～上対馬町'!K45)</f>
        <v>5911</v>
      </c>
      <c r="L15" s="11">
        <f>SUM(L24,L40,L44,L49,'南串山町～上対馬町'!L15,'南串山町～上対馬町'!L29,'南串山町～上対馬町'!L40,'南串山町～上対馬町'!L45)</f>
        <v>5999</v>
      </c>
      <c r="M15" s="11">
        <f>SUM(M24,M40,M44,M49,'南串山町～上対馬町'!M15,'南串山町～上対馬町'!M29,'南串山町～上対馬町'!M40,'南串山町～上対馬町'!M45)</f>
        <v>6227</v>
      </c>
      <c r="N15" s="11">
        <f>SUM(N24,N40,N44,N49,'南串山町～上対馬町'!N15,'南串山町～上対馬町'!N29,'南串山町～上対馬町'!N40,'南串山町～上対馬町'!N45)</f>
        <v>6299</v>
      </c>
      <c r="O15" s="11">
        <f>SUM(O24,O40,O44,O49,'南串山町～上対馬町'!O15,'南串山町～上対馬町'!O29,'南串山町～上対馬町'!O40,'南串山町～上対馬町'!O45)</f>
        <v>6370</v>
      </c>
      <c r="P15" s="11">
        <f>SUM(P24,P40,P44,P49,'南串山町～上対馬町'!P15,'南串山町～上対馬町'!P29,'南串山町～上対馬町'!P40,'南串山町～上対馬町'!P45)</f>
        <v>6570</v>
      </c>
      <c r="Q15" s="11">
        <f>SUM(Q24,Q40,Q44,Q49,'南串山町～上対馬町'!Q15,'南串山町～上対馬町'!Q29,'南串山町～上対馬町'!Q40,'南串山町～上対馬町'!Q45)</f>
        <v>112</v>
      </c>
      <c r="R15" s="11">
        <f>SUM(R24,R40,R44,R49,'南串山町～上対馬町'!R15,'南串山町～上対馬町'!R29,'南串山町～上対馬町'!R40,'南串山町～上対馬町'!R45)</f>
        <v>111</v>
      </c>
      <c r="S15" s="11">
        <f>SUM(S24,S40,S44,S49,'南串山町～上対馬町'!S15,'南串山町～上対馬町'!S29,'南串山町～上対馬町'!S40,'南串山町～上対馬町'!S45)</f>
        <v>1</v>
      </c>
      <c r="T15" s="11">
        <f>SUM(T24,T40,T44,T49,'南串山町～上対馬町'!T15,'南串山町～上対馬町'!T29,'南串山町～上対馬町'!T40,'南串山町～上対馬町'!T45)</f>
        <v>755</v>
      </c>
      <c r="U15" s="11">
        <f>SUM(U24,U40,U44,U49,'南串山町～上対馬町'!U15,'南串山町～上対馬町'!U29,'南串山町～上対馬町'!U40,'南串山町～上対馬町'!U45)</f>
        <v>1726</v>
      </c>
      <c r="V15" s="11">
        <f>SUM(V24,V40,V44,V49,'南串山町～上対馬町'!V15,'南串山町～上対馬町'!V29,'南串山町～上対馬町'!V40,'南串山町～上対馬町'!V45)</f>
        <v>953</v>
      </c>
      <c r="W15" s="11">
        <f>SUM(W24,W40,W44,W49,'南串山町～上対馬町'!W15,'南串山町～上対馬町'!W29,'南串山町～上対馬町'!W40,'南串山町～上対馬町'!W45)</f>
        <v>21886</v>
      </c>
      <c r="X15" s="11">
        <f>SUM(X24,X40,X44,X49,'南串山町～上対馬町'!X15,'南串山町～上対馬町'!X29,'南串山町～上対馬町'!X40,'南串山町～上対馬町'!X45)</f>
        <v>7029</v>
      </c>
      <c r="Y15" s="11">
        <f>SUM(Y24,Y40,Y44,Y49,'南串山町～上対馬町'!Y15,'南串山町～上対馬町'!Y29,'南串山町～上対馬町'!Y40,'南串山町～上対馬町'!Y45)</f>
        <v>7214</v>
      </c>
      <c r="Z15" s="11">
        <f>SUM(Z24,Z40,Z44,Z49,'南串山町～上対馬町'!Z15,'南串山町～上対馬町'!Z29,'南串山町～上対馬町'!Z40,'南串山町～上対馬町'!Z45)</f>
        <v>7643</v>
      </c>
    </row>
    <row r="16" spans="2:26" ht="30" customHeight="1">
      <c r="B16" s="10" t="s">
        <v>26</v>
      </c>
      <c r="C16" s="5"/>
      <c r="D16" s="11">
        <f aca="true" t="shared" si="4" ref="D16:D23">SUM(E16:F16)</f>
        <v>63</v>
      </c>
      <c r="E16" s="1">
        <v>61</v>
      </c>
      <c r="F16" s="1">
        <v>2</v>
      </c>
      <c r="G16" s="1">
        <v>844</v>
      </c>
      <c r="H16" s="1">
        <v>1265</v>
      </c>
      <c r="I16" s="1">
        <v>582</v>
      </c>
      <c r="J16" s="1">
        <f aca="true" t="shared" si="5" ref="J16:J23">SUM(K16:M16,N16:P16)</f>
        <v>25292</v>
      </c>
      <c r="K16" s="1">
        <v>4084</v>
      </c>
      <c r="L16" s="1">
        <v>4089</v>
      </c>
      <c r="M16" s="1">
        <v>4229</v>
      </c>
      <c r="N16" s="1">
        <v>4250</v>
      </c>
      <c r="O16" s="1">
        <v>4171</v>
      </c>
      <c r="P16" s="1">
        <v>4469</v>
      </c>
      <c r="Q16" s="1">
        <f aca="true" t="shared" si="6" ref="Q16:Q23">SUM(R16:S16)</f>
        <v>42</v>
      </c>
      <c r="R16" s="1">
        <v>42</v>
      </c>
      <c r="S16" s="13" t="s">
        <v>129</v>
      </c>
      <c r="T16" s="1">
        <v>445</v>
      </c>
      <c r="U16" s="1">
        <v>903</v>
      </c>
      <c r="V16" s="1">
        <v>469</v>
      </c>
      <c r="W16" s="1">
        <f aca="true" t="shared" si="7" ref="W16:W23">SUM(X16:Z16)</f>
        <v>14664</v>
      </c>
      <c r="X16" s="1">
        <v>4708</v>
      </c>
      <c r="Y16" s="1">
        <v>4812</v>
      </c>
      <c r="Z16" s="1">
        <v>5144</v>
      </c>
    </row>
    <row r="17" spans="2:26" ht="15" customHeight="1">
      <c r="B17" s="10" t="s">
        <v>27</v>
      </c>
      <c r="C17" s="5"/>
      <c r="D17" s="11">
        <f t="shared" si="4"/>
        <v>41</v>
      </c>
      <c r="E17" s="1">
        <v>37</v>
      </c>
      <c r="F17" s="13">
        <v>4</v>
      </c>
      <c r="G17" s="1">
        <v>507</v>
      </c>
      <c r="H17" s="1">
        <v>761</v>
      </c>
      <c r="I17" s="1">
        <v>337</v>
      </c>
      <c r="J17" s="1">
        <f t="shared" si="5"/>
        <v>14710</v>
      </c>
      <c r="K17" s="1">
        <v>2520</v>
      </c>
      <c r="L17" s="1">
        <v>2389</v>
      </c>
      <c r="M17" s="1">
        <v>2457</v>
      </c>
      <c r="N17" s="1">
        <v>2436</v>
      </c>
      <c r="O17" s="1">
        <v>2390</v>
      </c>
      <c r="P17" s="1">
        <v>2518</v>
      </c>
      <c r="Q17" s="1">
        <f t="shared" si="6"/>
        <v>23</v>
      </c>
      <c r="R17" s="1">
        <v>23</v>
      </c>
      <c r="S17" s="13" t="s">
        <v>129</v>
      </c>
      <c r="T17" s="1">
        <v>255</v>
      </c>
      <c r="U17" s="1">
        <v>522</v>
      </c>
      <c r="V17" s="1">
        <v>279</v>
      </c>
      <c r="W17" s="1">
        <f t="shared" si="7"/>
        <v>8275</v>
      </c>
      <c r="X17" s="1">
        <v>2654</v>
      </c>
      <c r="Y17" s="1">
        <v>2714</v>
      </c>
      <c r="Z17" s="1">
        <v>2907</v>
      </c>
    </row>
    <row r="18" spans="2:26" ht="15" customHeight="1">
      <c r="B18" s="10" t="s">
        <v>28</v>
      </c>
      <c r="C18" s="5"/>
      <c r="D18" s="11">
        <f t="shared" si="4"/>
        <v>7</v>
      </c>
      <c r="E18" s="1">
        <v>6</v>
      </c>
      <c r="F18" s="1">
        <v>1</v>
      </c>
      <c r="G18" s="1">
        <v>90</v>
      </c>
      <c r="H18" s="1">
        <v>134</v>
      </c>
      <c r="I18" s="1">
        <v>54</v>
      </c>
      <c r="J18" s="1">
        <f t="shared" si="5"/>
        <v>2575</v>
      </c>
      <c r="K18" s="1">
        <v>442</v>
      </c>
      <c r="L18" s="1">
        <v>401</v>
      </c>
      <c r="M18" s="1">
        <v>403</v>
      </c>
      <c r="N18" s="1">
        <v>431</v>
      </c>
      <c r="O18" s="1">
        <v>459</v>
      </c>
      <c r="P18" s="1">
        <v>439</v>
      </c>
      <c r="Q18" s="1">
        <f t="shared" si="6"/>
        <v>4</v>
      </c>
      <c r="R18" s="1">
        <v>4</v>
      </c>
      <c r="S18" s="13" t="s">
        <v>129</v>
      </c>
      <c r="T18" s="1">
        <v>43</v>
      </c>
      <c r="U18" s="1">
        <v>92</v>
      </c>
      <c r="V18" s="1">
        <v>50</v>
      </c>
      <c r="W18" s="1">
        <f t="shared" si="7"/>
        <v>1415</v>
      </c>
      <c r="X18" s="1">
        <v>452</v>
      </c>
      <c r="Y18" s="1">
        <v>467</v>
      </c>
      <c r="Z18" s="1">
        <v>496</v>
      </c>
    </row>
    <row r="19" spans="2:26" ht="15" customHeight="1">
      <c r="B19" s="10" t="s">
        <v>29</v>
      </c>
      <c r="C19" s="5"/>
      <c r="D19" s="11">
        <f t="shared" si="4"/>
        <v>15</v>
      </c>
      <c r="E19" s="1">
        <v>15</v>
      </c>
      <c r="F19" s="13" t="s">
        <v>130</v>
      </c>
      <c r="G19" s="1">
        <v>210</v>
      </c>
      <c r="H19" s="1">
        <v>310</v>
      </c>
      <c r="I19" s="1">
        <v>131</v>
      </c>
      <c r="J19" s="1">
        <f t="shared" si="5"/>
        <v>6441</v>
      </c>
      <c r="K19" s="1">
        <v>1060</v>
      </c>
      <c r="L19" s="1">
        <v>1038</v>
      </c>
      <c r="M19" s="1">
        <v>1043</v>
      </c>
      <c r="N19" s="1">
        <v>1054</v>
      </c>
      <c r="O19" s="1">
        <v>1115</v>
      </c>
      <c r="P19" s="1">
        <v>1131</v>
      </c>
      <c r="Q19" s="1">
        <f t="shared" si="6"/>
        <v>10</v>
      </c>
      <c r="R19" s="1">
        <v>10</v>
      </c>
      <c r="S19" s="13" t="s">
        <v>129</v>
      </c>
      <c r="T19" s="1">
        <v>111</v>
      </c>
      <c r="U19" s="1">
        <v>217</v>
      </c>
      <c r="V19" s="1">
        <v>118</v>
      </c>
      <c r="W19" s="1">
        <f t="shared" si="7"/>
        <v>3582</v>
      </c>
      <c r="X19" s="1">
        <v>1190</v>
      </c>
      <c r="Y19" s="1">
        <v>1202</v>
      </c>
      <c r="Z19" s="1">
        <v>1190</v>
      </c>
    </row>
    <row r="20" spans="2:26" ht="15" customHeight="1">
      <c r="B20" s="10" t="s">
        <v>30</v>
      </c>
      <c r="C20" s="5"/>
      <c r="D20" s="11">
        <f t="shared" si="4"/>
        <v>15</v>
      </c>
      <c r="E20" s="1">
        <v>15</v>
      </c>
      <c r="F20" s="13" t="s">
        <v>130</v>
      </c>
      <c r="G20" s="1">
        <v>210</v>
      </c>
      <c r="H20" s="1">
        <v>325</v>
      </c>
      <c r="I20" s="1">
        <v>152</v>
      </c>
      <c r="J20" s="1">
        <f t="shared" si="5"/>
        <v>6349</v>
      </c>
      <c r="K20" s="1">
        <v>987</v>
      </c>
      <c r="L20" s="1">
        <v>1058</v>
      </c>
      <c r="M20" s="1">
        <v>1037</v>
      </c>
      <c r="N20" s="1">
        <v>1084</v>
      </c>
      <c r="O20" s="1">
        <v>1070</v>
      </c>
      <c r="P20" s="1">
        <v>1113</v>
      </c>
      <c r="Q20" s="1">
        <f t="shared" si="6"/>
        <v>6</v>
      </c>
      <c r="R20" s="1">
        <v>6</v>
      </c>
      <c r="S20" s="13" t="s">
        <v>129</v>
      </c>
      <c r="T20" s="1">
        <v>100</v>
      </c>
      <c r="U20" s="1">
        <v>207</v>
      </c>
      <c r="V20" s="1">
        <v>111</v>
      </c>
      <c r="W20" s="1">
        <f t="shared" si="7"/>
        <v>3482</v>
      </c>
      <c r="X20" s="1">
        <v>1120</v>
      </c>
      <c r="Y20" s="1">
        <v>1146</v>
      </c>
      <c r="Z20" s="1">
        <v>1216</v>
      </c>
    </row>
    <row r="21" spans="2:26" ht="30" customHeight="1">
      <c r="B21" s="10" t="s">
        <v>31</v>
      </c>
      <c r="C21" s="5"/>
      <c r="D21" s="11">
        <f t="shared" si="4"/>
        <v>14</v>
      </c>
      <c r="E21" s="1">
        <v>10</v>
      </c>
      <c r="F21" s="1">
        <v>4</v>
      </c>
      <c r="G21" s="1">
        <v>81</v>
      </c>
      <c r="H21" s="1">
        <v>138</v>
      </c>
      <c r="I21" s="1">
        <v>60</v>
      </c>
      <c r="J21" s="1">
        <f t="shared" si="5"/>
        <v>1969</v>
      </c>
      <c r="K21" s="1">
        <v>314</v>
      </c>
      <c r="L21" s="1">
        <v>316</v>
      </c>
      <c r="M21" s="1">
        <v>333</v>
      </c>
      <c r="N21" s="1">
        <v>320</v>
      </c>
      <c r="O21" s="1">
        <v>331</v>
      </c>
      <c r="P21" s="1">
        <v>355</v>
      </c>
      <c r="Q21" s="1">
        <f t="shared" si="6"/>
        <v>8</v>
      </c>
      <c r="R21" s="1">
        <v>7</v>
      </c>
      <c r="S21" s="13">
        <v>1</v>
      </c>
      <c r="T21" s="1">
        <v>41</v>
      </c>
      <c r="U21" s="1">
        <v>103</v>
      </c>
      <c r="V21" s="1">
        <v>56</v>
      </c>
      <c r="W21" s="1">
        <f t="shared" si="7"/>
        <v>1058</v>
      </c>
      <c r="X21" s="1">
        <v>341</v>
      </c>
      <c r="Y21" s="1">
        <v>380</v>
      </c>
      <c r="Z21" s="1">
        <v>337</v>
      </c>
    </row>
    <row r="22" spans="2:26" ht="15" customHeight="1">
      <c r="B22" s="10" t="s">
        <v>32</v>
      </c>
      <c r="C22" s="5"/>
      <c r="D22" s="11">
        <f t="shared" si="4"/>
        <v>18</v>
      </c>
      <c r="E22" s="1">
        <v>14</v>
      </c>
      <c r="F22" s="1">
        <v>4</v>
      </c>
      <c r="G22" s="1">
        <v>106</v>
      </c>
      <c r="H22" s="1">
        <v>174</v>
      </c>
      <c r="I22" s="1">
        <v>87</v>
      </c>
      <c r="J22" s="1">
        <f t="shared" si="5"/>
        <v>1764</v>
      </c>
      <c r="K22" s="1">
        <v>276</v>
      </c>
      <c r="L22" s="1">
        <v>275</v>
      </c>
      <c r="M22" s="1">
        <v>293</v>
      </c>
      <c r="N22" s="1">
        <v>315</v>
      </c>
      <c r="O22" s="1">
        <v>302</v>
      </c>
      <c r="P22" s="1">
        <v>303</v>
      </c>
      <c r="Q22" s="1">
        <f t="shared" si="6"/>
        <v>7</v>
      </c>
      <c r="R22" s="1">
        <v>6</v>
      </c>
      <c r="S22" s="13">
        <v>1</v>
      </c>
      <c r="T22" s="1">
        <v>36</v>
      </c>
      <c r="U22" s="1">
        <v>84</v>
      </c>
      <c r="V22" s="1">
        <v>51</v>
      </c>
      <c r="W22" s="1">
        <f t="shared" si="7"/>
        <v>1010</v>
      </c>
      <c r="X22" s="1">
        <v>330</v>
      </c>
      <c r="Y22" s="1">
        <v>349</v>
      </c>
      <c r="Z22" s="1">
        <v>331</v>
      </c>
    </row>
    <row r="23" spans="2:26" ht="15" customHeight="1">
      <c r="B23" s="10" t="s">
        <v>33</v>
      </c>
      <c r="C23" s="5"/>
      <c r="D23" s="11">
        <f t="shared" si="4"/>
        <v>10</v>
      </c>
      <c r="E23" s="1">
        <v>9</v>
      </c>
      <c r="F23" s="13">
        <v>1</v>
      </c>
      <c r="G23" s="1">
        <v>75</v>
      </c>
      <c r="H23" s="1">
        <v>125</v>
      </c>
      <c r="I23" s="1">
        <v>56</v>
      </c>
      <c r="J23" s="1">
        <f t="shared" si="5"/>
        <v>1548</v>
      </c>
      <c r="K23" s="1">
        <v>259</v>
      </c>
      <c r="L23" s="1">
        <v>239</v>
      </c>
      <c r="M23" s="1">
        <v>255</v>
      </c>
      <c r="N23" s="1">
        <v>281</v>
      </c>
      <c r="O23" s="1">
        <v>238</v>
      </c>
      <c r="P23" s="1">
        <v>276</v>
      </c>
      <c r="Q23" s="1">
        <f t="shared" si="6"/>
        <v>5</v>
      </c>
      <c r="R23" s="1">
        <v>5</v>
      </c>
      <c r="S23" s="13" t="s">
        <v>129</v>
      </c>
      <c r="T23" s="1">
        <v>29</v>
      </c>
      <c r="U23" s="1">
        <v>78</v>
      </c>
      <c r="V23" s="1">
        <v>39</v>
      </c>
      <c r="W23" s="1">
        <f t="shared" si="7"/>
        <v>896</v>
      </c>
      <c r="X23" s="1">
        <v>309</v>
      </c>
      <c r="Y23" s="1">
        <v>298</v>
      </c>
      <c r="Z23" s="1">
        <v>289</v>
      </c>
    </row>
    <row r="24" spans="2:26" ht="30" customHeight="1">
      <c r="B24" s="10" t="s">
        <v>34</v>
      </c>
      <c r="C24" s="5"/>
      <c r="D24" s="11">
        <f aca="true" t="shared" si="8" ref="D24:M24">SUM(D25:D39)</f>
        <v>50</v>
      </c>
      <c r="E24" s="11">
        <f t="shared" si="8"/>
        <v>49</v>
      </c>
      <c r="F24" s="11">
        <f t="shared" si="8"/>
        <v>1</v>
      </c>
      <c r="G24" s="11">
        <f t="shared" si="8"/>
        <v>442</v>
      </c>
      <c r="H24" s="11">
        <f t="shared" si="8"/>
        <v>677</v>
      </c>
      <c r="I24" s="11">
        <f t="shared" si="8"/>
        <v>300</v>
      </c>
      <c r="J24" s="11">
        <f t="shared" si="8"/>
        <v>10739</v>
      </c>
      <c r="K24" s="11">
        <f t="shared" si="8"/>
        <v>1794</v>
      </c>
      <c r="L24" s="11">
        <f t="shared" si="8"/>
        <v>1733</v>
      </c>
      <c r="M24" s="11">
        <f t="shared" si="8"/>
        <v>1806</v>
      </c>
      <c r="N24" s="11">
        <f>SUM(N25:N39)</f>
        <v>1807</v>
      </c>
      <c r="O24" s="11">
        <f>SUM(O25:O39)</f>
        <v>1785</v>
      </c>
      <c r="P24" s="11">
        <f>SUM(P25:P39)</f>
        <v>1814</v>
      </c>
      <c r="Q24" s="11">
        <f>SUM(Q25:Q39)</f>
        <v>25</v>
      </c>
      <c r="R24" s="11">
        <f>SUM(R25:R39)</f>
        <v>25</v>
      </c>
      <c r="S24" s="13" t="s">
        <v>129</v>
      </c>
      <c r="T24" s="11">
        <f aca="true" t="shared" si="9" ref="T24:Z24">SUM(T25:T39)</f>
        <v>202</v>
      </c>
      <c r="U24" s="11">
        <f t="shared" si="9"/>
        <v>429</v>
      </c>
      <c r="V24" s="11">
        <f t="shared" si="9"/>
        <v>235</v>
      </c>
      <c r="W24" s="11">
        <f t="shared" si="9"/>
        <v>6460</v>
      </c>
      <c r="X24" s="11">
        <f t="shared" si="9"/>
        <v>2050</v>
      </c>
      <c r="Y24" s="11">
        <f t="shared" si="9"/>
        <v>2144</v>
      </c>
      <c r="Z24" s="11">
        <f t="shared" si="9"/>
        <v>2266</v>
      </c>
    </row>
    <row r="25" spans="2:26" ht="30" customHeight="1">
      <c r="B25" s="14" t="s">
        <v>35</v>
      </c>
      <c r="C25" s="5"/>
      <c r="D25" s="11">
        <f aca="true" t="shared" si="10" ref="D25:D39">SUM(E25:F25)</f>
        <v>1</v>
      </c>
      <c r="E25" s="1">
        <v>1</v>
      </c>
      <c r="F25" s="14" t="s">
        <v>132</v>
      </c>
      <c r="G25" s="1">
        <v>12</v>
      </c>
      <c r="H25" s="1">
        <v>17</v>
      </c>
      <c r="I25" s="1">
        <v>7</v>
      </c>
      <c r="J25" s="1">
        <f aca="true" t="shared" si="11" ref="J25:J39">SUM(K25:M25,N25:P25)</f>
        <v>288</v>
      </c>
      <c r="K25" s="1">
        <v>51</v>
      </c>
      <c r="L25" s="1">
        <v>47</v>
      </c>
      <c r="M25" s="1">
        <v>57</v>
      </c>
      <c r="N25" s="1">
        <v>48</v>
      </c>
      <c r="O25" s="1">
        <v>45</v>
      </c>
      <c r="P25" s="1">
        <v>40</v>
      </c>
      <c r="Q25" s="1">
        <f aca="true" t="shared" si="12" ref="Q25:Q39">SUM(R25:S25)</f>
        <v>1</v>
      </c>
      <c r="R25" s="1">
        <v>1</v>
      </c>
      <c r="S25" s="13" t="s">
        <v>129</v>
      </c>
      <c r="T25" s="1">
        <v>5</v>
      </c>
      <c r="U25" s="1">
        <v>12</v>
      </c>
      <c r="V25" s="1">
        <v>6</v>
      </c>
      <c r="W25" s="1">
        <f aca="true" t="shared" si="13" ref="W25:W39">SUM(X25:Z25)</f>
        <v>134</v>
      </c>
      <c r="X25" s="1">
        <v>50</v>
      </c>
      <c r="Y25" s="1">
        <v>45</v>
      </c>
      <c r="Z25" s="1">
        <v>39</v>
      </c>
    </row>
    <row r="26" spans="2:26" ht="15" customHeight="1">
      <c r="B26" s="14" t="s">
        <v>36</v>
      </c>
      <c r="C26" s="5"/>
      <c r="D26" s="11">
        <f t="shared" si="10"/>
        <v>1</v>
      </c>
      <c r="E26" s="1">
        <v>1</v>
      </c>
      <c r="F26" s="14" t="s">
        <v>132</v>
      </c>
      <c r="G26" s="1">
        <v>4</v>
      </c>
      <c r="H26" s="1">
        <v>7</v>
      </c>
      <c r="I26" s="1">
        <v>3</v>
      </c>
      <c r="J26" s="1">
        <f t="shared" si="11"/>
        <v>32</v>
      </c>
      <c r="K26" s="1">
        <v>5</v>
      </c>
      <c r="L26" s="1">
        <v>4</v>
      </c>
      <c r="M26" s="13">
        <v>4</v>
      </c>
      <c r="N26" s="13">
        <v>7</v>
      </c>
      <c r="O26" s="13">
        <v>2</v>
      </c>
      <c r="P26" s="13">
        <v>10</v>
      </c>
      <c r="Q26" s="1">
        <f t="shared" si="12"/>
        <v>1</v>
      </c>
      <c r="R26" s="1">
        <v>1</v>
      </c>
      <c r="S26" s="13" t="s">
        <v>129</v>
      </c>
      <c r="T26" s="1">
        <v>3</v>
      </c>
      <c r="U26" s="1">
        <v>10</v>
      </c>
      <c r="V26" s="1">
        <v>4</v>
      </c>
      <c r="W26" s="1">
        <f t="shared" si="13"/>
        <v>20</v>
      </c>
      <c r="X26" s="1">
        <v>4</v>
      </c>
      <c r="Y26" s="1">
        <v>10</v>
      </c>
      <c r="Z26" s="1">
        <v>6</v>
      </c>
    </row>
    <row r="27" spans="2:26" ht="15" customHeight="1">
      <c r="B27" s="14" t="s">
        <v>37</v>
      </c>
      <c r="C27" s="5"/>
      <c r="D27" s="11">
        <f t="shared" si="10"/>
        <v>1</v>
      </c>
      <c r="E27" s="1">
        <v>1</v>
      </c>
      <c r="F27" s="14" t="s">
        <v>132</v>
      </c>
      <c r="G27" s="1">
        <v>5</v>
      </c>
      <c r="H27" s="1">
        <v>8</v>
      </c>
      <c r="I27" s="1">
        <v>3</v>
      </c>
      <c r="J27" s="1">
        <f t="shared" si="11"/>
        <v>35</v>
      </c>
      <c r="K27" s="1">
        <v>11</v>
      </c>
      <c r="L27" s="1">
        <v>4</v>
      </c>
      <c r="M27" s="13">
        <v>3</v>
      </c>
      <c r="N27" s="13">
        <v>5</v>
      </c>
      <c r="O27" s="13">
        <v>5</v>
      </c>
      <c r="P27" s="13">
        <v>7</v>
      </c>
      <c r="Q27" s="1">
        <f t="shared" si="12"/>
        <v>1</v>
      </c>
      <c r="R27" s="1">
        <v>1</v>
      </c>
      <c r="S27" s="13" t="s">
        <v>129</v>
      </c>
      <c r="T27" s="1">
        <v>4</v>
      </c>
      <c r="U27" s="1">
        <v>9</v>
      </c>
      <c r="V27" s="1">
        <v>4</v>
      </c>
      <c r="W27" s="1">
        <f t="shared" si="13"/>
        <v>17</v>
      </c>
      <c r="X27" s="1">
        <v>6</v>
      </c>
      <c r="Y27" s="1">
        <v>5</v>
      </c>
      <c r="Z27" s="1">
        <v>6</v>
      </c>
    </row>
    <row r="28" spans="2:26" ht="15" customHeight="1">
      <c r="B28" s="14" t="s">
        <v>38</v>
      </c>
      <c r="C28" s="5"/>
      <c r="D28" s="11">
        <f t="shared" si="10"/>
        <v>4</v>
      </c>
      <c r="E28" s="1">
        <v>4</v>
      </c>
      <c r="F28" s="14" t="s">
        <v>132</v>
      </c>
      <c r="G28" s="1">
        <v>22</v>
      </c>
      <c r="H28" s="1">
        <v>37</v>
      </c>
      <c r="I28" s="1">
        <v>18</v>
      </c>
      <c r="J28" s="1">
        <f t="shared" si="11"/>
        <v>357</v>
      </c>
      <c r="K28" s="1">
        <v>48</v>
      </c>
      <c r="L28" s="1">
        <v>55</v>
      </c>
      <c r="M28" s="1">
        <v>60</v>
      </c>
      <c r="N28" s="1">
        <v>53</v>
      </c>
      <c r="O28" s="1">
        <v>80</v>
      </c>
      <c r="P28" s="1">
        <v>61</v>
      </c>
      <c r="Q28" s="1">
        <f t="shared" si="12"/>
        <v>1</v>
      </c>
      <c r="R28" s="1">
        <v>1</v>
      </c>
      <c r="S28" s="13" t="s">
        <v>129</v>
      </c>
      <c r="T28" s="1">
        <v>7</v>
      </c>
      <c r="U28" s="1">
        <v>14</v>
      </c>
      <c r="V28" s="1">
        <v>6</v>
      </c>
      <c r="W28" s="1">
        <f t="shared" si="13"/>
        <v>250</v>
      </c>
      <c r="X28" s="1">
        <v>67</v>
      </c>
      <c r="Y28" s="1">
        <v>77</v>
      </c>
      <c r="Z28" s="1">
        <v>106</v>
      </c>
    </row>
    <row r="29" spans="2:26" ht="15" customHeight="1">
      <c r="B29" s="14" t="s">
        <v>39</v>
      </c>
      <c r="C29" s="5"/>
      <c r="D29" s="11">
        <f t="shared" si="10"/>
        <v>4</v>
      </c>
      <c r="E29" s="1">
        <v>4</v>
      </c>
      <c r="F29" s="14" t="s">
        <v>132</v>
      </c>
      <c r="G29" s="1">
        <v>30</v>
      </c>
      <c r="H29" s="1">
        <v>49</v>
      </c>
      <c r="I29" s="1">
        <v>22</v>
      </c>
      <c r="J29" s="1">
        <f t="shared" si="11"/>
        <v>726</v>
      </c>
      <c r="K29" s="1">
        <v>91</v>
      </c>
      <c r="L29" s="1">
        <v>105</v>
      </c>
      <c r="M29" s="1">
        <v>134</v>
      </c>
      <c r="N29" s="1">
        <v>120</v>
      </c>
      <c r="O29" s="1">
        <v>141</v>
      </c>
      <c r="P29" s="1">
        <v>135</v>
      </c>
      <c r="Q29" s="1">
        <f t="shared" si="12"/>
        <v>1</v>
      </c>
      <c r="R29" s="1">
        <v>1</v>
      </c>
      <c r="S29" s="13" t="s">
        <v>129</v>
      </c>
      <c r="T29" s="1">
        <v>13</v>
      </c>
      <c r="U29" s="1">
        <v>24</v>
      </c>
      <c r="V29" s="1">
        <v>14</v>
      </c>
      <c r="W29" s="1">
        <f t="shared" si="13"/>
        <v>450</v>
      </c>
      <c r="X29" s="1">
        <v>125</v>
      </c>
      <c r="Y29" s="1">
        <v>165</v>
      </c>
      <c r="Z29" s="1">
        <v>160</v>
      </c>
    </row>
    <row r="30" spans="2:26" ht="30" customHeight="1">
      <c r="B30" s="14" t="s">
        <v>40</v>
      </c>
      <c r="C30" s="5"/>
      <c r="D30" s="11">
        <f t="shared" si="10"/>
        <v>4</v>
      </c>
      <c r="E30" s="1">
        <v>4</v>
      </c>
      <c r="F30" s="14" t="s">
        <v>132</v>
      </c>
      <c r="G30" s="1">
        <v>43</v>
      </c>
      <c r="H30" s="1">
        <v>64</v>
      </c>
      <c r="I30" s="1">
        <v>26</v>
      </c>
      <c r="J30" s="1">
        <f t="shared" si="11"/>
        <v>1122</v>
      </c>
      <c r="K30" s="1">
        <v>202</v>
      </c>
      <c r="L30" s="1">
        <v>166</v>
      </c>
      <c r="M30" s="1">
        <v>173</v>
      </c>
      <c r="N30" s="1">
        <v>192</v>
      </c>
      <c r="O30" s="1">
        <v>173</v>
      </c>
      <c r="P30" s="1">
        <v>216</v>
      </c>
      <c r="Q30" s="1">
        <f t="shared" si="12"/>
        <v>2</v>
      </c>
      <c r="R30" s="1">
        <v>2</v>
      </c>
      <c r="S30" s="13" t="s">
        <v>129</v>
      </c>
      <c r="T30" s="1">
        <v>22</v>
      </c>
      <c r="U30" s="1">
        <v>41</v>
      </c>
      <c r="V30" s="1">
        <v>23</v>
      </c>
      <c r="W30" s="1">
        <f t="shared" si="13"/>
        <v>699</v>
      </c>
      <c r="X30" s="1">
        <v>226</v>
      </c>
      <c r="Y30" s="1">
        <v>224</v>
      </c>
      <c r="Z30" s="1">
        <v>249</v>
      </c>
    </row>
    <row r="31" spans="2:26" ht="15" customHeight="1">
      <c r="B31" s="14" t="s">
        <v>41</v>
      </c>
      <c r="C31" s="5"/>
      <c r="D31" s="11">
        <f t="shared" si="10"/>
        <v>5</v>
      </c>
      <c r="E31" s="1">
        <v>5</v>
      </c>
      <c r="F31" s="14" t="s">
        <v>132</v>
      </c>
      <c r="G31" s="1">
        <v>91</v>
      </c>
      <c r="H31" s="1">
        <v>127</v>
      </c>
      <c r="I31" s="1">
        <v>55</v>
      </c>
      <c r="J31" s="1">
        <f t="shared" si="11"/>
        <v>2927</v>
      </c>
      <c r="K31" s="1">
        <v>507</v>
      </c>
      <c r="L31" s="1">
        <v>511</v>
      </c>
      <c r="M31" s="1">
        <v>479</v>
      </c>
      <c r="N31" s="1">
        <v>499</v>
      </c>
      <c r="O31" s="1">
        <v>484</v>
      </c>
      <c r="P31" s="1">
        <v>447</v>
      </c>
      <c r="Q31" s="1">
        <f t="shared" si="12"/>
        <v>3</v>
      </c>
      <c r="R31" s="1">
        <v>3</v>
      </c>
      <c r="S31" s="13" t="s">
        <v>129</v>
      </c>
      <c r="T31" s="1">
        <v>40</v>
      </c>
      <c r="U31" s="1">
        <v>77</v>
      </c>
      <c r="V31" s="1">
        <v>41</v>
      </c>
      <c r="W31" s="1">
        <f t="shared" si="13"/>
        <v>1444</v>
      </c>
      <c r="X31" s="1">
        <v>463</v>
      </c>
      <c r="Y31" s="1">
        <v>496</v>
      </c>
      <c r="Z31" s="1">
        <v>485</v>
      </c>
    </row>
    <row r="32" spans="2:26" ht="15" customHeight="1">
      <c r="B32" s="14" t="s">
        <v>42</v>
      </c>
      <c r="C32" s="5"/>
      <c r="D32" s="11">
        <f t="shared" si="10"/>
        <v>4</v>
      </c>
      <c r="E32" s="1">
        <v>4</v>
      </c>
      <c r="F32" s="14" t="s">
        <v>132</v>
      </c>
      <c r="G32" s="1">
        <v>59</v>
      </c>
      <c r="H32" s="1">
        <v>83</v>
      </c>
      <c r="I32" s="1">
        <v>34</v>
      </c>
      <c r="J32" s="1">
        <f t="shared" si="11"/>
        <v>1712</v>
      </c>
      <c r="K32" s="1">
        <v>325</v>
      </c>
      <c r="L32" s="1">
        <v>277</v>
      </c>
      <c r="M32" s="1">
        <v>291</v>
      </c>
      <c r="N32" s="1">
        <v>297</v>
      </c>
      <c r="O32" s="1">
        <v>254</v>
      </c>
      <c r="P32" s="1">
        <v>268</v>
      </c>
      <c r="Q32" s="1">
        <f t="shared" si="12"/>
        <v>3</v>
      </c>
      <c r="R32" s="1">
        <v>3</v>
      </c>
      <c r="S32" s="13" t="s">
        <v>129</v>
      </c>
      <c r="T32" s="1">
        <v>36</v>
      </c>
      <c r="U32" s="1">
        <v>72</v>
      </c>
      <c r="V32" s="1">
        <v>46</v>
      </c>
      <c r="W32" s="1">
        <f t="shared" si="13"/>
        <v>1366</v>
      </c>
      <c r="X32" s="1">
        <v>453</v>
      </c>
      <c r="Y32" s="1">
        <v>453</v>
      </c>
      <c r="Z32" s="1">
        <v>460</v>
      </c>
    </row>
    <row r="33" spans="2:26" ht="15" customHeight="1">
      <c r="B33" s="14" t="s">
        <v>43</v>
      </c>
      <c r="C33" s="5"/>
      <c r="D33" s="11">
        <f t="shared" si="10"/>
        <v>4</v>
      </c>
      <c r="E33" s="1">
        <v>4</v>
      </c>
      <c r="F33" s="14" t="s">
        <v>132</v>
      </c>
      <c r="G33" s="1">
        <v>37</v>
      </c>
      <c r="H33" s="1">
        <v>55</v>
      </c>
      <c r="I33" s="1">
        <v>26</v>
      </c>
      <c r="J33" s="1">
        <f t="shared" si="11"/>
        <v>894</v>
      </c>
      <c r="K33" s="1">
        <v>146</v>
      </c>
      <c r="L33" s="1">
        <v>135</v>
      </c>
      <c r="M33" s="1">
        <v>155</v>
      </c>
      <c r="N33" s="1">
        <v>169</v>
      </c>
      <c r="O33" s="1">
        <v>133</v>
      </c>
      <c r="P33" s="1">
        <v>156</v>
      </c>
      <c r="Q33" s="1">
        <f t="shared" si="12"/>
        <v>1</v>
      </c>
      <c r="R33" s="1">
        <v>1</v>
      </c>
      <c r="S33" s="13" t="s">
        <v>129</v>
      </c>
      <c r="T33" s="1">
        <v>14</v>
      </c>
      <c r="U33" s="1">
        <v>26</v>
      </c>
      <c r="V33" s="1">
        <v>15</v>
      </c>
      <c r="W33" s="1">
        <f t="shared" si="13"/>
        <v>485</v>
      </c>
      <c r="X33" s="1">
        <v>155</v>
      </c>
      <c r="Y33" s="1">
        <v>146</v>
      </c>
      <c r="Z33" s="1">
        <v>184</v>
      </c>
    </row>
    <row r="34" spans="2:26" ht="15" customHeight="1">
      <c r="B34" s="14" t="s">
        <v>44</v>
      </c>
      <c r="C34" s="5"/>
      <c r="D34" s="11">
        <f t="shared" si="10"/>
        <v>4</v>
      </c>
      <c r="E34" s="1">
        <v>4</v>
      </c>
      <c r="F34" s="14" t="s">
        <v>132</v>
      </c>
      <c r="G34" s="1">
        <v>28</v>
      </c>
      <c r="H34" s="1">
        <v>48</v>
      </c>
      <c r="I34" s="1">
        <v>22</v>
      </c>
      <c r="J34" s="1">
        <f t="shared" si="11"/>
        <v>711</v>
      </c>
      <c r="K34" s="1">
        <v>117</v>
      </c>
      <c r="L34" s="1">
        <v>111</v>
      </c>
      <c r="M34" s="1">
        <v>122</v>
      </c>
      <c r="N34" s="1">
        <v>120</v>
      </c>
      <c r="O34" s="1">
        <v>121</v>
      </c>
      <c r="P34" s="1">
        <v>120</v>
      </c>
      <c r="Q34" s="1">
        <f t="shared" si="12"/>
        <v>1</v>
      </c>
      <c r="R34" s="1">
        <v>1</v>
      </c>
      <c r="S34" s="13" t="s">
        <v>129</v>
      </c>
      <c r="T34" s="1">
        <v>10</v>
      </c>
      <c r="U34" s="1">
        <v>22</v>
      </c>
      <c r="V34" s="1">
        <v>12</v>
      </c>
      <c r="W34" s="1">
        <f t="shared" si="13"/>
        <v>383</v>
      </c>
      <c r="X34" s="1">
        <v>119</v>
      </c>
      <c r="Y34" s="1">
        <v>117</v>
      </c>
      <c r="Z34" s="1">
        <v>147</v>
      </c>
    </row>
    <row r="35" spans="2:26" ht="30" customHeight="1">
      <c r="B35" s="14" t="s">
        <v>45</v>
      </c>
      <c r="C35" s="5"/>
      <c r="D35" s="11">
        <f t="shared" si="10"/>
        <v>4</v>
      </c>
      <c r="E35" s="1">
        <v>4</v>
      </c>
      <c r="F35" s="14" t="s">
        <v>132</v>
      </c>
      <c r="G35" s="1">
        <v>29</v>
      </c>
      <c r="H35" s="1">
        <v>47</v>
      </c>
      <c r="I35" s="1">
        <v>22</v>
      </c>
      <c r="J35" s="1">
        <f t="shared" si="11"/>
        <v>623</v>
      </c>
      <c r="K35" s="1">
        <v>88</v>
      </c>
      <c r="L35" s="1">
        <v>116</v>
      </c>
      <c r="M35" s="1">
        <v>108</v>
      </c>
      <c r="N35" s="1">
        <v>89</v>
      </c>
      <c r="O35" s="1">
        <v>120</v>
      </c>
      <c r="P35" s="1">
        <v>102</v>
      </c>
      <c r="Q35" s="1">
        <f t="shared" si="12"/>
        <v>2</v>
      </c>
      <c r="R35" s="1">
        <v>2</v>
      </c>
      <c r="S35" s="13" t="s">
        <v>129</v>
      </c>
      <c r="T35" s="1">
        <v>14</v>
      </c>
      <c r="U35" s="1">
        <v>31</v>
      </c>
      <c r="V35" s="1">
        <v>16</v>
      </c>
      <c r="W35" s="1">
        <f t="shared" si="13"/>
        <v>389</v>
      </c>
      <c r="X35" s="1">
        <v>138</v>
      </c>
      <c r="Y35" s="1">
        <v>114</v>
      </c>
      <c r="Z35" s="1">
        <v>137</v>
      </c>
    </row>
    <row r="36" spans="2:26" ht="15" customHeight="1">
      <c r="B36" s="14" t="s">
        <v>46</v>
      </c>
      <c r="C36" s="5"/>
      <c r="D36" s="11">
        <f t="shared" si="10"/>
        <v>2</v>
      </c>
      <c r="E36" s="1">
        <v>2</v>
      </c>
      <c r="F36" s="14" t="s">
        <v>132</v>
      </c>
      <c r="G36" s="1">
        <v>15</v>
      </c>
      <c r="H36" s="1">
        <v>25</v>
      </c>
      <c r="I36" s="1">
        <v>9</v>
      </c>
      <c r="J36" s="1">
        <f t="shared" si="11"/>
        <v>298</v>
      </c>
      <c r="K36" s="1">
        <v>39</v>
      </c>
      <c r="L36" s="1">
        <v>49</v>
      </c>
      <c r="M36" s="1">
        <v>43</v>
      </c>
      <c r="N36" s="1">
        <v>41</v>
      </c>
      <c r="O36" s="1">
        <v>64</v>
      </c>
      <c r="P36" s="1">
        <v>62</v>
      </c>
      <c r="Q36" s="1">
        <f t="shared" si="12"/>
        <v>1</v>
      </c>
      <c r="R36" s="1">
        <v>1</v>
      </c>
      <c r="S36" s="13" t="s">
        <v>129</v>
      </c>
      <c r="T36" s="1">
        <v>8</v>
      </c>
      <c r="U36" s="1">
        <v>17</v>
      </c>
      <c r="V36" s="1">
        <v>8</v>
      </c>
      <c r="W36" s="1">
        <f t="shared" si="13"/>
        <v>216</v>
      </c>
      <c r="X36" s="1">
        <v>61</v>
      </c>
      <c r="Y36" s="1">
        <v>82</v>
      </c>
      <c r="Z36" s="1">
        <v>73</v>
      </c>
    </row>
    <row r="37" spans="2:26" ht="15" customHeight="1">
      <c r="B37" s="14" t="s">
        <v>47</v>
      </c>
      <c r="C37" s="5"/>
      <c r="D37" s="11">
        <f t="shared" si="10"/>
        <v>3</v>
      </c>
      <c r="E37" s="1">
        <v>3</v>
      </c>
      <c r="F37" s="14" t="s">
        <v>132</v>
      </c>
      <c r="G37" s="1">
        <v>11</v>
      </c>
      <c r="H37" s="1">
        <v>20</v>
      </c>
      <c r="I37" s="1">
        <v>10</v>
      </c>
      <c r="J37" s="1">
        <f t="shared" si="11"/>
        <v>116</v>
      </c>
      <c r="K37" s="1">
        <v>30</v>
      </c>
      <c r="L37" s="1">
        <v>15</v>
      </c>
      <c r="M37" s="1">
        <v>19</v>
      </c>
      <c r="N37" s="1">
        <v>16</v>
      </c>
      <c r="O37" s="1">
        <v>17</v>
      </c>
      <c r="P37" s="1">
        <v>19</v>
      </c>
      <c r="Q37" s="1">
        <f t="shared" si="12"/>
        <v>3</v>
      </c>
      <c r="R37" s="1">
        <v>3</v>
      </c>
      <c r="S37" s="13" t="s">
        <v>129</v>
      </c>
      <c r="T37" s="1">
        <v>7</v>
      </c>
      <c r="U37" s="1">
        <v>24</v>
      </c>
      <c r="V37" s="1">
        <v>10</v>
      </c>
      <c r="W37" s="1">
        <f t="shared" si="13"/>
        <v>49</v>
      </c>
      <c r="X37" s="1">
        <v>19</v>
      </c>
      <c r="Y37" s="1">
        <v>12</v>
      </c>
      <c r="Z37" s="1">
        <v>18</v>
      </c>
    </row>
    <row r="38" spans="2:26" ht="15" customHeight="1">
      <c r="B38" s="14" t="s">
        <v>48</v>
      </c>
      <c r="C38" s="5"/>
      <c r="D38" s="11">
        <f t="shared" si="10"/>
        <v>5</v>
      </c>
      <c r="E38" s="1">
        <v>4</v>
      </c>
      <c r="F38" s="14">
        <v>1</v>
      </c>
      <c r="G38" s="1">
        <v>31</v>
      </c>
      <c r="H38" s="1">
        <v>48</v>
      </c>
      <c r="I38" s="1">
        <v>25</v>
      </c>
      <c r="J38" s="1">
        <f t="shared" si="11"/>
        <v>471</v>
      </c>
      <c r="K38" s="1">
        <v>80</v>
      </c>
      <c r="L38" s="1">
        <v>77</v>
      </c>
      <c r="M38" s="1">
        <v>79</v>
      </c>
      <c r="N38" s="1">
        <v>75</v>
      </c>
      <c r="O38" s="1">
        <v>78</v>
      </c>
      <c r="P38" s="1">
        <v>82</v>
      </c>
      <c r="Q38" s="1">
        <f t="shared" si="12"/>
        <v>1</v>
      </c>
      <c r="R38" s="1">
        <v>1</v>
      </c>
      <c r="S38" s="13" t="s">
        <v>129</v>
      </c>
      <c r="T38" s="1">
        <v>8</v>
      </c>
      <c r="U38" s="1">
        <v>18</v>
      </c>
      <c r="V38" s="1">
        <v>12</v>
      </c>
      <c r="W38" s="1">
        <f t="shared" si="13"/>
        <v>282</v>
      </c>
      <c r="X38" s="1">
        <v>79</v>
      </c>
      <c r="Y38" s="1">
        <v>112</v>
      </c>
      <c r="Z38" s="1">
        <v>91</v>
      </c>
    </row>
    <row r="39" spans="2:26" ht="15" customHeight="1">
      <c r="B39" s="14" t="s">
        <v>49</v>
      </c>
      <c r="C39" s="5"/>
      <c r="D39" s="11">
        <f t="shared" si="10"/>
        <v>4</v>
      </c>
      <c r="E39" s="1">
        <v>4</v>
      </c>
      <c r="F39" s="14" t="s">
        <v>132</v>
      </c>
      <c r="G39" s="1">
        <v>25</v>
      </c>
      <c r="H39" s="1">
        <v>42</v>
      </c>
      <c r="I39" s="1">
        <v>18</v>
      </c>
      <c r="J39" s="1">
        <f t="shared" si="11"/>
        <v>427</v>
      </c>
      <c r="K39" s="1">
        <v>54</v>
      </c>
      <c r="L39" s="1">
        <v>61</v>
      </c>
      <c r="M39" s="1">
        <v>79</v>
      </c>
      <c r="N39" s="1">
        <v>76</v>
      </c>
      <c r="O39" s="1">
        <v>68</v>
      </c>
      <c r="P39" s="1">
        <v>89</v>
      </c>
      <c r="Q39" s="1">
        <f t="shared" si="12"/>
        <v>3</v>
      </c>
      <c r="R39" s="1">
        <v>3</v>
      </c>
      <c r="S39" s="13" t="s">
        <v>129</v>
      </c>
      <c r="T39" s="1">
        <v>11</v>
      </c>
      <c r="U39" s="1">
        <v>32</v>
      </c>
      <c r="V39" s="1">
        <v>18</v>
      </c>
      <c r="W39" s="1">
        <f t="shared" si="13"/>
        <v>276</v>
      </c>
      <c r="X39" s="1">
        <v>85</v>
      </c>
      <c r="Y39" s="1">
        <v>86</v>
      </c>
      <c r="Z39" s="1">
        <v>105</v>
      </c>
    </row>
    <row r="40" spans="2:26" ht="30" customHeight="1">
      <c r="B40" s="10" t="s">
        <v>50</v>
      </c>
      <c r="C40" s="5"/>
      <c r="D40" s="11">
        <f aca="true" t="shared" si="14" ref="D40:M40">SUM(D41:D43)</f>
        <v>11</v>
      </c>
      <c r="E40" s="11">
        <f t="shared" si="14"/>
        <v>10</v>
      </c>
      <c r="F40" s="11">
        <f t="shared" si="14"/>
        <v>1</v>
      </c>
      <c r="G40" s="11">
        <f t="shared" si="14"/>
        <v>109</v>
      </c>
      <c r="H40" s="11">
        <f t="shared" si="14"/>
        <v>164</v>
      </c>
      <c r="I40" s="11">
        <f t="shared" si="14"/>
        <v>72</v>
      </c>
      <c r="J40" s="11">
        <f t="shared" si="14"/>
        <v>2838</v>
      </c>
      <c r="K40" s="11">
        <f t="shared" si="14"/>
        <v>413</v>
      </c>
      <c r="L40" s="11">
        <f t="shared" si="14"/>
        <v>453</v>
      </c>
      <c r="M40" s="11">
        <f t="shared" si="14"/>
        <v>473</v>
      </c>
      <c r="N40" s="11">
        <f>SUM(N41:N43)</f>
        <v>443</v>
      </c>
      <c r="O40" s="11">
        <f>SUM(O41:O43)</f>
        <v>530</v>
      </c>
      <c r="P40" s="11">
        <f>SUM(P41:P43)</f>
        <v>526</v>
      </c>
      <c r="Q40" s="11">
        <f>SUM(Q41:Q43)</f>
        <v>4</v>
      </c>
      <c r="R40" s="11">
        <f>SUM(R41:R43)</f>
        <v>4</v>
      </c>
      <c r="S40" s="13" t="s">
        <v>129</v>
      </c>
      <c r="T40" s="11">
        <f aca="true" t="shared" si="15" ref="T40:Z40">SUM(T41:T43)</f>
        <v>51</v>
      </c>
      <c r="U40" s="11">
        <f t="shared" si="15"/>
        <v>99</v>
      </c>
      <c r="V40" s="11">
        <f t="shared" si="15"/>
        <v>55</v>
      </c>
      <c r="W40" s="11">
        <f t="shared" si="15"/>
        <v>1659</v>
      </c>
      <c r="X40" s="11">
        <f t="shared" si="15"/>
        <v>557</v>
      </c>
      <c r="Y40" s="11">
        <f t="shared" si="15"/>
        <v>555</v>
      </c>
      <c r="Z40" s="11">
        <f t="shared" si="15"/>
        <v>547</v>
      </c>
    </row>
    <row r="41" spans="2:26" ht="30" customHeight="1">
      <c r="B41" s="13" t="s">
        <v>51</v>
      </c>
      <c r="C41" s="5"/>
      <c r="D41" s="11">
        <f>SUM(E41:F41)</f>
        <v>4</v>
      </c>
      <c r="E41" s="1">
        <v>4</v>
      </c>
      <c r="F41" s="13" t="s">
        <v>133</v>
      </c>
      <c r="G41" s="1">
        <v>32</v>
      </c>
      <c r="H41" s="1">
        <v>51</v>
      </c>
      <c r="I41" s="1">
        <v>27</v>
      </c>
      <c r="J41" s="1">
        <f>SUM(K41:M41,N41:P41)</f>
        <v>664</v>
      </c>
      <c r="K41" s="1">
        <v>93</v>
      </c>
      <c r="L41" s="1">
        <v>104</v>
      </c>
      <c r="M41" s="1">
        <v>109</v>
      </c>
      <c r="N41" s="1">
        <v>102</v>
      </c>
      <c r="O41" s="1">
        <v>130</v>
      </c>
      <c r="P41" s="1">
        <v>126</v>
      </c>
      <c r="Q41" s="1">
        <f>SUM(R41:S41)</f>
        <v>2</v>
      </c>
      <c r="R41" s="1">
        <v>2</v>
      </c>
      <c r="S41" s="13" t="s">
        <v>129</v>
      </c>
      <c r="T41" s="1">
        <v>16</v>
      </c>
      <c r="U41" s="1">
        <v>34</v>
      </c>
      <c r="V41" s="1">
        <v>21</v>
      </c>
      <c r="W41" s="1">
        <f>SUM(X41:Z41)</f>
        <v>434</v>
      </c>
      <c r="X41" s="1">
        <v>143</v>
      </c>
      <c r="Y41" s="1">
        <v>128</v>
      </c>
      <c r="Z41" s="1">
        <v>163</v>
      </c>
    </row>
    <row r="42" spans="2:26" ht="15" customHeight="1">
      <c r="B42" s="13" t="s">
        <v>52</v>
      </c>
      <c r="C42" s="5"/>
      <c r="D42" s="11">
        <f>SUM(E42:F42)</f>
        <v>3</v>
      </c>
      <c r="E42" s="1">
        <v>3</v>
      </c>
      <c r="F42" s="13" t="s">
        <v>130</v>
      </c>
      <c r="G42" s="1">
        <v>36</v>
      </c>
      <c r="H42" s="1">
        <v>54</v>
      </c>
      <c r="I42" s="1">
        <v>20</v>
      </c>
      <c r="J42" s="1">
        <f>SUM(K42:M42,N42:P42)</f>
        <v>1031</v>
      </c>
      <c r="K42" s="1">
        <v>155</v>
      </c>
      <c r="L42" s="1">
        <v>171</v>
      </c>
      <c r="M42" s="1">
        <v>182</v>
      </c>
      <c r="N42" s="1">
        <v>162</v>
      </c>
      <c r="O42" s="1">
        <v>180</v>
      </c>
      <c r="P42" s="1">
        <v>181</v>
      </c>
      <c r="Q42" s="1">
        <f>SUM(R42:S42)</f>
        <v>1</v>
      </c>
      <c r="R42" s="1">
        <v>1</v>
      </c>
      <c r="S42" s="13" t="s">
        <v>129</v>
      </c>
      <c r="T42" s="1">
        <v>16</v>
      </c>
      <c r="U42" s="1">
        <v>31</v>
      </c>
      <c r="V42" s="1">
        <v>16</v>
      </c>
      <c r="W42" s="1">
        <f>SUM(X42:Z42)</f>
        <v>565</v>
      </c>
      <c r="X42" s="1">
        <v>188</v>
      </c>
      <c r="Y42" s="1">
        <v>195</v>
      </c>
      <c r="Z42" s="1">
        <v>182</v>
      </c>
    </row>
    <row r="43" spans="2:26" ht="15" customHeight="1">
      <c r="B43" s="13" t="s">
        <v>53</v>
      </c>
      <c r="C43" s="5"/>
      <c r="D43" s="11">
        <f>SUM(E43:F43)</f>
        <v>4</v>
      </c>
      <c r="E43" s="1">
        <v>3</v>
      </c>
      <c r="F43" s="1">
        <v>1</v>
      </c>
      <c r="G43" s="1">
        <v>41</v>
      </c>
      <c r="H43" s="1">
        <v>59</v>
      </c>
      <c r="I43" s="1">
        <v>25</v>
      </c>
      <c r="J43" s="1">
        <f>SUM(K43:M43,N43:P43)</f>
        <v>1143</v>
      </c>
      <c r="K43" s="1">
        <v>165</v>
      </c>
      <c r="L43" s="1">
        <v>178</v>
      </c>
      <c r="M43" s="1">
        <v>182</v>
      </c>
      <c r="N43" s="1">
        <v>179</v>
      </c>
      <c r="O43" s="1">
        <v>220</v>
      </c>
      <c r="P43" s="1">
        <v>219</v>
      </c>
      <c r="Q43" s="1">
        <f>SUM(R43:S43)</f>
        <v>1</v>
      </c>
      <c r="R43" s="1">
        <v>1</v>
      </c>
      <c r="S43" s="13" t="s">
        <v>129</v>
      </c>
      <c r="T43" s="1">
        <v>19</v>
      </c>
      <c r="U43" s="1">
        <v>34</v>
      </c>
      <c r="V43" s="1">
        <v>18</v>
      </c>
      <c r="W43" s="1">
        <f>SUM(X43:Z43)</f>
        <v>660</v>
      </c>
      <c r="X43" s="1">
        <v>226</v>
      </c>
      <c r="Y43" s="1">
        <v>232</v>
      </c>
      <c r="Z43" s="1">
        <v>202</v>
      </c>
    </row>
    <row r="44" spans="2:26" ht="30" customHeight="1">
      <c r="B44" s="10" t="s">
        <v>54</v>
      </c>
      <c r="C44" s="5"/>
      <c r="D44" s="11">
        <f>SUM(D45:D48)</f>
        <v>10</v>
      </c>
      <c r="E44" s="11">
        <f>SUM(E45:E48)</f>
        <v>10</v>
      </c>
      <c r="F44" s="14" t="s">
        <v>132</v>
      </c>
      <c r="G44" s="11">
        <f aca="true" t="shared" si="16" ref="G44:M44">SUM(G45:G48)</f>
        <v>92</v>
      </c>
      <c r="H44" s="11">
        <f t="shared" si="16"/>
        <v>140</v>
      </c>
      <c r="I44" s="11">
        <f t="shared" si="16"/>
        <v>72</v>
      </c>
      <c r="J44" s="11">
        <f t="shared" si="16"/>
        <v>2395</v>
      </c>
      <c r="K44" s="11">
        <f t="shared" si="16"/>
        <v>377</v>
      </c>
      <c r="L44" s="11">
        <f t="shared" si="16"/>
        <v>388</v>
      </c>
      <c r="M44" s="11">
        <f t="shared" si="16"/>
        <v>415</v>
      </c>
      <c r="N44" s="11">
        <f>SUM(N45:N48)</f>
        <v>402</v>
      </c>
      <c r="O44" s="11">
        <f>SUM(O45:O48)</f>
        <v>397</v>
      </c>
      <c r="P44" s="11">
        <f>SUM(P45:P48)</f>
        <v>416</v>
      </c>
      <c r="Q44" s="11">
        <f>SUM(Q45:Q48)</f>
        <v>5</v>
      </c>
      <c r="R44" s="11">
        <f>SUM(R45:R48)</f>
        <v>5</v>
      </c>
      <c r="S44" s="13" t="s">
        <v>129</v>
      </c>
      <c r="T44" s="11">
        <f aca="true" t="shared" si="17" ref="T44:Z44">SUM(T45:T48)</f>
        <v>44</v>
      </c>
      <c r="U44" s="11">
        <f t="shared" si="17"/>
        <v>86</v>
      </c>
      <c r="V44" s="11">
        <f t="shared" si="17"/>
        <v>50</v>
      </c>
      <c r="W44" s="11">
        <f t="shared" si="17"/>
        <v>1293</v>
      </c>
      <c r="X44" s="11">
        <f t="shared" si="17"/>
        <v>411</v>
      </c>
      <c r="Y44" s="11">
        <f t="shared" si="17"/>
        <v>433</v>
      </c>
      <c r="Z44" s="11">
        <f t="shared" si="17"/>
        <v>449</v>
      </c>
    </row>
    <row r="45" spans="2:26" ht="30" customHeight="1">
      <c r="B45" s="13" t="s">
        <v>55</v>
      </c>
      <c r="C45" s="5"/>
      <c r="D45" s="11">
        <f>SUM(E45:F45)</f>
        <v>2</v>
      </c>
      <c r="E45" s="1">
        <v>2</v>
      </c>
      <c r="F45" s="14" t="s">
        <v>132</v>
      </c>
      <c r="G45" s="1">
        <v>18</v>
      </c>
      <c r="H45" s="1">
        <v>29</v>
      </c>
      <c r="I45" s="1">
        <v>15</v>
      </c>
      <c r="J45" s="1">
        <f>SUM(K45:M45,N45:P45)</f>
        <v>442</v>
      </c>
      <c r="K45" s="1">
        <v>58</v>
      </c>
      <c r="L45" s="1">
        <v>85</v>
      </c>
      <c r="M45" s="1">
        <v>66</v>
      </c>
      <c r="N45" s="1">
        <v>74</v>
      </c>
      <c r="O45" s="1">
        <v>73</v>
      </c>
      <c r="P45" s="1">
        <v>86</v>
      </c>
      <c r="Q45" s="1">
        <f>SUM(R45:S45)</f>
        <v>1</v>
      </c>
      <c r="R45" s="1">
        <v>1</v>
      </c>
      <c r="S45" s="13" t="s">
        <v>129</v>
      </c>
      <c r="T45" s="1">
        <v>10</v>
      </c>
      <c r="U45" s="1">
        <v>20</v>
      </c>
      <c r="V45" s="1">
        <v>12</v>
      </c>
      <c r="W45" s="1">
        <f>SUM(X45:Z45)</f>
        <v>262</v>
      </c>
      <c r="X45" s="1">
        <v>83</v>
      </c>
      <c r="Y45" s="1">
        <v>89</v>
      </c>
      <c r="Z45" s="1">
        <v>90</v>
      </c>
    </row>
    <row r="46" spans="2:26" ht="15" customHeight="1">
      <c r="B46" s="13" t="s">
        <v>56</v>
      </c>
      <c r="C46" s="5"/>
      <c r="D46" s="11">
        <f>SUM(E46:F46)</f>
        <v>2</v>
      </c>
      <c r="E46" s="1">
        <v>2</v>
      </c>
      <c r="F46" s="14" t="s">
        <v>132</v>
      </c>
      <c r="G46" s="1">
        <v>20</v>
      </c>
      <c r="H46" s="1">
        <v>29</v>
      </c>
      <c r="I46" s="1">
        <v>15</v>
      </c>
      <c r="J46" s="1">
        <f>SUM(K46:M46,N46:P46)</f>
        <v>627</v>
      </c>
      <c r="K46" s="1">
        <v>108</v>
      </c>
      <c r="L46" s="1">
        <v>97</v>
      </c>
      <c r="M46" s="1">
        <v>106</v>
      </c>
      <c r="N46" s="1">
        <v>102</v>
      </c>
      <c r="O46" s="1">
        <v>97</v>
      </c>
      <c r="P46" s="1">
        <v>117</v>
      </c>
      <c r="Q46" s="1">
        <f>SUM(R46:S46)</f>
        <v>1</v>
      </c>
      <c r="R46" s="1">
        <v>1</v>
      </c>
      <c r="S46" s="13" t="s">
        <v>129</v>
      </c>
      <c r="T46" s="1">
        <v>10</v>
      </c>
      <c r="U46" s="1">
        <v>21</v>
      </c>
      <c r="V46" s="1">
        <v>11</v>
      </c>
      <c r="W46" s="1">
        <f>SUM(X46:Z46)</f>
        <v>335</v>
      </c>
      <c r="X46" s="1">
        <v>100</v>
      </c>
      <c r="Y46" s="1">
        <v>117</v>
      </c>
      <c r="Z46" s="1">
        <v>118</v>
      </c>
    </row>
    <row r="47" spans="2:26" ht="15" customHeight="1">
      <c r="B47" s="13" t="s">
        <v>57</v>
      </c>
      <c r="C47" s="5"/>
      <c r="D47" s="11">
        <f>SUM(E47:F47)</f>
        <v>2</v>
      </c>
      <c r="E47" s="1">
        <v>2</v>
      </c>
      <c r="F47" s="14" t="s">
        <v>132</v>
      </c>
      <c r="G47" s="1">
        <v>28</v>
      </c>
      <c r="H47" s="1">
        <v>40</v>
      </c>
      <c r="I47" s="1">
        <v>21</v>
      </c>
      <c r="J47" s="1">
        <f>SUM(K47:M47,N47:P47)</f>
        <v>854</v>
      </c>
      <c r="K47" s="1">
        <v>132</v>
      </c>
      <c r="L47" s="1">
        <v>138</v>
      </c>
      <c r="M47" s="1">
        <v>156</v>
      </c>
      <c r="N47" s="1">
        <v>143</v>
      </c>
      <c r="O47" s="1">
        <v>140</v>
      </c>
      <c r="P47" s="1">
        <v>145</v>
      </c>
      <c r="Q47" s="1">
        <f>SUM(R47:S47)</f>
        <v>1</v>
      </c>
      <c r="R47" s="1">
        <v>1</v>
      </c>
      <c r="S47" s="13" t="s">
        <v>129</v>
      </c>
      <c r="T47" s="1">
        <v>13</v>
      </c>
      <c r="U47" s="1">
        <v>23</v>
      </c>
      <c r="V47" s="1">
        <v>14</v>
      </c>
      <c r="W47" s="1">
        <f>SUM(X47:Z47)</f>
        <v>437</v>
      </c>
      <c r="X47" s="1">
        <v>147</v>
      </c>
      <c r="Y47" s="1">
        <v>142</v>
      </c>
      <c r="Z47" s="1">
        <v>148</v>
      </c>
    </row>
    <row r="48" spans="2:26" ht="15" customHeight="1">
      <c r="B48" s="13" t="s">
        <v>58</v>
      </c>
      <c r="C48" s="5"/>
      <c r="D48" s="11">
        <f>SUM(E48:F48)</f>
        <v>4</v>
      </c>
      <c r="E48" s="1">
        <v>4</v>
      </c>
      <c r="F48" s="14" t="s">
        <v>132</v>
      </c>
      <c r="G48" s="1">
        <v>26</v>
      </c>
      <c r="H48" s="1">
        <v>42</v>
      </c>
      <c r="I48" s="1">
        <v>21</v>
      </c>
      <c r="J48" s="1">
        <f>SUM(K48:M48,N48:P48)</f>
        <v>472</v>
      </c>
      <c r="K48" s="1">
        <v>79</v>
      </c>
      <c r="L48" s="1">
        <v>68</v>
      </c>
      <c r="M48" s="1">
        <v>87</v>
      </c>
      <c r="N48" s="1">
        <v>83</v>
      </c>
      <c r="O48" s="1">
        <v>87</v>
      </c>
      <c r="P48" s="1">
        <v>68</v>
      </c>
      <c r="Q48" s="1">
        <f>SUM(R48:S48)</f>
        <v>2</v>
      </c>
      <c r="R48" s="1">
        <v>2</v>
      </c>
      <c r="S48" s="13" t="s">
        <v>129</v>
      </c>
      <c r="T48" s="1">
        <v>11</v>
      </c>
      <c r="U48" s="1">
        <v>22</v>
      </c>
      <c r="V48" s="1">
        <v>13</v>
      </c>
      <c r="W48" s="1">
        <f>SUM(X48:Z48)</f>
        <v>259</v>
      </c>
      <c r="X48" s="1">
        <v>81</v>
      </c>
      <c r="Y48" s="1">
        <v>85</v>
      </c>
      <c r="Z48" s="1">
        <v>93</v>
      </c>
    </row>
    <row r="49" spans="2:26" ht="30" customHeight="1">
      <c r="B49" s="10" t="s">
        <v>59</v>
      </c>
      <c r="C49" s="5"/>
      <c r="D49" s="11">
        <f>SUM(D50:D56,'南串山町～上対馬町'!D6:D14)</f>
        <v>63</v>
      </c>
      <c r="E49" s="11">
        <f>SUM(E50:E56,'南串山町～上対馬町'!E6:E14)</f>
        <v>53</v>
      </c>
      <c r="F49" s="11">
        <f>SUM(F50:F56,'南串山町～上対馬町'!F6:F14)</f>
        <v>10</v>
      </c>
      <c r="G49" s="11">
        <f>SUM(G50:G56,'南串山町～上対馬町'!G6:G14)</f>
        <v>399</v>
      </c>
      <c r="H49" s="11">
        <f>SUM(H50:H56,'南串山町～上対馬町'!H6:H14)</f>
        <v>660</v>
      </c>
      <c r="I49" s="11">
        <f>SUM(I50:I56,'南串山町～上対馬町'!I6:I14)</f>
        <v>291</v>
      </c>
      <c r="J49" s="11">
        <f>SUM(J50:J56,'南串山町～上対馬町'!J6:J14)</f>
        <v>8109</v>
      </c>
      <c r="K49" s="11">
        <f>SUM(K50:K56,'南串山町～上対馬町'!K6:K14)</f>
        <v>1291</v>
      </c>
      <c r="L49" s="11">
        <f>SUM(L50:L56,'南串山町～上対馬町'!L6:L14)</f>
        <v>1306</v>
      </c>
      <c r="M49" s="11">
        <f>SUM(M50:M56,'南串山町～上対馬町'!M6:M14)</f>
        <v>1343</v>
      </c>
      <c r="N49" s="11">
        <f>SUM(N50:N56,'南串山町～上対馬町'!N6:N14)</f>
        <v>1340</v>
      </c>
      <c r="O49" s="11">
        <f>SUM(O50:O56,'南串山町～上対馬町'!O6:O14)</f>
        <v>1363</v>
      </c>
      <c r="P49" s="11">
        <f>SUM(P50:P56,'南串山町～上対馬町'!P6:P14)</f>
        <v>1466</v>
      </c>
      <c r="Q49" s="11">
        <f>SUM(Q50:Q56,'南串山町～上対馬町'!Q6:Q14)</f>
        <v>18</v>
      </c>
      <c r="R49" s="11">
        <f>SUM(R50:R56,'南串山町～上対馬町'!R6:R14)</f>
        <v>18</v>
      </c>
      <c r="S49" s="13" t="s">
        <v>129</v>
      </c>
      <c r="T49" s="11">
        <f>SUM(T50:T56,'南串山町～上対馬町'!T6:T14)</f>
        <v>156</v>
      </c>
      <c r="U49" s="11">
        <f>SUM(U50:U56,'南串山町～上対馬町'!U6:U14)</f>
        <v>325</v>
      </c>
      <c r="V49" s="11">
        <f>SUM(V50:V56,'南串山町～上対馬町'!V6:V14)</f>
        <v>182</v>
      </c>
      <c r="W49" s="11">
        <f>SUM(W50:W56,'南串山町～上対馬町'!W6:W14)</f>
        <v>4869</v>
      </c>
      <c r="X49" s="11">
        <f>SUM(X50:X56,'南串山町～上対馬町'!X6:X14)</f>
        <v>1570</v>
      </c>
      <c r="Y49" s="11">
        <f>SUM(Y50:Y56,'南串山町～上対馬町'!Y6:Y14)</f>
        <v>1583</v>
      </c>
      <c r="Z49" s="11">
        <f>SUM(Z50:Z56,'南串山町～上対馬町'!Z6:Z14)</f>
        <v>1716</v>
      </c>
    </row>
    <row r="50" spans="2:26" ht="30" customHeight="1">
      <c r="B50" s="13" t="s">
        <v>60</v>
      </c>
      <c r="C50" s="5"/>
      <c r="D50" s="11">
        <f aca="true" t="shared" si="18" ref="D50:D56">SUM(E50:F50)</f>
        <v>3</v>
      </c>
      <c r="E50" s="1">
        <v>3</v>
      </c>
      <c r="F50" s="13" t="s">
        <v>133</v>
      </c>
      <c r="G50" s="1">
        <v>31</v>
      </c>
      <c r="H50" s="1">
        <v>49</v>
      </c>
      <c r="I50" s="1">
        <v>21</v>
      </c>
      <c r="J50" s="1">
        <f aca="true" t="shared" si="19" ref="J50:J56">SUM(K50:M50,N50:P50)</f>
        <v>903</v>
      </c>
      <c r="K50" s="1">
        <v>156</v>
      </c>
      <c r="L50" s="1">
        <v>144</v>
      </c>
      <c r="M50" s="1">
        <v>161</v>
      </c>
      <c r="N50" s="1">
        <v>146</v>
      </c>
      <c r="O50" s="1">
        <v>152</v>
      </c>
      <c r="P50" s="1">
        <v>144</v>
      </c>
      <c r="Q50" s="1">
        <f aca="true" t="shared" si="20" ref="Q50:Q56">SUM(R50:S50)</f>
        <v>1</v>
      </c>
      <c r="R50" s="1">
        <v>1</v>
      </c>
      <c r="S50" s="13" t="s">
        <v>129</v>
      </c>
      <c r="T50" s="1">
        <v>15</v>
      </c>
      <c r="U50" s="1">
        <v>27</v>
      </c>
      <c r="V50" s="1">
        <v>15</v>
      </c>
      <c r="W50" s="1">
        <f aca="true" t="shared" si="21" ref="W50:W56">SUM(X50:Z50)</f>
        <v>508</v>
      </c>
      <c r="X50" s="1">
        <v>148</v>
      </c>
      <c r="Y50" s="1">
        <v>149</v>
      </c>
      <c r="Z50" s="1">
        <v>211</v>
      </c>
    </row>
    <row r="51" spans="2:26" ht="15" customHeight="1">
      <c r="B51" s="13" t="s">
        <v>61</v>
      </c>
      <c r="C51" s="5"/>
      <c r="D51" s="11">
        <f t="shared" si="18"/>
        <v>4</v>
      </c>
      <c r="E51" s="1">
        <v>4</v>
      </c>
      <c r="F51" s="13" t="s">
        <v>130</v>
      </c>
      <c r="G51" s="1">
        <v>36</v>
      </c>
      <c r="H51" s="1">
        <v>58</v>
      </c>
      <c r="I51" s="1">
        <v>26</v>
      </c>
      <c r="J51" s="1">
        <f t="shared" si="19"/>
        <v>815</v>
      </c>
      <c r="K51" s="1">
        <v>130</v>
      </c>
      <c r="L51" s="1">
        <v>132</v>
      </c>
      <c r="M51" s="1">
        <v>129</v>
      </c>
      <c r="N51" s="1">
        <v>122</v>
      </c>
      <c r="O51" s="1">
        <v>155</v>
      </c>
      <c r="P51" s="1">
        <v>147</v>
      </c>
      <c r="Q51" s="1">
        <f t="shared" si="20"/>
        <v>1</v>
      </c>
      <c r="R51" s="1">
        <v>1</v>
      </c>
      <c r="S51" s="13" t="s">
        <v>129</v>
      </c>
      <c r="T51" s="1">
        <v>15</v>
      </c>
      <c r="U51" s="1">
        <v>28</v>
      </c>
      <c r="V51" s="1">
        <v>14</v>
      </c>
      <c r="W51" s="1">
        <f t="shared" si="21"/>
        <v>493</v>
      </c>
      <c r="X51" s="1">
        <v>162</v>
      </c>
      <c r="Y51" s="1">
        <v>182</v>
      </c>
      <c r="Z51" s="1">
        <v>149</v>
      </c>
    </row>
    <row r="52" spans="2:26" ht="15" customHeight="1">
      <c r="B52" s="13" t="s">
        <v>62</v>
      </c>
      <c r="C52" s="5"/>
      <c r="D52" s="11">
        <f t="shared" si="18"/>
        <v>3</v>
      </c>
      <c r="E52" s="1">
        <v>3</v>
      </c>
      <c r="F52" s="13" t="s">
        <v>130</v>
      </c>
      <c r="G52" s="1">
        <v>16</v>
      </c>
      <c r="H52" s="1">
        <v>29</v>
      </c>
      <c r="I52" s="1">
        <v>14</v>
      </c>
      <c r="J52" s="1">
        <f t="shared" si="19"/>
        <v>393</v>
      </c>
      <c r="K52" s="1">
        <v>52</v>
      </c>
      <c r="L52" s="1">
        <v>55</v>
      </c>
      <c r="M52" s="1">
        <v>64</v>
      </c>
      <c r="N52" s="1">
        <v>61</v>
      </c>
      <c r="O52" s="1">
        <v>75</v>
      </c>
      <c r="P52" s="1">
        <v>86</v>
      </c>
      <c r="Q52" s="1">
        <f t="shared" si="20"/>
        <v>1</v>
      </c>
      <c r="R52" s="1">
        <v>1</v>
      </c>
      <c r="S52" s="13" t="s">
        <v>129</v>
      </c>
      <c r="T52" s="1">
        <v>7</v>
      </c>
      <c r="U52" s="1">
        <v>14</v>
      </c>
      <c r="V52" s="1">
        <v>7</v>
      </c>
      <c r="W52" s="1">
        <f t="shared" si="21"/>
        <v>231</v>
      </c>
      <c r="X52" s="1">
        <v>69</v>
      </c>
      <c r="Y52" s="1">
        <v>77</v>
      </c>
      <c r="Z52" s="1">
        <v>85</v>
      </c>
    </row>
    <row r="53" spans="2:26" ht="15" customHeight="1">
      <c r="B53" s="13" t="s">
        <v>63</v>
      </c>
      <c r="C53" s="5"/>
      <c r="D53" s="11">
        <f t="shared" si="18"/>
        <v>3</v>
      </c>
      <c r="E53" s="1">
        <v>3</v>
      </c>
      <c r="F53" s="13" t="s">
        <v>130</v>
      </c>
      <c r="G53" s="1">
        <v>24</v>
      </c>
      <c r="H53" s="1">
        <v>39</v>
      </c>
      <c r="I53" s="1">
        <v>18</v>
      </c>
      <c r="J53" s="1">
        <f t="shared" si="19"/>
        <v>538</v>
      </c>
      <c r="K53" s="1">
        <v>88</v>
      </c>
      <c r="L53" s="1">
        <v>79</v>
      </c>
      <c r="M53" s="1">
        <v>88</v>
      </c>
      <c r="N53" s="1">
        <v>87</v>
      </c>
      <c r="O53" s="1">
        <v>94</v>
      </c>
      <c r="P53" s="1">
        <v>102</v>
      </c>
      <c r="Q53" s="1">
        <f t="shared" si="20"/>
        <v>1</v>
      </c>
      <c r="R53" s="1">
        <v>1</v>
      </c>
      <c r="S53" s="13" t="s">
        <v>129</v>
      </c>
      <c r="T53" s="1">
        <v>9</v>
      </c>
      <c r="U53" s="1">
        <v>20</v>
      </c>
      <c r="V53" s="1">
        <v>12</v>
      </c>
      <c r="W53" s="1">
        <f t="shared" si="21"/>
        <v>338</v>
      </c>
      <c r="X53" s="1">
        <v>115</v>
      </c>
      <c r="Y53" s="1">
        <v>108</v>
      </c>
      <c r="Z53" s="1">
        <v>115</v>
      </c>
    </row>
    <row r="54" spans="2:26" ht="15" customHeight="1">
      <c r="B54" s="14" t="s">
        <v>64</v>
      </c>
      <c r="C54" s="5"/>
      <c r="D54" s="11">
        <f t="shared" si="18"/>
        <v>1</v>
      </c>
      <c r="E54" s="1">
        <v>1</v>
      </c>
      <c r="F54" s="13" t="s">
        <v>131</v>
      </c>
      <c r="G54" s="1">
        <v>14</v>
      </c>
      <c r="H54" s="1">
        <v>21</v>
      </c>
      <c r="I54" s="1">
        <v>8</v>
      </c>
      <c r="J54" s="1">
        <f t="shared" si="19"/>
        <v>336</v>
      </c>
      <c r="K54" s="1">
        <v>62</v>
      </c>
      <c r="L54" s="1">
        <v>54</v>
      </c>
      <c r="M54" s="1">
        <v>60</v>
      </c>
      <c r="N54" s="1">
        <v>53</v>
      </c>
      <c r="O54" s="1">
        <v>54</v>
      </c>
      <c r="P54" s="1">
        <v>53</v>
      </c>
      <c r="Q54" s="1">
        <f t="shared" si="20"/>
        <v>1</v>
      </c>
      <c r="R54" s="1">
        <v>1</v>
      </c>
      <c r="S54" s="13" t="s">
        <v>129</v>
      </c>
      <c r="T54" s="1">
        <v>7</v>
      </c>
      <c r="U54" s="1">
        <v>15</v>
      </c>
      <c r="V54" s="1">
        <v>8</v>
      </c>
      <c r="W54" s="1">
        <f t="shared" si="21"/>
        <v>177</v>
      </c>
      <c r="X54" s="1">
        <v>51</v>
      </c>
      <c r="Y54" s="1">
        <v>60</v>
      </c>
      <c r="Z54" s="1">
        <v>66</v>
      </c>
    </row>
    <row r="55" spans="2:26" ht="30" customHeight="1">
      <c r="B55" s="14" t="s">
        <v>65</v>
      </c>
      <c r="C55" s="5"/>
      <c r="D55" s="11">
        <f t="shared" si="18"/>
        <v>2</v>
      </c>
      <c r="E55" s="1">
        <v>2</v>
      </c>
      <c r="F55" s="13" t="s">
        <v>131</v>
      </c>
      <c r="G55" s="1">
        <v>19</v>
      </c>
      <c r="H55" s="1">
        <v>30</v>
      </c>
      <c r="I55" s="1">
        <v>12</v>
      </c>
      <c r="J55" s="1">
        <f t="shared" si="19"/>
        <v>448</v>
      </c>
      <c r="K55" s="1">
        <v>76</v>
      </c>
      <c r="L55" s="1">
        <v>72</v>
      </c>
      <c r="M55" s="1">
        <v>71</v>
      </c>
      <c r="N55" s="1">
        <v>91</v>
      </c>
      <c r="O55" s="1">
        <v>57</v>
      </c>
      <c r="P55" s="1">
        <v>81</v>
      </c>
      <c r="Q55" s="1">
        <f t="shared" si="20"/>
        <v>1</v>
      </c>
      <c r="R55" s="1">
        <v>1</v>
      </c>
      <c r="S55" s="13" t="s">
        <v>129</v>
      </c>
      <c r="T55" s="1">
        <v>9</v>
      </c>
      <c r="U55" s="1">
        <v>20</v>
      </c>
      <c r="V55" s="1">
        <v>13</v>
      </c>
      <c r="W55" s="1">
        <f t="shared" si="21"/>
        <v>262</v>
      </c>
      <c r="X55" s="1">
        <v>80</v>
      </c>
      <c r="Y55" s="1">
        <v>91</v>
      </c>
      <c r="Z55" s="1">
        <v>91</v>
      </c>
    </row>
    <row r="56" spans="1:26" ht="15" customHeight="1" thickBot="1">
      <c r="A56" s="3"/>
      <c r="B56" s="15" t="s">
        <v>66</v>
      </c>
      <c r="C56" s="16"/>
      <c r="D56" s="3">
        <f t="shared" si="18"/>
        <v>6</v>
      </c>
      <c r="E56" s="3">
        <v>5</v>
      </c>
      <c r="F56" s="15">
        <v>1</v>
      </c>
      <c r="G56" s="3">
        <v>40</v>
      </c>
      <c r="H56" s="3">
        <v>67</v>
      </c>
      <c r="I56" s="3">
        <v>29</v>
      </c>
      <c r="J56" s="3">
        <f t="shared" si="19"/>
        <v>777</v>
      </c>
      <c r="K56" s="3">
        <v>121</v>
      </c>
      <c r="L56" s="3">
        <v>134</v>
      </c>
      <c r="M56" s="3">
        <v>138</v>
      </c>
      <c r="N56" s="3">
        <v>125</v>
      </c>
      <c r="O56" s="3">
        <v>127</v>
      </c>
      <c r="P56" s="3">
        <v>132</v>
      </c>
      <c r="Q56" s="3">
        <f t="shared" si="20"/>
        <v>3</v>
      </c>
      <c r="R56" s="3">
        <v>3</v>
      </c>
      <c r="S56" s="15" t="s">
        <v>129</v>
      </c>
      <c r="T56" s="3">
        <v>15</v>
      </c>
      <c r="U56" s="3">
        <v>39</v>
      </c>
      <c r="V56" s="3">
        <v>22</v>
      </c>
      <c r="W56" s="3">
        <f t="shared" si="21"/>
        <v>394</v>
      </c>
      <c r="X56" s="3">
        <v>135</v>
      </c>
      <c r="Y56" s="3">
        <v>120</v>
      </c>
      <c r="Z56" s="3">
        <v>139</v>
      </c>
    </row>
    <row r="57" ht="15" customHeight="1"/>
  </sheetData>
  <mergeCells count="13">
    <mergeCell ref="B3:B5"/>
    <mergeCell ref="U4:V4"/>
    <mergeCell ref="G4:G5"/>
    <mergeCell ref="T4:T5"/>
    <mergeCell ref="H4:I4"/>
    <mergeCell ref="D3:M3"/>
    <mergeCell ref="N3:P3"/>
    <mergeCell ref="Q3:Z3"/>
    <mergeCell ref="D4:F4"/>
    <mergeCell ref="J4:M4"/>
    <mergeCell ref="N4:P4"/>
    <mergeCell ref="Q4:S4"/>
    <mergeCell ref="W4:Z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0" numberStoredAsText="1"/>
    <ignoredError sqref="D12:Q23 D51:Q56 D46:Q48 D26:E39 G26:Q39 F26:F37 F39" formulaRange="1"/>
    <ignoredError sqref="D49:Q50 D40:Q45 D24:E25 G24:Q25 F25" formula="1" formulaRange="1"/>
    <ignoredError sqref="W40:W49 W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117</v>
      </c>
      <c r="N1" s="2" t="s">
        <v>0</v>
      </c>
      <c r="V1" s="1" t="s">
        <v>122</v>
      </c>
    </row>
    <row r="2" spans="1:26" ht="26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1</v>
      </c>
      <c r="Z2" s="3"/>
    </row>
    <row r="3" spans="2:26" ht="19.5" customHeight="1">
      <c r="B3" s="28" t="s">
        <v>5</v>
      </c>
      <c r="C3" s="5"/>
      <c r="D3" s="34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3</v>
      </c>
      <c r="O3" s="35"/>
      <c r="P3" s="36"/>
      <c r="Q3" s="34" t="s">
        <v>4</v>
      </c>
      <c r="R3" s="35"/>
      <c r="S3" s="35"/>
      <c r="T3" s="35"/>
      <c r="U3" s="35"/>
      <c r="V3" s="35"/>
      <c r="W3" s="35"/>
      <c r="X3" s="35"/>
      <c r="Y3" s="35"/>
      <c r="Z3" s="35"/>
    </row>
    <row r="4" spans="2:26" ht="19.5" customHeight="1">
      <c r="B4" s="29"/>
      <c r="C4" s="5"/>
      <c r="D4" s="22" t="s">
        <v>127</v>
      </c>
      <c r="E4" s="23"/>
      <c r="F4" s="24"/>
      <c r="G4" s="32" t="s">
        <v>11</v>
      </c>
      <c r="H4" s="22" t="s">
        <v>113</v>
      </c>
      <c r="I4" s="37"/>
      <c r="J4" s="25" t="s">
        <v>6</v>
      </c>
      <c r="K4" s="26"/>
      <c r="L4" s="26"/>
      <c r="M4" s="26"/>
      <c r="N4" s="26" t="s">
        <v>7</v>
      </c>
      <c r="O4" s="26"/>
      <c r="P4" s="27"/>
      <c r="Q4" s="22" t="s">
        <v>124</v>
      </c>
      <c r="R4" s="23"/>
      <c r="S4" s="24"/>
      <c r="T4" s="32" t="s">
        <v>11</v>
      </c>
      <c r="U4" s="22" t="s">
        <v>113</v>
      </c>
      <c r="V4" s="31"/>
      <c r="W4" s="22" t="s">
        <v>128</v>
      </c>
      <c r="X4" s="23"/>
      <c r="Y4" s="23"/>
      <c r="Z4" s="23"/>
    </row>
    <row r="5" spans="1:26" ht="19.5" customHeight="1">
      <c r="A5" s="7"/>
      <c r="B5" s="30"/>
      <c r="C5" s="9"/>
      <c r="D5" s="8" t="s">
        <v>8</v>
      </c>
      <c r="E5" s="18" t="s">
        <v>9</v>
      </c>
      <c r="F5" s="18" t="s">
        <v>10</v>
      </c>
      <c r="G5" s="33"/>
      <c r="H5" s="18" t="s">
        <v>12</v>
      </c>
      <c r="I5" s="18" t="s">
        <v>13</v>
      </c>
      <c r="J5" s="18" t="s">
        <v>8</v>
      </c>
      <c r="K5" s="18" t="s">
        <v>14</v>
      </c>
      <c r="L5" s="18" t="s">
        <v>15</v>
      </c>
      <c r="M5" s="6" t="s">
        <v>16</v>
      </c>
      <c r="N5" s="19" t="s">
        <v>17</v>
      </c>
      <c r="O5" s="18" t="s">
        <v>18</v>
      </c>
      <c r="P5" s="18" t="s">
        <v>19</v>
      </c>
      <c r="Q5" s="18" t="s">
        <v>8</v>
      </c>
      <c r="R5" s="18" t="s">
        <v>9</v>
      </c>
      <c r="S5" s="18" t="s">
        <v>10</v>
      </c>
      <c r="T5" s="33"/>
      <c r="U5" s="18" t="s">
        <v>12</v>
      </c>
      <c r="V5" s="18" t="s">
        <v>13</v>
      </c>
      <c r="W5" s="18" t="s">
        <v>8</v>
      </c>
      <c r="X5" s="18" t="s">
        <v>14</v>
      </c>
      <c r="Y5" s="18" t="s">
        <v>15</v>
      </c>
      <c r="Z5" s="18" t="s">
        <v>16</v>
      </c>
    </row>
    <row r="6" spans="2:26" ht="30" customHeight="1">
      <c r="B6" s="13" t="s">
        <v>67</v>
      </c>
      <c r="C6" s="5"/>
      <c r="D6" s="11">
        <f aca="true" t="shared" si="0" ref="D6:D14">SUM(E6:F6)</f>
        <v>3</v>
      </c>
      <c r="E6" s="1">
        <v>2</v>
      </c>
      <c r="F6" s="1">
        <v>1</v>
      </c>
      <c r="G6" s="1">
        <v>13</v>
      </c>
      <c r="H6" s="1">
        <v>22</v>
      </c>
      <c r="I6" s="1">
        <v>9</v>
      </c>
      <c r="J6" s="1">
        <f aca="true" t="shared" si="1" ref="J6:J14">SUM(K6:M6,N6:P6)</f>
        <v>311</v>
      </c>
      <c r="K6" s="1">
        <v>52</v>
      </c>
      <c r="L6" s="1">
        <v>41</v>
      </c>
      <c r="M6" s="1">
        <v>49</v>
      </c>
      <c r="N6" s="1">
        <v>62</v>
      </c>
      <c r="O6" s="1">
        <v>43</v>
      </c>
      <c r="P6" s="1">
        <v>64</v>
      </c>
      <c r="Q6" s="1">
        <f aca="true" t="shared" si="2" ref="Q6:Q14">SUM(R6:S6)</f>
        <v>1</v>
      </c>
      <c r="R6" s="1">
        <v>1</v>
      </c>
      <c r="S6" s="13" t="s">
        <v>131</v>
      </c>
      <c r="T6" s="1">
        <v>7</v>
      </c>
      <c r="U6" s="1">
        <v>16</v>
      </c>
      <c r="V6" s="1">
        <v>8</v>
      </c>
      <c r="W6" s="1">
        <f aca="true" t="shared" si="3" ref="W6:W14">SUM(X6:Z6)</f>
        <v>187</v>
      </c>
      <c r="X6" s="1">
        <v>64</v>
      </c>
      <c r="Y6" s="1">
        <v>55</v>
      </c>
      <c r="Z6" s="1">
        <v>68</v>
      </c>
    </row>
    <row r="7" spans="2:26" ht="15" customHeight="1">
      <c r="B7" s="14" t="s">
        <v>68</v>
      </c>
      <c r="C7" s="5"/>
      <c r="D7" s="11">
        <f t="shared" si="0"/>
        <v>4</v>
      </c>
      <c r="E7" s="1">
        <v>4</v>
      </c>
      <c r="F7" s="13" t="s">
        <v>131</v>
      </c>
      <c r="G7" s="1">
        <v>24</v>
      </c>
      <c r="H7" s="1">
        <v>38</v>
      </c>
      <c r="I7" s="1">
        <v>18</v>
      </c>
      <c r="J7" s="1">
        <f t="shared" si="1"/>
        <v>446</v>
      </c>
      <c r="K7" s="1">
        <v>81</v>
      </c>
      <c r="L7" s="1">
        <v>72</v>
      </c>
      <c r="M7" s="1">
        <v>71</v>
      </c>
      <c r="N7" s="1">
        <v>65</v>
      </c>
      <c r="O7" s="1">
        <v>77</v>
      </c>
      <c r="P7" s="1">
        <v>80</v>
      </c>
      <c r="Q7" s="1">
        <f t="shared" si="2"/>
        <v>1</v>
      </c>
      <c r="R7" s="1">
        <v>1</v>
      </c>
      <c r="S7" s="13" t="s">
        <v>129</v>
      </c>
      <c r="T7" s="1">
        <v>10</v>
      </c>
      <c r="U7" s="1">
        <v>19</v>
      </c>
      <c r="V7" s="1">
        <v>12</v>
      </c>
      <c r="W7" s="1">
        <f t="shared" si="3"/>
        <v>319</v>
      </c>
      <c r="X7" s="1">
        <v>89</v>
      </c>
      <c r="Y7" s="1">
        <v>103</v>
      </c>
      <c r="Z7" s="1">
        <v>127</v>
      </c>
    </row>
    <row r="8" spans="2:26" ht="15" customHeight="1">
      <c r="B8" s="13" t="s">
        <v>69</v>
      </c>
      <c r="C8" s="5"/>
      <c r="D8" s="11">
        <f t="shared" si="0"/>
        <v>3</v>
      </c>
      <c r="E8" s="1">
        <v>3</v>
      </c>
      <c r="F8" s="13" t="s">
        <v>130</v>
      </c>
      <c r="G8" s="1">
        <v>19</v>
      </c>
      <c r="H8" s="1">
        <v>33</v>
      </c>
      <c r="I8" s="1">
        <v>16</v>
      </c>
      <c r="J8" s="1">
        <f t="shared" si="1"/>
        <v>363</v>
      </c>
      <c r="K8" s="1">
        <v>51</v>
      </c>
      <c r="L8" s="1">
        <v>64</v>
      </c>
      <c r="M8" s="1">
        <v>57</v>
      </c>
      <c r="N8" s="1">
        <v>71</v>
      </c>
      <c r="O8" s="1">
        <v>58</v>
      </c>
      <c r="P8" s="1">
        <v>62</v>
      </c>
      <c r="Q8" s="1">
        <f t="shared" si="2"/>
        <v>1</v>
      </c>
      <c r="R8" s="1">
        <v>1</v>
      </c>
      <c r="S8" s="13" t="s">
        <v>129</v>
      </c>
      <c r="T8" s="1">
        <v>6</v>
      </c>
      <c r="U8" s="1">
        <v>14</v>
      </c>
      <c r="V8" s="1">
        <v>9</v>
      </c>
      <c r="W8" s="1">
        <f t="shared" si="3"/>
        <v>207</v>
      </c>
      <c r="X8" s="1">
        <v>69</v>
      </c>
      <c r="Y8" s="1">
        <v>68</v>
      </c>
      <c r="Z8" s="1">
        <v>70</v>
      </c>
    </row>
    <row r="9" spans="2:26" ht="15" customHeight="1">
      <c r="B9" s="13" t="s">
        <v>70</v>
      </c>
      <c r="C9" s="5"/>
      <c r="D9" s="11">
        <f t="shared" si="0"/>
        <v>6</v>
      </c>
      <c r="E9" s="1">
        <v>5</v>
      </c>
      <c r="F9" s="1">
        <v>1</v>
      </c>
      <c r="G9" s="1">
        <v>28</v>
      </c>
      <c r="H9" s="1">
        <v>51</v>
      </c>
      <c r="I9" s="1">
        <v>22</v>
      </c>
      <c r="J9" s="1">
        <f t="shared" si="1"/>
        <v>371</v>
      </c>
      <c r="K9" s="1">
        <v>50</v>
      </c>
      <c r="L9" s="1">
        <v>69</v>
      </c>
      <c r="M9" s="1">
        <v>58</v>
      </c>
      <c r="N9" s="1">
        <v>68</v>
      </c>
      <c r="O9" s="1">
        <v>62</v>
      </c>
      <c r="P9" s="1">
        <v>64</v>
      </c>
      <c r="Q9" s="1">
        <f t="shared" si="2"/>
        <v>1</v>
      </c>
      <c r="R9" s="1">
        <v>1</v>
      </c>
      <c r="S9" s="13" t="s">
        <v>129</v>
      </c>
      <c r="T9" s="1">
        <v>8</v>
      </c>
      <c r="U9" s="1">
        <v>17</v>
      </c>
      <c r="V9" s="1">
        <v>9</v>
      </c>
      <c r="W9" s="1">
        <f t="shared" si="3"/>
        <v>230</v>
      </c>
      <c r="X9" s="1">
        <v>86</v>
      </c>
      <c r="Y9" s="1">
        <v>71</v>
      </c>
      <c r="Z9" s="1">
        <v>73</v>
      </c>
    </row>
    <row r="10" spans="2:26" ht="30" customHeight="1">
      <c r="B10" s="13" t="s">
        <v>71</v>
      </c>
      <c r="C10" s="5"/>
      <c r="D10" s="11">
        <f t="shared" si="0"/>
        <v>4</v>
      </c>
      <c r="E10" s="1">
        <v>4</v>
      </c>
      <c r="F10" s="13" t="s">
        <v>130</v>
      </c>
      <c r="G10" s="1">
        <v>19</v>
      </c>
      <c r="H10" s="1">
        <v>33</v>
      </c>
      <c r="I10" s="1">
        <v>17</v>
      </c>
      <c r="J10" s="1">
        <f t="shared" si="1"/>
        <v>282</v>
      </c>
      <c r="K10" s="1">
        <v>38</v>
      </c>
      <c r="L10" s="1">
        <v>49</v>
      </c>
      <c r="M10" s="1">
        <v>43</v>
      </c>
      <c r="N10" s="1">
        <v>42</v>
      </c>
      <c r="O10" s="1">
        <v>51</v>
      </c>
      <c r="P10" s="1">
        <v>59</v>
      </c>
      <c r="Q10" s="1">
        <f t="shared" si="2"/>
        <v>1</v>
      </c>
      <c r="R10" s="1">
        <v>1</v>
      </c>
      <c r="S10" s="13" t="s">
        <v>129</v>
      </c>
      <c r="T10" s="1">
        <v>6</v>
      </c>
      <c r="U10" s="1">
        <v>13</v>
      </c>
      <c r="V10" s="1">
        <v>7</v>
      </c>
      <c r="W10" s="1">
        <f t="shared" si="3"/>
        <v>173</v>
      </c>
      <c r="X10" s="1">
        <v>54</v>
      </c>
      <c r="Y10" s="1">
        <v>59</v>
      </c>
      <c r="Z10" s="1">
        <v>60</v>
      </c>
    </row>
    <row r="11" spans="2:26" ht="15" customHeight="1">
      <c r="B11" s="13" t="s">
        <v>72</v>
      </c>
      <c r="C11" s="5"/>
      <c r="D11" s="11">
        <f t="shared" si="0"/>
        <v>6</v>
      </c>
      <c r="E11" s="1">
        <v>5</v>
      </c>
      <c r="F11" s="1">
        <v>1</v>
      </c>
      <c r="G11" s="1">
        <v>36</v>
      </c>
      <c r="H11" s="1">
        <v>58</v>
      </c>
      <c r="I11" s="1">
        <v>26</v>
      </c>
      <c r="J11" s="1">
        <f t="shared" si="1"/>
        <v>591</v>
      </c>
      <c r="K11" s="1">
        <v>94</v>
      </c>
      <c r="L11" s="1">
        <v>91</v>
      </c>
      <c r="M11" s="1">
        <v>116</v>
      </c>
      <c r="N11" s="1">
        <v>85</v>
      </c>
      <c r="O11" s="1">
        <v>105</v>
      </c>
      <c r="P11" s="1">
        <v>100</v>
      </c>
      <c r="Q11" s="1">
        <f t="shared" si="2"/>
        <v>1</v>
      </c>
      <c r="R11" s="1">
        <v>1</v>
      </c>
      <c r="S11" s="13" t="s">
        <v>129</v>
      </c>
      <c r="T11" s="1">
        <v>12</v>
      </c>
      <c r="U11" s="1">
        <v>23</v>
      </c>
      <c r="V11" s="1">
        <v>12</v>
      </c>
      <c r="W11" s="1">
        <f t="shared" si="3"/>
        <v>370</v>
      </c>
      <c r="X11" s="1">
        <v>128</v>
      </c>
      <c r="Y11" s="1">
        <v>114</v>
      </c>
      <c r="Z11" s="1">
        <v>128</v>
      </c>
    </row>
    <row r="12" spans="2:26" ht="15" customHeight="1">
      <c r="B12" s="13" t="s">
        <v>73</v>
      </c>
      <c r="C12" s="5"/>
      <c r="D12" s="11">
        <f t="shared" si="0"/>
        <v>5</v>
      </c>
      <c r="E12" s="1">
        <v>4</v>
      </c>
      <c r="F12" s="1">
        <v>1</v>
      </c>
      <c r="G12" s="1">
        <v>33</v>
      </c>
      <c r="H12" s="1">
        <v>54</v>
      </c>
      <c r="I12" s="1">
        <v>23</v>
      </c>
      <c r="J12" s="1">
        <f t="shared" si="1"/>
        <v>655</v>
      </c>
      <c r="K12" s="1">
        <v>98</v>
      </c>
      <c r="L12" s="1">
        <v>120</v>
      </c>
      <c r="M12" s="1">
        <v>102</v>
      </c>
      <c r="N12" s="1">
        <v>112</v>
      </c>
      <c r="O12" s="1">
        <v>110</v>
      </c>
      <c r="P12" s="1">
        <v>113</v>
      </c>
      <c r="Q12" s="1">
        <f t="shared" si="2"/>
        <v>1</v>
      </c>
      <c r="R12" s="1">
        <v>1</v>
      </c>
      <c r="S12" s="13" t="s">
        <v>129</v>
      </c>
      <c r="T12" s="1">
        <v>13</v>
      </c>
      <c r="U12" s="1">
        <v>24</v>
      </c>
      <c r="V12" s="1">
        <v>11</v>
      </c>
      <c r="W12" s="1">
        <f t="shared" si="3"/>
        <v>414</v>
      </c>
      <c r="X12" s="1">
        <v>140</v>
      </c>
      <c r="Y12" s="1">
        <v>137</v>
      </c>
      <c r="Z12" s="1">
        <v>137</v>
      </c>
    </row>
    <row r="13" spans="2:26" ht="15" customHeight="1">
      <c r="B13" s="13" t="s">
        <v>74</v>
      </c>
      <c r="C13" s="5"/>
      <c r="D13" s="11">
        <f t="shared" si="0"/>
        <v>4</v>
      </c>
      <c r="E13" s="1">
        <v>2</v>
      </c>
      <c r="F13" s="1">
        <v>2</v>
      </c>
      <c r="G13" s="1">
        <v>21</v>
      </c>
      <c r="H13" s="1">
        <v>34</v>
      </c>
      <c r="I13" s="1">
        <v>13</v>
      </c>
      <c r="J13" s="1">
        <f t="shared" si="1"/>
        <v>343</v>
      </c>
      <c r="K13" s="1">
        <v>59</v>
      </c>
      <c r="L13" s="1">
        <v>46</v>
      </c>
      <c r="M13" s="1">
        <v>52</v>
      </c>
      <c r="N13" s="1">
        <v>64</v>
      </c>
      <c r="O13" s="1">
        <v>60</v>
      </c>
      <c r="P13" s="1">
        <v>62</v>
      </c>
      <c r="Q13" s="1">
        <f t="shared" si="2"/>
        <v>1</v>
      </c>
      <c r="R13" s="1">
        <v>1</v>
      </c>
      <c r="S13" s="13" t="s">
        <v>129</v>
      </c>
      <c r="T13" s="1">
        <v>7</v>
      </c>
      <c r="U13" s="1">
        <v>16</v>
      </c>
      <c r="V13" s="1">
        <v>11</v>
      </c>
      <c r="W13" s="1">
        <f t="shared" si="3"/>
        <v>223</v>
      </c>
      <c r="X13" s="1">
        <v>56</v>
      </c>
      <c r="Y13" s="1">
        <v>88</v>
      </c>
      <c r="Z13" s="1">
        <v>79</v>
      </c>
    </row>
    <row r="14" spans="2:26" ht="15" customHeight="1">
      <c r="B14" s="13" t="s">
        <v>75</v>
      </c>
      <c r="C14" s="5"/>
      <c r="D14" s="11">
        <f t="shared" si="0"/>
        <v>6</v>
      </c>
      <c r="E14" s="1">
        <v>3</v>
      </c>
      <c r="F14" s="1">
        <v>3</v>
      </c>
      <c r="G14" s="1">
        <v>26</v>
      </c>
      <c r="H14" s="1">
        <v>44</v>
      </c>
      <c r="I14" s="1">
        <v>19</v>
      </c>
      <c r="J14" s="1">
        <f t="shared" si="1"/>
        <v>537</v>
      </c>
      <c r="K14" s="1">
        <v>83</v>
      </c>
      <c r="L14" s="1">
        <v>84</v>
      </c>
      <c r="M14" s="1">
        <v>84</v>
      </c>
      <c r="N14" s="1">
        <v>86</v>
      </c>
      <c r="O14" s="1">
        <v>83</v>
      </c>
      <c r="P14" s="1">
        <v>117</v>
      </c>
      <c r="Q14" s="1">
        <f t="shared" si="2"/>
        <v>1</v>
      </c>
      <c r="R14" s="1">
        <v>1</v>
      </c>
      <c r="S14" s="13" t="s">
        <v>129</v>
      </c>
      <c r="T14" s="1">
        <v>10</v>
      </c>
      <c r="U14" s="1">
        <v>20</v>
      </c>
      <c r="V14" s="1">
        <v>12</v>
      </c>
      <c r="W14" s="1">
        <f t="shared" si="3"/>
        <v>343</v>
      </c>
      <c r="X14" s="1">
        <v>124</v>
      </c>
      <c r="Y14" s="1">
        <v>101</v>
      </c>
      <c r="Z14" s="1">
        <v>118</v>
      </c>
    </row>
    <row r="15" spans="2:26" ht="45" customHeight="1">
      <c r="B15" s="10" t="s">
        <v>76</v>
      </c>
      <c r="C15" s="5"/>
      <c r="D15" s="1">
        <f>SUM(D16:D28)</f>
        <v>27</v>
      </c>
      <c r="E15" s="1">
        <f aca="true" t="shared" si="4" ref="E15:M15">SUM(E16:E28)</f>
        <v>24</v>
      </c>
      <c r="F15" s="1">
        <f t="shared" si="4"/>
        <v>3</v>
      </c>
      <c r="G15" s="1">
        <f t="shared" si="4"/>
        <v>216</v>
      </c>
      <c r="H15" s="1">
        <f t="shared" si="4"/>
        <v>343</v>
      </c>
      <c r="I15" s="1">
        <f t="shared" si="4"/>
        <v>131</v>
      </c>
      <c r="J15" s="1">
        <f>SUM(J16:J28)</f>
        <v>5031</v>
      </c>
      <c r="K15" s="1">
        <f t="shared" si="4"/>
        <v>756</v>
      </c>
      <c r="L15" s="1">
        <f t="shared" si="4"/>
        <v>782</v>
      </c>
      <c r="M15" s="1">
        <f t="shared" si="4"/>
        <v>856</v>
      </c>
      <c r="N15" s="1">
        <f aca="true" t="shared" si="5" ref="N15:Z15">SUM(N16:N28)</f>
        <v>855</v>
      </c>
      <c r="O15" s="1">
        <f t="shared" si="5"/>
        <v>887</v>
      </c>
      <c r="P15" s="1">
        <f t="shared" si="5"/>
        <v>895</v>
      </c>
      <c r="Q15" s="1">
        <f t="shared" si="5"/>
        <v>15</v>
      </c>
      <c r="R15" s="1">
        <f t="shared" si="5"/>
        <v>14</v>
      </c>
      <c r="S15" s="1">
        <f t="shared" si="5"/>
        <v>1</v>
      </c>
      <c r="T15" s="1">
        <f t="shared" si="5"/>
        <v>95</v>
      </c>
      <c r="U15" s="1">
        <f t="shared" si="5"/>
        <v>227</v>
      </c>
      <c r="V15" s="1">
        <f>SUM(V16:V28)</f>
        <v>112</v>
      </c>
      <c r="W15" s="1">
        <f t="shared" si="5"/>
        <v>2822</v>
      </c>
      <c r="X15" s="1">
        <f t="shared" si="5"/>
        <v>895</v>
      </c>
      <c r="Y15" s="1">
        <f t="shared" si="5"/>
        <v>931</v>
      </c>
      <c r="Z15" s="1">
        <f t="shared" si="5"/>
        <v>996</v>
      </c>
    </row>
    <row r="16" spans="2:26" ht="30" customHeight="1">
      <c r="B16" s="13" t="s">
        <v>77</v>
      </c>
      <c r="C16" s="5"/>
      <c r="D16" s="11">
        <f aca="true" t="shared" si="6" ref="D16:D28">SUM(E16:F16)</f>
        <v>1</v>
      </c>
      <c r="E16" s="1">
        <v>1</v>
      </c>
      <c r="F16" s="13" t="s">
        <v>131</v>
      </c>
      <c r="G16" s="1">
        <v>6</v>
      </c>
      <c r="H16" s="1">
        <v>10</v>
      </c>
      <c r="I16" s="1">
        <v>5</v>
      </c>
      <c r="J16" s="1">
        <f aca="true" t="shared" si="7" ref="J16:J28">SUM(K16:M16,N16:P16)</f>
        <v>107</v>
      </c>
      <c r="K16" s="1">
        <v>10</v>
      </c>
      <c r="L16" s="1">
        <v>14</v>
      </c>
      <c r="M16" s="1">
        <v>17</v>
      </c>
      <c r="N16" s="1">
        <v>17</v>
      </c>
      <c r="O16" s="1">
        <v>17</v>
      </c>
      <c r="P16" s="1">
        <v>32</v>
      </c>
      <c r="Q16" s="1">
        <f aca="true" t="shared" si="8" ref="Q16:Q28">SUM(R16:S16)</f>
        <v>1</v>
      </c>
      <c r="R16" s="1">
        <v>1</v>
      </c>
      <c r="S16" s="13" t="s">
        <v>129</v>
      </c>
      <c r="T16" s="1">
        <v>3</v>
      </c>
      <c r="U16" s="1">
        <v>10</v>
      </c>
      <c r="V16" s="1">
        <v>4</v>
      </c>
      <c r="W16" s="1">
        <f aca="true" t="shared" si="9" ref="W16:W28">SUM(X16:Z16)</f>
        <v>74</v>
      </c>
      <c r="X16" s="1">
        <v>31</v>
      </c>
      <c r="Y16" s="1">
        <v>24</v>
      </c>
      <c r="Z16" s="1">
        <v>19</v>
      </c>
    </row>
    <row r="17" spans="2:26" ht="15" customHeight="1">
      <c r="B17" s="13" t="s">
        <v>78</v>
      </c>
      <c r="C17" s="5"/>
      <c r="D17" s="11">
        <f t="shared" si="6"/>
        <v>2</v>
      </c>
      <c r="E17" s="1">
        <v>2</v>
      </c>
      <c r="F17" s="13" t="s">
        <v>130</v>
      </c>
      <c r="G17" s="1">
        <v>25</v>
      </c>
      <c r="H17" s="1">
        <v>36</v>
      </c>
      <c r="I17" s="1">
        <v>11</v>
      </c>
      <c r="J17" s="1">
        <f t="shared" si="7"/>
        <v>632</v>
      </c>
      <c r="K17" s="1">
        <v>89</v>
      </c>
      <c r="L17" s="1">
        <v>111</v>
      </c>
      <c r="M17" s="1">
        <v>110</v>
      </c>
      <c r="N17" s="1">
        <v>106</v>
      </c>
      <c r="O17" s="1">
        <v>116</v>
      </c>
      <c r="P17" s="1">
        <v>100</v>
      </c>
      <c r="Q17" s="1">
        <f t="shared" si="8"/>
        <v>1</v>
      </c>
      <c r="R17" s="1">
        <v>1</v>
      </c>
      <c r="S17" s="13" t="s">
        <v>134</v>
      </c>
      <c r="T17" s="1">
        <v>10</v>
      </c>
      <c r="U17" s="1">
        <v>21</v>
      </c>
      <c r="V17" s="1">
        <v>10</v>
      </c>
      <c r="W17" s="1">
        <f t="shared" si="9"/>
        <v>339</v>
      </c>
      <c r="X17" s="1">
        <v>100</v>
      </c>
      <c r="Y17" s="1">
        <v>130</v>
      </c>
      <c r="Z17" s="1">
        <v>109</v>
      </c>
    </row>
    <row r="18" spans="2:26" ht="15" customHeight="1">
      <c r="B18" s="13" t="s">
        <v>79</v>
      </c>
      <c r="C18" s="5"/>
      <c r="D18" s="11">
        <f t="shared" si="6"/>
        <v>4</v>
      </c>
      <c r="E18" s="1">
        <v>2</v>
      </c>
      <c r="F18" s="1">
        <v>2</v>
      </c>
      <c r="G18" s="1">
        <v>14</v>
      </c>
      <c r="H18" s="1">
        <v>23</v>
      </c>
      <c r="I18" s="1">
        <v>9</v>
      </c>
      <c r="J18" s="1">
        <f t="shared" si="7"/>
        <v>233</v>
      </c>
      <c r="K18" s="1">
        <v>36</v>
      </c>
      <c r="L18" s="1">
        <v>25</v>
      </c>
      <c r="M18" s="1">
        <v>34</v>
      </c>
      <c r="N18" s="1">
        <v>45</v>
      </c>
      <c r="O18" s="1">
        <v>43</v>
      </c>
      <c r="P18" s="1">
        <v>50</v>
      </c>
      <c r="Q18" s="1">
        <f t="shared" si="8"/>
        <v>2</v>
      </c>
      <c r="R18" s="1">
        <v>1</v>
      </c>
      <c r="S18" s="1">
        <v>1</v>
      </c>
      <c r="T18" s="1">
        <v>6</v>
      </c>
      <c r="U18" s="1">
        <v>19</v>
      </c>
      <c r="V18" s="1">
        <v>10</v>
      </c>
      <c r="W18" s="1">
        <f t="shared" si="9"/>
        <v>144</v>
      </c>
      <c r="X18" s="1">
        <v>37</v>
      </c>
      <c r="Y18" s="1">
        <v>50</v>
      </c>
      <c r="Z18" s="1">
        <v>57</v>
      </c>
    </row>
    <row r="19" spans="2:26" ht="15" customHeight="1">
      <c r="B19" s="13" t="s">
        <v>80</v>
      </c>
      <c r="C19" s="5"/>
      <c r="D19" s="11">
        <f t="shared" si="6"/>
        <v>2</v>
      </c>
      <c r="E19" s="1">
        <v>2</v>
      </c>
      <c r="F19" s="13" t="s">
        <v>130</v>
      </c>
      <c r="G19" s="1">
        <v>13</v>
      </c>
      <c r="H19" s="1">
        <v>23</v>
      </c>
      <c r="I19" s="1">
        <v>10</v>
      </c>
      <c r="J19" s="1">
        <f t="shared" si="7"/>
        <v>228</v>
      </c>
      <c r="K19" s="1">
        <v>28</v>
      </c>
      <c r="L19" s="1">
        <v>25</v>
      </c>
      <c r="M19" s="1">
        <v>37</v>
      </c>
      <c r="N19" s="1">
        <v>41</v>
      </c>
      <c r="O19" s="1">
        <v>47</v>
      </c>
      <c r="P19" s="1">
        <v>50</v>
      </c>
      <c r="Q19" s="1">
        <f t="shared" si="8"/>
        <v>2</v>
      </c>
      <c r="R19" s="1">
        <v>2</v>
      </c>
      <c r="S19" s="13" t="s">
        <v>129</v>
      </c>
      <c r="T19" s="1">
        <v>6</v>
      </c>
      <c r="U19" s="1">
        <v>22</v>
      </c>
      <c r="V19" s="1">
        <v>11</v>
      </c>
      <c r="W19" s="1">
        <f t="shared" si="9"/>
        <v>138</v>
      </c>
      <c r="X19" s="1">
        <v>45</v>
      </c>
      <c r="Y19" s="1">
        <v>45</v>
      </c>
      <c r="Z19" s="1">
        <v>48</v>
      </c>
    </row>
    <row r="20" spans="2:26" ht="15" customHeight="1">
      <c r="B20" s="13" t="s">
        <v>81</v>
      </c>
      <c r="C20" s="5"/>
      <c r="D20" s="11">
        <f t="shared" si="6"/>
        <v>3</v>
      </c>
      <c r="E20" s="1">
        <v>3</v>
      </c>
      <c r="F20" s="13" t="s">
        <v>130</v>
      </c>
      <c r="G20" s="1">
        <v>25</v>
      </c>
      <c r="H20" s="1">
        <v>41</v>
      </c>
      <c r="I20" s="1">
        <v>16</v>
      </c>
      <c r="J20" s="1">
        <f t="shared" si="7"/>
        <v>539</v>
      </c>
      <c r="K20" s="1">
        <v>91</v>
      </c>
      <c r="L20" s="1">
        <v>84</v>
      </c>
      <c r="M20" s="1">
        <v>82</v>
      </c>
      <c r="N20" s="1">
        <v>98</v>
      </c>
      <c r="O20" s="1">
        <v>96</v>
      </c>
      <c r="P20" s="1">
        <v>88</v>
      </c>
      <c r="Q20" s="1">
        <f t="shared" si="8"/>
        <v>1</v>
      </c>
      <c r="R20" s="1">
        <v>1</v>
      </c>
      <c r="S20" s="13" t="s">
        <v>129</v>
      </c>
      <c r="T20" s="13">
        <v>9</v>
      </c>
      <c r="U20" s="1">
        <v>19</v>
      </c>
      <c r="V20" s="1">
        <v>11</v>
      </c>
      <c r="W20" s="1">
        <f t="shared" si="9"/>
        <v>286</v>
      </c>
      <c r="X20" s="1">
        <v>89</v>
      </c>
      <c r="Y20" s="1">
        <v>91</v>
      </c>
      <c r="Z20" s="1">
        <v>106</v>
      </c>
    </row>
    <row r="21" spans="2:26" ht="30" customHeight="1">
      <c r="B21" s="13" t="s">
        <v>82</v>
      </c>
      <c r="C21" s="5"/>
      <c r="D21" s="11">
        <f t="shared" si="6"/>
        <v>2</v>
      </c>
      <c r="E21" s="1">
        <v>2</v>
      </c>
      <c r="F21" s="13" t="s">
        <v>129</v>
      </c>
      <c r="G21" s="1">
        <v>13</v>
      </c>
      <c r="H21" s="1">
        <v>22</v>
      </c>
      <c r="I21" s="1">
        <v>9</v>
      </c>
      <c r="J21" s="1">
        <f t="shared" si="7"/>
        <v>222</v>
      </c>
      <c r="K21" s="1">
        <v>27</v>
      </c>
      <c r="L21" s="1">
        <v>37</v>
      </c>
      <c r="M21" s="1">
        <v>40</v>
      </c>
      <c r="N21" s="1">
        <v>37</v>
      </c>
      <c r="O21" s="1">
        <v>46</v>
      </c>
      <c r="P21" s="1">
        <v>35</v>
      </c>
      <c r="Q21" s="1">
        <f t="shared" si="8"/>
        <v>1</v>
      </c>
      <c r="R21" s="1">
        <v>1</v>
      </c>
      <c r="S21" s="13" t="s">
        <v>129</v>
      </c>
      <c r="T21" s="1">
        <v>5</v>
      </c>
      <c r="U21" s="1">
        <v>12</v>
      </c>
      <c r="V21" s="1">
        <v>6</v>
      </c>
      <c r="W21" s="1">
        <f t="shared" si="9"/>
        <v>136</v>
      </c>
      <c r="X21" s="1">
        <v>51</v>
      </c>
      <c r="Y21" s="1">
        <v>39</v>
      </c>
      <c r="Z21" s="1">
        <v>46</v>
      </c>
    </row>
    <row r="22" spans="2:26" ht="15" customHeight="1">
      <c r="B22" s="13" t="s">
        <v>83</v>
      </c>
      <c r="C22" s="5"/>
      <c r="D22" s="11">
        <f t="shared" si="6"/>
        <v>2</v>
      </c>
      <c r="E22" s="1">
        <v>1</v>
      </c>
      <c r="F22" s="1">
        <v>1</v>
      </c>
      <c r="G22" s="1">
        <v>6</v>
      </c>
      <c r="H22" s="1">
        <v>13</v>
      </c>
      <c r="I22" s="1">
        <v>5</v>
      </c>
      <c r="J22" s="1">
        <f t="shared" si="7"/>
        <v>162</v>
      </c>
      <c r="K22" s="1">
        <v>31</v>
      </c>
      <c r="L22" s="1">
        <v>27</v>
      </c>
      <c r="M22" s="1">
        <v>34</v>
      </c>
      <c r="N22" s="1">
        <v>26</v>
      </c>
      <c r="O22" s="1">
        <v>21</v>
      </c>
      <c r="P22" s="1">
        <v>23</v>
      </c>
      <c r="Q22" s="1">
        <f t="shared" si="8"/>
        <v>1</v>
      </c>
      <c r="R22" s="1">
        <v>1</v>
      </c>
      <c r="S22" s="13" t="s">
        <v>129</v>
      </c>
      <c r="T22" s="1">
        <v>3</v>
      </c>
      <c r="U22" s="1">
        <v>10</v>
      </c>
      <c r="V22" s="1">
        <v>5</v>
      </c>
      <c r="W22" s="1">
        <f t="shared" si="9"/>
        <v>87</v>
      </c>
      <c r="X22" s="1">
        <v>32</v>
      </c>
      <c r="Y22" s="1">
        <v>31</v>
      </c>
      <c r="Z22" s="1">
        <v>24</v>
      </c>
    </row>
    <row r="23" spans="2:26" ht="15" customHeight="1">
      <c r="B23" s="13" t="s">
        <v>84</v>
      </c>
      <c r="C23" s="5"/>
      <c r="D23" s="11">
        <f t="shared" si="6"/>
        <v>2</v>
      </c>
      <c r="E23" s="1">
        <v>2</v>
      </c>
      <c r="F23" s="13" t="s">
        <v>129</v>
      </c>
      <c r="G23" s="1">
        <v>18</v>
      </c>
      <c r="H23" s="1">
        <v>30</v>
      </c>
      <c r="I23" s="1">
        <v>12</v>
      </c>
      <c r="J23" s="1">
        <f t="shared" si="7"/>
        <v>408</v>
      </c>
      <c r="K23" s="1">
        <v>61</v>
      </c>
      <c r="L23" s="1">
        <v>69</v>
      </c>
      <c r="M23" s="1">
        <v>63</v>
      </c>
      <c r="N23" s="1">
        <v>77</v>
      </c>
      <c r="O23" s="1">
        <v>73</v>
      </c>
      <c r="P23" s="1">
        <v>65</v>
      </c>
      <c r="Q23" s="1">
        <f t="shared" si="8"/>
        <v>1</v>
      </c>
      <c r="R23" s="1">
        <v>1</v>
      </c>
      <c r="S23" s="13" t="s">
        <v>129</v>
      </c>
      <c r="T23" s="1">
        <v>7</v>
      </c>
      <c r="U23" s="1">
        <v>17</v>
      </c>
      <c r="V23" s="1">
        <v>8</v>
      </c>
      <c r="W23" s="1">
        <f t="shared" si="9"/>
        <v>201</v>
      </c>
      <c r="X23" s="1">
        <v>63</v>
      </c>
      <c r="Y23" s="1">
        <v>74</v>
      </c>
      <c r="Z23" s="1">
        <v>64</v>
      </c>
    </row>
    <row r="24" spans="2:26" ht="15" customHeight="1">
      <c r="B24" s="13" t="s">
        <v>85</v>
      </c>
      <c r="C24" s="5"/>
      <c r="D24" s="11">
        <f t="shared" si="6"/>
        <v>2</v>
      </c>
      <c r="E24" s="1">
        <v>2</v>
      </c>
      <c r="F24" s="13" t="s">
        <v>129</v>
      </c>
      <c r="G24" s="1">
        <v>13</v>
      </c>
      <c r="H24" s="1">
        <v>25</v>
      </c>
      <c r="I24" s="1">
        <v>9</v>
      </c>
      <c r="J24" s="1">
        <f t="shared" si="7"/>
        <v>354</v>
      </c>
      <c r="K24" s="1">
        <v>43</v>
      </c>
      <c r="L24" s="1">
        <v>64</v>
      </c>
      <c r="M24" s="1">
        <v>58</v>
      </c>
      <c r="N24" s="1">
        <v>65</v>
      </c>
      <c r="O24" s="1">
        <v>55</v>
      </c>
      <c r="P24" s="1">
        <v>69</v>
      </c>
      <c r="Q24" s="1">
        <f t="shared" si="8"/>
        <v>1</v>
      </c>
      <c r="R24" s="1">
        <v>1</v>
      </c>
      <c r="S24" s="13" t="s">
        <v>129</v>
      </c>
      <c r="T24" s="1">
        <v>8</v>
      </c>
      <c r="U24" s="1">
        <v>17</v>
      </c>
      <c r="V24" s="1">
        <v>11</v>
      </c>
      <c r="W24" s="1">
        <f t="shared" si="9"/>
        <v>196</v>
      </c>
      <c r="X24" s="1">
        <v>60</v>
      </c>
      <c r="Y24" s="1">
        <v>51</v>
      </c>
      <c r="Z24" s="1">
        <v>85</v>
      </c>
    </row>
    <row r="25" spans="2:26" ht="15" customHeight="1">
      <c r="B25" s="13" t="s">
        <v>86</v>
      </c>
      <c r="C25" s="5"/>
      <c r="D25" s="11">
        <f t="shared" si="6"/>
        <v>2</v>
      </c>
      <c r="E25" s="1">
        <v>2</v>
      </c>
      <c r="F25" s="13" t="s">
        <v>129</v>
      </c>
      <c r="G25" s="1">
        <v>24</v>
      </c>
      <c r="H25" s="1">
        <v>35</v>
      </c>
      <c r="I25" s="1">
        <v>13</v>
      </c>
      <c r="J25" s="1">
        <f t="shared" si="7"/>
        <v>545</v>
      </c>
      <c r="K25" s="1">
        <v>89</v>
      </c>
      <c r="L25" s="1">
        <v>79</v>
      </c>
      <c r="M25" s="1">
        <v>96</v>
      </c>
      <c r="N25" s="1">
        <v>77</v>
      </c>
      <c r="O25" s="1">
        <v>97</v>
      </c>
      <c r="P25" s="1">
        <v>107</v>
      </c>
      <c r="Q25" s="1">
        <f t="shared" si="8"/>
        <v>1</v>
      </c>
      <c r="R25" s="1">
        <v>1</v>
      </c>
      <c r="S25" s="13" t="s">
        <v>129</v>
      </c>
      <c r="T25" s="1">
        <v>9</v>
      </c>
      <c r="U25" s="1">
        <v>20</v>
      </c>
      <c r="V25" s="1">
        <v>9</v>
      </c>
      <c r="W25" s="1">
        <f t="shared" si="9"/>
        <v>317</v>
      </c>
      <c r="X25" s="1">
        <v>93</v>
      </c>
      <c r="Y25" s="1">
        <v>109</v>
      </c>
      <c r="Z25" s="1">
        <v>115</v>
      </c>
    </row>
    <row r="26" spans="2:26" ht="30" customHeight="1">
      <c r="B26" s="13" t="s">
        <v>87</v>
      </c>
      <c r="C26" s="5"/>
      <c r="D26" s="11">
        <f t="shared" si="6"/>
        <v>2</v>
      </c>
      <c r="E26" s="1">
        <v>2</v>
      </c>
      <c r="F26" s="13" t="s">
        <v>129</v>
      </c>
      <c r="G26" s="1">
        <v>31</v>
      </c>
      <c r="H26" s="1">
        <v>42</v>
      </c>
      <c r="I26" s="1">
        <v>16</v>
      </c>
      <c r="J26" s="1">
        <f t="shared" si="7"/>
        <v>920</v>
      </c>
      <c r="K26" s="1">
        <v>150</v>
      </c>
      <c r="L26" s="1">
        <v>142</v>
      </c>
      <c r="M26" s="1">
        <v>157</v>
      </c>
      <c r="N26" s="1">
        <v>154</v>
      </c>
      <c r="O26" s="1">
        <v>162</v>
      </c>
      <c r="P26" s="1">
        <v>155</v>
      </c>
      <c r="Q26" s="1">
        <f t="shared" si="8"/>
        <v>1</v>
      </c>
      <c r="R26" s="1">
        <v>1</v>
      </c>
      <c r="S26" s="13" t="s">
        <v>129</v>
      </c>
      <c r="T26" s="1">
        <v>16</v>
      </c>
      <c r="U26" s="1">
        <v>30</v>
      </c>
      <c r="V26" s="1">
        <v>13</v>
      </c>
      <c r="W26" s="1">
        <f t="shared" si="9"/>
        <v>535</v>
      </c>
      <c r="X26" s="1">
        <v>169</v>
      </c>
      <c r="Y26" s="1">
        <v>167</v>
      </c>
      <c r="Z26" s="1">
        <v>199</v>
      </c>
    </row>
    <row r="27" spans="2:26" ht="15" customHeight="1">
      <c r="B27" s="13" t="s">
        <v>88</v>
      </c>
      <c r="C27" s="5"/>
      <c r="D27" s="11">
        <f t="shared" si="6"/>
        <v>2</v>
      </c>
      <c r="E27" s="1">
        <v>2</v>
      </c>
      <c r="F27" s="13" t="s">
        <v>129</v>
      </c>
      <c r="G27" s="1">
        <v>19</v>
      </c>
      <c r="H27" s="1">
        <v>29</v>
      </c>
      <c r="I27" s="1">
        <v>10</v>
      </c>
      <c r="J27" s="1">
        <f t="shared" si="7"/>
        <v>457</v>
      </c>
      <c r="K27" s="1">
        <v>72</v>
      </c>
      <c r="L27" s="1">
        <v>72</v>
      </c>
      <c r="M27" s="1">
        <v>82</v>
      </c>
      <c r="N27" s="1">
        <v>75</v>
      </c>
      <c r="O27" s="1">
        <v>83</v>
      </c>
      <c r="P27" s="1">
        <v>73</v>
      </c>
      <c r="Q27" s="1">
        <f t="shared" si="8"/>
        <v>1</v>
      </c>
      <c r="R27" s="1">
        <v>1</v>
      </c>
      <c r="S27" s="13" t="s">
        <v>129</v>
      </c>
      <c r="T27" s="1">
        <v>7</v>
      </c>
      <c r="U27" s="1">
        <v>15</v>
      </c>
      <c r="V27" s="1">
        <v>7</v>
      </c>
      <c r="W27" s="1">
        <f t="shared" si="9"/>
        <v>230</v>
      </c>
      <c r="X27" s="1">
        <v>79</v>
      </c>
      <c r="Y27" s="1">
        <v>72</v>
      </c>
      <c r="Z27" s="1">
        <v>79</v>
      </c>
    </row>
    <row r="28" spans="2:26" ht="15" customHeight="1">
      <c r="B28" s="13" t="s">
        <v>89</v>
      </c>
      <c r="C28" s="5"/>
      <c r="D28" s="11">
        <f t="shared" si="6"/>
        <v>1</v>
      </c>
      <c r="E28" s="1">
        <v>1</v>
      </c>
      <c r="F28" s="13" t="s">
        <v>129</v>
      </c>
      <c r="G28" s="1">
        <v>9</v>
      </c>
      <c r="H28" s="1">
        <v>14</v>
      </c>
      <c r="I28" s="1">
        <v>6</v>
      </c>
      <c r="J28" s="1">
        <f t="shared" si="7"/>
        <v>224</v>
      </c>
      <c r="K28" s="1">
        <v>29</v>
      </c>
      <c r="L28" s="1">
        <v>33</v>
      </c>
      <c r="M28" s="1">
        <v>46</v>
      </c>
      <c r="N28" s="1">
        <v>37</v>
      </c>
      <c r="O28" s="1">
        <v>31</v>
      </c>
      <c r="P28" s="1">
        <v>48</v>
      </c>
      <c r="Q28" s="1">
        <f t="shared" si="8"/>
        <v>1</v>
      </c>
      <c r="R28" s="1">
        <v>1</v>
      </c>
      <c r="S28" s="13" t="s">
        <v>129</v>
      </c>
      <c r="T28" s="1">
        <v>6</v>
      </c>
      <c r="U28" s="1">
        <v>15</v>
      </c>
      <c r="V28" s="1">
        <v>7</v>
      </c>
      <c r="W28" s="1">
        <f t="shared" si="9"/>
        <v>139</v>
      </c>
      <c r="X28" s="1">
        <v>46</v>
      </c>
      <c r="Y28" s="1">
        <v>48</v>
      </c>
      <c r="Z28" s="1">
        <v>45</v>
      </c>
    </row>
    <row r="29" spans="2:26" ht="45" customHeight="1">
      <c r="B29" s="10" t="s">
        <v>90</v>
      </c>
      <c r="C29" s="5"/>
      <c r="D29" s="1">
        <f>SUM(D30:D39)</f>
        <v>38</v>
      </c>
      <c r="E29" s="1">
        <f aca="true" t="shared" si="10" ref="E29:M29">SUM(E30:E39)</f>
        <v>33</v>
      </c>
      <c r="F29" s="1">
        <f t="shared" si="10"/>
        <v>5</v>
      </c>
      <c r="G29" s="1">
        <f t="shared" si="10"/>
        <v>186</v>
      </c>
      <c r="H29" s="1">
        <f t="shared" si="10"/>
        <v>335</v>
      </c>
      <c r="I29" s="1">
        <f t="shared" si="10"/>
        <v>153</v>
      </c>
      <c r="J29" s="1">
        <f>SUM(J30:J39)</f>
        <v>3265</v>
      </c>
      <c r="K29" s="1">
        <f t="shared" si="10"/>
        <v>491</v>
      </c>
      <c r="L29" s="1">
        <f t="shared" si="10"/>
        <v>514</v>
      </c>
      <c r="M29" s="1">
        <f t="shared" si="10"/>
        <v>534</v>
      </c>
      <c r="N29" s="1">
        <f aca="true" t="shared" si="11" ref="N29:Z29">SUM(N30:N39)</f>
        <v>561</v>
      </c>
      <c r="O29" s="1">
        <f t="shared" si="11"/>
        <v>561</v>
      </c>
      <c r="P29" s="1">
        <f t="shared" si="11"/>
        <v>604</v>
      </c>
      <c r="Q29" s="1">
        <f t="shared" si="11"/>
        <v>13</v>
      </c>
      <c r="R29" s="1">
        <f t="shared" si="11"/>
        <v>13</v>
      </c>
      <c r="S29" s="13" t="s">
        <v>129</v>
      </c>
      <c r="T29" s="1">
        <f t="shared" si="11"/>
        <v>76</v>
      </c>
      <c r="U29" s="1">
        <f t="shared" si="11"/>
        <v>187</v>
      </c>
      <c r="V29" s="1">
        <f t="shared" si="11"/>
        <v>103</v>
      </c>
      <c r="W29" s="1">
        <f t="shared" si="11"/>
        <v>1993</v>
      </c>
      <c r="X29" s="1">
        <f t="shared" si="11"/>
        <v>645</v>
      </c>
      <c r="Y29" s="1">
        <f t="shared" si="11"/>
        <v>639</v>
      </c>
      <c r="Z29" s="1">
        <f t="shared" si="11"/>
        <v>709</v>
      </c>
    </row>
    <row r="30" spans="2:26" ht="30" customHeight="1">
      <c r="B30" s="13" t="s">
        <v>91</v>
      </c>
      <c r="C30" s="5"/>
      <c r="D30" s="11">
        <f aca="true" t="shared" si="12" ref="D30:D39">SUM(E30:F30)</f>
        <v>6</v>
      </c>
      <c r="E30" s="1">
        <v>2</v>
      </c>
      <c r="F30" s="1">
        <v>4</v>
      </c>
      <c r="G30" s="1">
        <v>14</v>
      </c>
      <c r="H30" s="1">
        <v>26</v>
      </c>
      <c r="I30" s="1">
        <v>13</v>
      </c>
      <c r="J30" s="1">
        <f aca="true" t="shared" si="13" ref="J30:J39">SUM(K30:M30,N30:P30)</f>
        <v>370</v>
      </c>
      <c r="K30" s="1">
        <v>65</v>
      </c>
      <c r="L30" s="1">
        <v>57</v>
      </c>
      <c r="M30" s="1">
        <v>51</v>
      </c>
      <c r="N30" s="1">
        <v>68</v>
      </c>
      <c r="O30" s="1">
        <v>61</v>
      </c>
      <c r="P30" s="1">
        <v>68</v>
      </c>
      <c r="Q30" s="1">
        <f aca="true" t="shared" si="14" ref="Q30:Q39">SUM(R30:S30)</f>
        <v>1</v>
      </c>
      <c r="R30" s="1">
        <v>1</v>
      </c>
      <c r="S30" s="13" t="s">
        <v>129</v>
      </c>
      <c r="T30" s="1">
        <v>10</v>
      </c>
      <c r="U30" s="1">
        <v>21</v>
      </c>
      <c r="V30" s="1">
        <v>12</v>
      </c>
      <c r="W30" s="1">
        <f aca="true" t="shared" si="15" ref="W30:W39">SUM(X30:Z30)</f>
        <v>285</v>
      </c>
      <c r="X30" s="1">
        <v>94</v>
      </c>
      <c r="Y30" s="1">
        <v>89</v>
      </c>
      <c r="Z30" s="1">
        <v>102</v>
      </c>
    </row>
    <row r="31" spans="2:26" ht="15" customHeight="1">
      <c r="B31" s="13" t="s">
        <v>92</v>
      </c>
      <c r="C31" s="5"/>
      <c r="D31" s="11">
        <f t="shared" si="12"/>
        <v>2</v>
      </c>
      <c r="E31" s="1">
        <v>2</v>
      </c>
      <c r="F31" s="13" t="s">
        <v>129</v>
      </c>
      <c r="G31" s="1">
        <v>12</v>
      </c>
      <c r="H31" s="1">
        <v>21</v>
      </c>
      <c r="I31" s="1">
        <v>9</v>
      </c>
      <c r="J31" s="1">
        <f t="shared" si="13"/>
        <v>127</v>
      </c>
      <c r="K31" s="1">
        <v>22</v>
      </c>
      <c r="L31" s="1">
        <v>18</v>
      </c>
      <c r="M31" s="1">
        <v>18</v>
      </c>
      <c r="N31" s="1">
        <v>17</v>
      </c>
      <c r="O31" s="1">
        <v>29</v>
      </c>
      <c r="P31" s="1">
        <v>23</v>
      </c>
      <c r="Q31" s="1">
        <f t="shared" si="14"/>
        <v>2</v>
      </c>
      <c r="R31" s="1">
        <v>2</v>
      </c>
      <c r="S31" s="13" t="s">
        <v>129</v>
      </c>
      <c r="T31" s="1">
        <v>7</v>
      </c>
      <c r="U31" s="1">
        <v>21</v>
      </c>
      <c r="V31" s="1">
        <v>11</v>
      </c>
      <c r="W31" s="1">
        <f t="shared" si="15"/>
        <v>77</v>
      </c>
      <c r="X31" s="1">
        <v>27</v>
      </c>
      <c r="Y31" s="1">
        <v>31</v>
      </c>
      <c r="Z31" s="1">
        <v>19</v>
      </c>
    </row>
    <row r="32" spans="2:26" ht="15" customHeight="1">
      <c r="B32" s="13" t="s">
        <v>93</v>
      </c>
      <c r="C32" s="5"/>
      <c r="D32" s="11">
        <f t="shared" si="12"/>
        <v>4</v>
      </c>
      <c r="E32" s="1">
        <v>4</v>
      </c>
      <c r="F32" s="13" t="s">
        <v>129</v>
      </c>
      <c r="G32" s="1">
        <v>18</v>
      </c>
      <c r="H32" s="1">
        <v>31</v>
      </c>
      <c r="I32" s="1">
        <v>14</v>
      </c>
      <c r="J32" s="1">
        <f t="shared" si="13"/>
        <v>285</v>
      </c>
      <c r="K32" s="1">
        <v>40</v>
      </c>
      <c r="L32" s="1">
        <v>43</v>
      </c>
      <c r="M32" s="1">
        <v>52</v>
      </c>
      <c r="N32" s="1">
        <v>46</v>
      </c>
      <c r="O32" s="1">
        <v>52</v>
      </c>
      <c r="P32" s="1">
        <v>52</v>
      </c>
      <c r="Q32" s="1">
        <f t="shared" si="14"/>
        <v>2</v>
      </c>
      <c r="R32" s="1">
        <v>2</v>
      </c>
      <c r="S32" s="13" t="s">
        <v>129</v>
      </c>
      <c r="T32" s="1">
        <v>8</v>
      </c>
      <c r="U32" s="1">
        <v>21</v>
      </c>
      <c r="V32" s="1">
        <v>11</v>
      </c>
      <c r="W32" s="1">
        <f t="shared" si="15"/>
        <v>152</v>
      </c>
      <c r="X32" s="1">
        <v>50</v>
      </c>
      <c r="Y32" s="1">
        <v>45</v>
      </c>
      <c r="Z32" s="1">
        <v>57</v>
      </c>
    </row>
    <row r="33" spans="2:26" ht="15" customHeight="1">
      <c r="B33" s="13" t="s">
        <v>94</v>
      </c>
      <c r="C33" s="5"/>
      <c r="D33" s="11">
        <f t="shared" si="12"/>
        <v>4</v>
      </c>
      <c r="E33" s="1">
        <v>3</v>
      </c>
      <c r="F33" s="1">
        <v>1</v>
      </c>
      <c r="G33" s="1">
        <v>19</v>
      </c>
      <c r="H33" s="1">
        <v>34</v>
      </c>
      <c r="I33" s="1">
        <v>14</v>
      </c>
      <c r="J33" s="1">
        <f t="shared" si="13"/>
        <v>283</v>
      </c>
      <c r="K33" s="1">
        <v>52</v>
      </c>
      <c r="L33" s="1">
        <v>47</v>
      </c>
      <c r="M33" s="1">
        <v>54</v>
      </c>
      <c r="N33" s="1">
        <v>45</v>
      </c>
      <c r="O33" s="1">
        <v>43</v>
      </c>
      <c r="P33" s="1">
        <v>42</v>
      </c>
      <c r="Q33" s="1">
        <f t="shared" si="14"/>
        <v>1</v>
      </c>
      <c r="R33" s="1">
        <v>1</v>
      </c>
      <c r="S33" s="13" t="s">
        <v>129</v>
      </c>
      <c r="T33" s="1">
        <v>6</v>
      </c>
      <c r="U33" s="1">
        <v>14</v>
      </c>
      <c r="V33" s="1">
        <v>8</v>
      </c>
      <c r="W33" s="1">
        <f t="shared" si="15"/>
        <v>148</v>
      </c>
      <c r="X33" s="1">
        <v>48</v>
      </c>
      <c r="Y33" s="1">
        <v>47</v>
      </c>
      <c r="Z33" s="1">
        <v>53</v>
      </c>
    </row>
    <row r="34" spans="2:26" ht="15" customHeight="1">
      <c r="B34" s="13" t="s">
        <v>95</v>
      </c>
      <c r="C34" s="5"/>
      <c r="D34" s="11">
        <f t="shared" si="12"/>
        <v>2</v>
      </c>
      <c r="E34" s="1">
        <v>2</v>
      </c>
      <c r="F34" s="13" t="s">
        <v>129</v>
      </c>
      <c r="G34" s="1">
        <v>11</v>
      </c>
      <c r="H34" s="1">
        <v>20</v>
      </c>
      <c r="I34" s="1">
        <v>8</v>
      </c>
      <c r="J34" s="1">
        <f t="shared" si="13"/>
        <v>219</v>
      </c>
      <c r="K34" s="1">
        <v>22</v>
      </c>
      <c r="L34" s="1">
        <v>37</v>
      </c>
      <c r="M34" s="1">
        <v>31</v>
      </c>
      <c r="N34" s="1">
        <v>40</v>
      </c>
      <c r="O34" s="1">
        <v>45</v>
      </c>
      <c r="P34" s="1">
        <v>44</v>
      </c>
      <c r="Q34" s="1">
        <f t="shared" si="14"/>
        <v>1</v>
      </c>
      <c r="R34" s="1">
        <v>1</v>
      </c>
      <c r="S34" s="13" t="s">
        <v>129</v>
      </c>
      <c r="T34" s="1">
        <v>7</v>
      </c>
      <c r="U34" s="1">
        <v>16</v>
      </c>
      <c r="V34" s="1">
        <v>9</v>
      </c>
      <c r="W34" s="1">
        <f t="shared" si="15"/>
        <v>188</v>
      </c>
      <c r="X34" s="1">
        <v>53</v>
      </c>
      <c r="Y34" s="1">
        <v>66</v>
      </c>
      <c r="Z34" s="1">
        <v>69</v>
      </c>
    </row>
    <row r="35" spans="2:26" ht="30" customHeight="1">
      <c r="B35" s="13" t="s">
        <v>96</v>
      </c>
      <c r="C35" s="5"/>
      <c r="D35" s="11">
        <f t="shared" si="12"/>
        <v>4</v>
      </c>
      <c r="E35" s="1">
        <v>4</v>
      </c>
      <c r="F35" s="13" t="s">
        <v>129</v>
      </c>
      <c r="G35" s="1">
        <v>20</v>
      </c>
      <c r="H35" s="1">
        <v>35</v>
      </c>
      <c r="I35" s="1">
        <v>18</v>
      </c>
      <c r="J35" s="1">
        <f t="shared" si="13"/>
        <v>288</v>
      </c>
      <c r="K35" s="1">
        <v>46</v>
      </c>
      <c r="L35" s="1">
        <v>37</v>
      </c>
      <c r="M35" s="1">
        <v>47</v>
      </c>
      <c r="N35" s="1">
        <v>49</v>
      </c>
      <c r="O35" s="1">
        <v>50</v>
      </c>
      <c r="P35" s="1">
        <v>59</v>
      </c>
      <c r="Q35" s="1">
        <f t="shared" si="14"/>
        <v>1</v>
      </c>
      <c r="R35" s="1">
        <v>1</v>
      </c>
      <c r="S35" s="13" t="s">
        <v>129</v>
      </c>
      <c r="T35" s="1">
        <v>7</v>
      </c>
      <c r="U35" s="1">
        <v>14</v>
      </c>
      <c r="V35" s="1">
        <v>8</v>
      </c>
      <c r="W35" s="1">
        <f t="shared" si="15"/>
        <v>191</v>
      </c>
      <c r="X35" s="1">
        <v>58</v>
      </c>
      <c r="Y35" s="1">
        <v>65</v>
      </c>
      <c r="Z35" s="1">
        <v>68</v>
      </c>
    </row>
    <row r="36" spans="2:26" ht="15" customHeight="1">
      <c r="B36" s="13" t="s">
        <v>97</v>
      </c>
      <c r="C36" s="5"/>
      <c r="D36" s="11">
        <f t="shared" si="12"/>
        <v>5</v>
      </c>
      <c r="E36" s="1">
        <v>5</v>
      </c>
      <c r="F36" s="13" t="s">
        <v>129</v>
      </c>
      <c r="G36" s="1">
        <v>33</v>
      </c>
      <c r="H36" s="1">
        <v>57</v>
      </c>
      <c r="I36" s="1">
        <v>27</v>
      </c>
      <c r="J36" s="1">
        <f t="shared" si="13"/>
        <v>625</v>
      </c>
      <c r="K36" s="1">
        <v>98</v>
      </c>
      <c r="L36" s="1">
        <v>99</v>
      </c>
      <c r="M36" s="1">
        <v>101</v>
      </c>
      <c r="N36" s="1">
        <v>110</v>
      </c>
      <c r="O36" s="1">
        <v>89</v>
      </c>
      <c r="P36" s="1">
        <v>128</v>
      </c>
      <c r="Q36" s="1">
        <f t="shared" si="14"/>
        <v>1</v>
      </c>
      <c r="R36" s="1">
        <v>1</v>
      </c>
      <c r="S36" s="13" t="s">
        <v>129</v>
      </c>
      <c r="T36" s="1">
        <v>10</v>
      </c>
      <c r="U36" s="1">
        <v>23</v>
      </c>
      <c r="V36" s="1">
        <v>11</v>
      </c>
      <c r="W36" s="1">
        <f t="shared" si="15"/>
        <v>330</v>
      </c>
      <c r="X36" s="1">
        <v>108</v>
      </c>
      <c r="Y36" s="1">
        <v>106</v>
      </c>
      <c r="Z36" s="1">
        <v>116</v>
      </c>
    </row>
    <row r="37" spans="2:26" ht="15" customHeight="1">
      <c r="B37" s="13" t="s">
        <v>98</v>
      </c>
      <c r="C37" s="5"/>
      <c r="D37" s="11">
        <f t="shared" si="12"/>
        <v>4</v>
      </c>
      <c r="E37" s="1">
        <v>4</v>
      </c>
      <c r="F37" s="13" t="s">
        <v>129</v>
      </c>
      <c r="G37" s="1">
        <v>19</v>
      </c>
      <c r="H37" s="1">
        <v>37</v>
      </c>
      <c r="I37" s="1">
        <v>15</v>
      </c>
      <c r="J37" s="1">
        <f t="shared" si="13"/>
        <v>342</v>
      </c>
      <c r="K37" s="1">
        <v>42</v>
      </c>
      <c r="L37" s="1">
        <v>55</v>
      </c>
      <c r="M37" s="1">
        <v>57</v>
      </c>
      <c r="N37" s="1">
        <v>61</v>
      </c>
      <c r="O37" s="1">
        <v>61</v>
      </c>
      <c r="P37" s="1">
        <v>66</v>
      </c>
      <c r="Q37" s="1">
        <f t="shared" si="14"/>
        <v>2</v>
      </c>
      <c r="R37" s="1">
        <v>2</v>
      </c>
      <c r="S37" s="13" t="s">
        <v>129</v>
      </c>
      <c r="T37" s="1">
        <v>7</v>
      </c>
      <c r="U37" s="1">
        <v>23</v>
      </c>
      <c r="V37" s="1">
        <v>13</v>
      </c>
      <c r="W37" s="1">
        <f t="shared" si="15"/>
        <v>199</v>
      </c>
      <c r="X37" s="1">
        <v>61</v>
      </c>
      <c r="Y37" s="1">
        <v>70</v>
      </c>
      <c r="Z37" s="1">
        <v>68</v>
      </c>
    </row>
    <row r="38" spans="2:26" ht="15" customHeight="1">
      <c r="B38" s="13" t="s">
        <v>99</v>
      </c>
      <c r="C38" s="5"/>
      <c r="D38" s="11">
        <f t="shared" si="12"/>
        <v>5</v>
      </c>
      <c r="E38" s="1">
        <v>5</v>
      </c>
      <c r="F38" s="13" t="s">
        <v>129</v>
      </c>
      <c r="G38" s="1">
        <v>28</v>
      </c>
      <c r="H38" s="1">
        <v>51</v>
      </c>
      <c r="I38" s="1">
        <v>22</v>
      </c>
      <c r="J38" s="1">
        <f t="shared" si="13"/>
        <v>512</v>
      </c>
      <c r="K38" s="1">
        <v>69</v>
      </c>
      <c r="L38" s="1">
        <v>86</v>
      </c>
      <c r="M38" s="1">
        <v>83</v>
      </c>
      <c r="N38" s="1">
        <v>88</v>
      </c>
      <c r="O38" s="1">
        <v>94</v>
      </c>
      <c r="P38" s="1">
        <v>92</v>
      </c>
      <c r="Q38" s="1">
        <f t="shared" si="14"/>
        <v>1</v>
      </c>
      <c r="R38" s="1">
        <v>1</v>
      </c>
      <c r="S38" s="13" t="s">
        <v>129</v>
      </c>
      <c r="T38" s="1">
        <v>10</v>
      </c>
      <c r="U38" s="1">
        <v>21</v>
      </c>
      <c r="V38" s="1">
        <v>13</v>
      </c>
      <c r="W38" s="1">
        <f t="shared" si="15"/>
        <v>292</v>
      </c>
      <c r="X38" s="1">
        <v>107</v>
      </c>
      <c r="Y38" s="1">
        <v>88</v>
      </c>
      <c r="Z38" s="1">
        <v>97</v>
      </c>
    </row>
    <row r="39" spans="2:26" ht="15" customHeight="1">
      <c r="B39" s="13" t="s">
        <v>100</v>
      </c>
      <c r="C39" s="5"/>
      <c r="D39" s="11">
        <f t="shared" si="12"/>
        <v>2</v>
      </c>
      <c r="E39" s="1">
        <v>2</v>
      </c>
      <c r="F39" s="13" t="s">
        <v>129</v>
      </c>
      <c r="G39" s="1">
        <v>12</v>
      </c>
      <c r="H39" s="1">
        <v>23</v>
      </c>
      <c r="I39" s="1">
        <v>13</v>
      </c>
      <c r="J39" s="1">
        <f t="shared" si="13"/>
        <v>214</v>
      </c>
      <c r="K39" s="1">
        <v>35</v>
      </c>
      <c r="L39" s="1">
        <v>35</v>
      </c>
      <c r="M39" s="1">
        <v>40</v>
      </c>
      <c r="N39" s="1">
        <v>37</v>
      </c>
      <c r="O39" s="1">
        <v>37</v>
      </c>
      <c r="P39" s="1">
        <v>30</v>
      </c>
      <c r="Q39" s="1">
        <f t="shared" si="14"/>
        <v>1</v>
      </c>
      <c r="R39" s="1">
        <v>1</v>
      </c>
      <c r="S39" s="13" t="s">
        <v>129</v>
      </c>
      <c r="T39" s="1">
        <v>4</v>
      </c>
      <c r="U39" s="1">
        <v>13</v>
      </c>
      <c r="V39" s="1">
        <v>7</v>
      </c>
      <c r="W39" s="1">
        <f t="shared" si="15"/>
        <v>131</v>
      </c>
      <c r="X39" s="1">
        <v>39</v>
      </c>
      <c r="Y39" s="1">
        <v>32</v>
      </c>
      <c r="Z39" s="1">
        <v>60</v>
      </c>
    </row>
    <row r="40" spans="2:26" ht="45" customHeight="1">
      <c r="B40" s="10" t="s">
        <v>101</v>
      </c>
      <c r="C40" s="5"/>
      <c r="D40" s="1">
        <f>SUM(D41:D44)</f>
        <v>20</v>
      </c>
      <c r="E40" s="1">
        <f aca="true" t="shared" si="16" ref="E40:M40">SUM(E41:E44)</f>
        <v>18</v>
      </c>
      <c r="F40" s="1">
        <f t="shared" si="16"/>
        <v>2</v>
      </c>
      <c r="G40" s="1">
        <f t="shared" si="16"/>
        <v>133</v>
      </c>
      <c r="H40" s="1">
        <f t="shared" si="16"/>
        <v>229</v>
      </c>
      <c r="I40" s="1">
        <f t="shared" si="16"/>
        <v>99</v>
      </c>
      <c r="J40" s="1">
        <f>SUM(J41:J44)</f>
        <v>2244</v>
      </c>
      <c r="K40" s="1">
        <f t="shared" si="16"/>
        <v>343</v>
      </c>
      <c r="L40" s="1">
        <f t="shared" si="16"/>
        <v>351</v>
      </c>
      <c r="M40" s="1">
        <f t="shared" si="16"/>
        <v>377</v>
      </c>
      <c r="N40" s="1">
        <f aca="true" t="shared" si="17" ref="N40:Z40">SUM(N41:N44)</f>
        <v>396</v>
      </c>
      <c r="O40" s="1">
        <f t="shared" si="17"/>
        <v>378</v>
      </c>
      <c r="P40" s="1">
        <f t="shared" si="17"/>
        <v>399</v>
      </c>
      <c r="Q40" s="1">
        <f t="shared" si="17"/>
        <v>10</v>
      </c>
      <c r="R40" s="1">
        <f t="shared" si="17"/>
        <v>10</v>
      </c>
      <c r="S40" s="13" t="s">
        <v>129</v>
      </c>
      <c r="T40" s="1">
        <f t="shared" si="17"/>
        <v>50</v>
      </c>
      <c r="U40" s="1">
        <f t="shared" si="17"/>
        <v>131</v>
      </c>
      <c r="V40" s="1">
        <f t="shared" si="17"/>
        <v>72</v>
      </c>
      <c r="W40" s="1">
        <f t="shared" si="17"/>
        <v>1299</v>
      </c>
      <c r="X40" s="1">
        <f t="shared" si="17"/>
        <v>418</v>
      </c>
      <c r="Y40" s="1">
        <f t="shared" si="17"/>
        <v>438</v>
      </c>
      <c r="Z40" s="1">
        <f t="shared" si="17"/>
        <v>443</v>
      </c>
    </row>
    <row r="41" spans="2:26" ht="30" customHeight="1">
      <c r="B41" s="13" t="s">
        <v>102</v>
      </c>
      <c r="C41" s="5"/>
      <c r="D41" s="11">
        <f>SUM(E41:F41)</f>
        <v>9</v>
      </c>
      <c r="E41" s="1">
        <v>7</v>
      </c>
      <c r="F41" s="1">
        <v>2</v>
      </c>
      <c r="G41" s="1">
        <v>56</v>
      </c>
      <c r="H41" s="1">
        <v>99</v>
      </c>
      <c r="I41" s="1">
        <v>45</v>
      </c>
      <c r="J41" s="1">
        <f>SUM(K41:M41,N41:P41)</f>
        <v>950</v>
      </c>
      <c r="K41" s="1">
        <v>143</v>
      </c>
      <c r="L41" s="1">
        <v>148</v>
      </c>
      <c r="M41" s="1">
        <v>159</v>
      </c>
      <c r="N41" s="1">
        <v>179</v>
      </c>
      <c r="O41" s="1">
        <v>158</v>
      </c>
      <c r="P41" s="1">
        <v>163</v>
      </c>
      <c r="Q41" s="1">
        <f>SUM(R41:S41)</f>
        <v>4</v>
      </c>
      <c r="R41" s="1">
        <v>4</v>
      </c>
      <c r="S41" s="13" t="s">
        <v>129</v>
      </c>
      <c r="T41" s="1">
        <v>19</v>
      </c>
      <c r="U41" s="1">
        <v>53</v>
      </c>
      <c r="V41" s="1">
        <v>31</v>
      </c>
      <c r="W41" s="1">
        <f>SUM(X41:Z41)</f>
        <v>507</v>
      </c>
      <c r="X41" s="1">
        <v>170</v>
      </c>
      <c r="Y41" s="1">
        <v>180</v>
      </c>
      <c r="Z41" s="1">
        <v>157</v>
      </c>
    </row>
    <row r="42" spans="2:26" ht="15" customHeight="1">
      <c r="B42" s="13" t="s">
        <v>103</v>
      </c>
      <c r="C42" s="5"/>
      <c r="D42" s="11">
        <f>SUM(E42:F42)</f>
        <v>3</v>
      </c>
      <c r="E42" s="1">
        <v>3</v>
      </c>
      <c r="F42" s="13" t="s">
        <v>129</v>
      </c>
      <c r="G42" s="1">
        <v>21</v>
      </c>
      <c r="H42" s="1">
        <v>36</v>
      </c>
      <c r="I42" s="1">
        <v>14</v>
      </c>
      <c r="J42" s="1">
        <f>SUM(K42:M42,N42:P42)</f>
        <v>404</v>
      </c>
      <c r="K42" s="1">
        <v>65</v>
      </c>
      <c r="L42" s="1">
        <v>60</v>
      </c>
      <c r="M42" s="1">
        <v>63</v>
      </c>
      <c r="N42" s="1">
        <v>70</v>
      </c>
      <c r="O42" s="1">
        <v>66</v>
      </c>
      <c r="P42" s="1">
        <v>80</v>
      </c>
      <c r="Q42" s="1">
        <f>SUM(R42:S42)</f>
        <v>2</v>
      </c>
      <c r="R42" s="1">
        <v>2</v>
      </c>
      <c r="S42" s="13" t="s">
        <v>129</v>
      </c>
      <c r="T42" s="1">
        <v>10</v>
      </c>
      <c r="U42" s="1">
        <v>26</v>
      </c>
      <c r="V42" s="1">
        <v>15</v>
      </c>
      <c r="W42" s="1">
        <f>SUM(X42:Z42)</f>
        <v>241</v>
      </c>
      <c r="X42" s="1">
        <v>89</v>
      </c>
      <c r="Y42" s="1">
        <v>65</v>
      </c>
      <c r="Z42" s="1">
        <v>87</v>
      </c>
    </row>
    <row r="43" spans="2:26" ht="15" customHeight="1">
      <c r="B43" s="13" t="s">
        <v>104</v>
      </c>
      <c r="C43" s="5"/>
      <c r="D43" s="11">
        <f>SUM(E43:F43)</f>
        <v>6</v>
      </c>
      <c r="E43" s="1">
        <v>6</v>
      </c>
      <c r="F43" s="13" t="s">
        <v>129</v>
      </c>
      <c r="G43" s="1">
        <v>38</v>
      </c>
      <c r="H43" s="1">
        <v>67</v>
      </c>
      <c r="I43" s="1">
        <v>28</v>
      </c>
      <c r="J43" s="1">
        <f>SUM(K43:M43,N43:P43)</f>
        <v>557</v>
      </c>
      <c r="K43" s="1">
        <v>75</v>
      </c>
      <c r="L43" s="1">
        <v>91</v>
      </c>
      <c r="M43" s="1">
        <v>95</v>
      </c>
      <c r="N43" s="1">
        <v>91</v>
      </c>
      <c r="O43" s="1">
        <v>100</v>
      </c>
      <c r="P43" s="1">
        <v>105</v>
      </c>
      <c r="Q43" s="1">
        <f>SUM(R43:S43)</f>
        <v>3</v>
      </c>
      <c r="R43" s="1">
        <v>3</v>
      </c>
      <c r="S43" s="13" t="s">
        <v>129</v>
      </c>
      <c r="T43" s="1">
        <v>14</v>
      </c>
      <c r="U43" s="1">
        <v>37</v>
      </c>
      <c r="V43" s="1">
        <v>19</v>
      </c>
      <c r="W43" s="1">
        <f>SUM(X43:Z43)</f>
        <v>361</v>
      </c>
      <c r="X43" s="1">
        <v>107</v>
      </c>
      <c r="Y43" s="1">
        <v>122</v>
      </c>
      <c r="Z43" s="1">
        <v>132</v>
      </c>
    </row>
    <row r="44" spans="2:26" ht="15" customHeight="1">
      <c r="B44" s="13" t="s">
        <v>105</v>
      </c>
      <c r="C44" s="5"/>
      <c r="D44" s="11">
        <f>SUM(E44:F44)</f>
        <v>2</v>
      </c>
      <c r="E44" s="1">
        <v>2</v>
      </c>
      <c r="F44" s="13" t="s">
        <v>129</v>
      </c>
      <c r="G44" s="1">
        <v>18</v>
      </c>
      <c r="H44" s="1">
        <v>27</v>
      </c>
      <c r="I44" s="1">
        <v>12</v>
      </c>
      <c r="J44" s="1">
        <f>SUM(K44:M44,N44:P44)</f>
        <v>333</v>
      </c>
      <c r="K44" s="1">
        <v>60</v>
      </c>
      <c r="L44" s="1">
        <v>52</v>
      </c>
      <c r="M44" s="1">
        <v>60</v>
      </c>
      <c r="N44" s="1">
        <v>56</v>
      </c>
      <c r="O44" s="1">
        <v>54</v>
      </c>
      <c r="P44" s="1">
        <v>51</v>
      </c>
      <c r="Q44" s="1">
        <f>SUM(R44:S44)</f>
        <v>1</v>
      </c>
      <c r="R44" s="1">
        <v>1</v>
      </c>
      <c r="S44" s="13" t="s">
        <v>129</v>
      </c>
      <c r="T44" s="1">
        <v>7</v>
      </c>
      <c r="U44" s="1">
        <v>15</v>
      </c>
      <c r="V44" s="1">
        <v>7</v>
      </c>
      <c r="W44" s="1">
        <f>SUM(X44:Z44)</f>
        <v>190</v>
      </c>
      <c r="X44" s="1">
        <v>52</v>
      </c>
      <c r="Y44" s="1">
        <v>71</v>
      </c>
      <c r="Z44" s="1">
        <v>67</v>
      </c>
    </row>
    <row r="45" spans="2:26" ht="45" customHeight="1">
      <c r="B45" s="10" t="s">
        <v>106</v>
      </c>
      <c r="C45" s="5"/>
      <c r="D45" s="1">
        <f aca="true" t="shared" si="18" ref="D45:R45">SUM(D46:D51)</f>
        <v>33</v>
      </c>
      <c r="E45" s="1">
        <f t="shared" si="18"/>
        <v>30</v>
      </c>
      <c r="F45" s="1">
        <f t="shared" si="18"/>
        <v>3</v>
      </c>
      <c r="G45" s="1">
        <f t="shared" si="18"/>
        <v>174</v>
      </c>
      <c r="H45" s="1">
        <f t="shared" si="18"/>
        <v>302</v>
      </c>
      <c r="I45" s="1">
        <f t="shared" si="18"/>
        <v>150</v>
      </c>
      <c r="J45" s="1">
        <f t="shared" si="18"/>
        <v>2755</v>
      </c>
      <c r="K45" s="1">
        <f t="shared" si="18"/>
        <v>446</v>
      </c>
      <c r="L45" s="1">
        <f t="shared" si="18"/>
        <v>472</v>
      </c>
      <c r="M45" s="1">
        <f t="shared" si="18"/>
        <v>423</v>
      </c>
      <c r="N45" s="1">
        <f t="shared" si="18"/>
        <v>495</v>
      </c>
      <c r="O45" s="1">
        <f t="shared" si="18"/>
        <v>469</v>
      </c>
      <c r="P45" s="1">
        <f t="shared" si="18"/>
        <v>450</v>
      </c>
      <c r="Q45" s="1">
        <f t="shared" si="18"/>
        <v>22</v>
      </c>
      <c r="R45" s="1">
        <f t="shared" si="18"/>
        <v>22</v>
      </c>
      <c r="S45" s="13" t="s">
        <v>129</v>
      </c>
      <c r="T45" s="1">
        <f aca="true" t="shared" si="19" ref="T45:Z45">SUM(T46:T51)</f>
        <v>81</v>
      </c>
      <c r="U45" s="1">
        <f t="shared" si="19"/>
        <v>242</v>
      </c>
      <c r="V45" s="1">
        <f t="shared" si="19"/>
        <v>144</v>
      </c>
      <c r="W45" s="1">
        <f t="shared" si="19"/>
        <v>1491</v>
      </c>
      <c r="X45" s="1">
        <f t="shared" si="19"/>
        <v>483</v>
      </c>
      <c r="Y45" s="1">
        <f t="shared" si="19"/>
        <v>491</v>
      </c>
      <c r="Z45" s="1">
        <f t="shared" si="19"/>
        <v>517</v>
      </c>
    </row>
    <row r="46" spans="2:26" ht="30" customHeight="1">
      <c r="B46" s="13" t="s">
        <v>107</v>
      </c>
      <c r="C46" s="5"/>
      <c r="D46" s="11">
        <f aca="true" t="shared" si="20" ref="D46:D51">SUM(E46:F46)</f>
        <v>11</v>
      </c>
      <c r="E46" s="1">
        <v>9</v>
      </c>
      <c r="F46" s="1">
        <v>2</v>
      </c>
      <c r="G46" s="1">
        <v>60</v>
      </c>
      <c r="H46" s="1">
        <v>103</v>
      </c>
      <c r="I46" s="1">
        <v>51</v>
      </c>
      <c r="J46" s="1">
        <f aca="true" t="shared" si="21" ref="J46:J51">SUM(K46:M46,N46:P46)</f>
        <v>1081</v>
      </c>
      <c r="K46" s="1">
        <v>188</v>
      </c>
      <c r="L46" s="1">
        <v>204</v>
      </c>
      <c r="M46" s="1">
        <v>160</v>
      </c>
      <c r="N46" s="1">
        <v>199</v>
      </c>
      <c r="O46" s="1">
        <v>154</v>
      </c>
      <c r="P46" s="1">
        <v>176</v>
      </c>
      <c r="Q46" s="1">
        <f aca="true" t="shared" si="22" ref="Q46:Q51">SUM(R46:S46)</f>
        <v>6</v>
      </c>
      <c r="R46" s="1">
        <v>6</v>
      </c>
      <c r="S46" s="13" t="s">
        <v>129</v>
      </c>
      <c r="T46" s="1">
        <v>25</v>
      </c>
      <c r="U46" s="1">
        <v>74</v>
      </c>
      <c r="V46" s="1">
        <v>47</v>
      </c>
      <c r="W46" s="1">
        <f aca="true" t="shared" si="23" ref="W46:W51">SUM(X46:Z46)</f>
        <v>533</v>
      </c>
      <c r="X46" s="1">
        <v>179</v>
      </c>
      <c r="Y46" s="1">
        <v>177</v>
      </c>
      <c r="Z46" s="1">
        <v>177</v>
      </c>
    </row>
    <row r="47" spans="2:26" ht="15" customHeight="1">
      <c r="B47" s="13" t="s">
        <v>108</v>
      </c>
      <c r="C47" s="5"/>
      <c r="D47" s="11">
        <f t="shared" si="20"/>
        <v>6</v>
      </c>
      <c r="E47" s="1">
        <v>5</v>
      </c>
      <c r="F47" s="1">
        <v>1</v>
      </c>
      <c r="G47" s="1">
        <v>34</v>
      </c>
      <c r="H47" s="1">
        <v>54</v>
      </c>
      <c r="I47" s="1">
        <v>27</v>
      </c>
      <c r="J47" s="1">
        <f t="shared" si="21"/>
        <v>591</v>
      </c>
      <c r="K47" s="1">
        <v>90</v>
      </c>
      <c r="L47" s="1">
        <v>90</v>
      </c>
      <c r="M47" s="1">
        <v>105</v>
      </c>
      <c r="N47" s="1">
        <v>106</v>
      </c>
      <c r="O47" s="1">
        <v>114</v>
      </c>
      <c r="P47" s="1">
        <v>86</v>
      </c>
      <c r="Q47" s="1">
        <f t="shared" si="22"/>
        <v>4</v>
      </c>
      <c r="R47" s="1">
        <v>4</v>
      </c>
      <c r="S47" s="13" t="s">
        <v>129</v>
      </c>
      <c r="T47" s="1">
        <v>15</v>
      </c>
      <c r="U47" s="1">
        <v>45</v>
      </c>
      <c r="V47" s="1">
        <v>26</v>
      </c>
      <c r="W47" s="1">
        <f t="shared" si="23"/>
        <v>327</v>
      </c>
      <c r="X47" s="1">
        <v>104</v>
      </c>
      <c r="Y47" s="1">
        <v>101</v>
      </c>
      <c r="Z47" s="1">
        <v>122</v>
      </c>
    </row>
    <row r="48" spans="2:26" ht="15" customHeight="1">
      <c r="B48" s="13" t="s">
        <v>109</v>
      </c>
      <c r="C48" s="5"/>
      <c r="D48" s="11">
        <f t="shared" si="20"/>
        <v>5</v>
      </c>
      <c r="E48" s="1">
        <v>5</v>
      </c>
      <c r="F48" s="13" t="s">
        <v>129</v>
      </c>
      <c r="G48" s="1">
        <v>25</v>
      </c>
      <c r="H48" s="1">
        <v>46</v>
      </c>
      <c r="I48" s="1">
        <v>23</v>
      </c>
      <c r="J48" s="1">
        <f t="shared" si="21"/>
        <v>326</v>
      </c>
      <c r="K48" s="1">
        <v>47</v>
      </c>
      <c r="L48" s="1">
        <v>55</v>
      </c>
      <c r="M48" s="1">
        <v>40</v>
      </c>
      <c r="N48" s="1">
        <v>63</v>
      </c>
      <c r="O48" s="1">
        <v>64</v>
      </c>
      <c r="P48" s="1">
        <v>57</v>
      </c>
      <c r="Q48" s="1">
        <f t="shared" si="22"/>
        <v>2</v>
      </c>
      <c r="R48" s="1">
        <v>2</v>
      </c>
      <c r="S48" s="13" t="s">
        <v>129</v>
      </c>
      <c r="T48" s="1">
        <v>10</v>
      </c>
      <c r="U48" s="1">
        <v>26</v>
      </c>
      <c r="V48" s="1">
        <v>15</v>
      </c>
      <c r="W48" s="1">
        <f t="shared" si="23"/>
        <v>198</v>
      </c>
      <c r="X48" s="1">
        <v>56</v>
      </c>
      <c r="Y48" s="1">
        <v>70</v>
      </c>
      <c r="Z48" s="1">
        <v>72</v>
      </c>
    </row>
    <row r="49" spans="2:26" ht="15" customHeight="1">
      <c r="B49" s="13" t="s">
        <v>110</v>
      </c>
      <c r="C49" s="5"/>
      <c r="D49" s="11">
        <f t="shared" si="20"/>
        <v>3</v>
      </c>
      <c r="E49" s="1">
        <v>3</v>
      </c>
      <c r="F49" s="13" t="s">
        <v>129</v>
      </c>
      <c r="G49" s="1">
        <v>14</v>
      </c>
      <c r="H49" s="1">
        <v>24</v>
      </c>
      <c r="I49" s="1">
        <v>12</v>
      </c>
      <c r="J49" s="1">
        <f t="shared" si="21"/>
        <v>151</v>
      </c>
      <c r="K49" s="1">
        <v>23</v>
      </c>
      <c r="L49" s="1">
        <v>23</v>
      </c>
      <c r="M49" s="1">
        <v>27</v>
      </c>
      <c r="N49" s="1">
        <v>28</v>
      </c>
      <c r="O49" s="1">
        <v>23</v>
      </c>
      <c r="P49" s="1">
        <v>27</v>
      </c>
      <c r="Q49" s="1">
        <f t="shared" si="22"/>
        <v>2</v>
      </c>
      <c r="R49" s="1">
        <v>2</v>
      </c>
      <c r="S49" s="13" t="s">
        <v>129</v>
      </c>
      <c r="T49" s="1">
        <v>6</v>
      </c>
      <c r="U49" s="1">
        <v>20</v>
      </c>
      <c r="V49" s="1">
        <v>12</v>
      </c>
      <c r="W49" s="1">
        <f t="shared" si="23"/>
        <v>103</v>
      </c>
      <c r="X49" s="1">
        <v>29</v>
      </c>
      <c r="Y49" s="1">
        <v>36</v>
      </c>
      <c r="Z49" s="1">
        <v>38</v>
      </c>
    </row>
    <row r="50" spans="2:26" ht="15" customHeight="1">
      <c r="B50" s="13" t="s">
        <v>111</v>
      </c>
      <c r="C50" s="5"/>
      <c r="D50" s="11">
        <f t="shared" si="20"/>
        <v>5</v>
      </c>
      <c r="E50" s="1">
        <v>5</v>
      </c>
      <c r="F50" s="13" t="s">
        <v>129</v>
      </c>
      <c r="G50" s="1">
        <v>24</v>
      </c>
      <c r="H50" s="1">
        <v>44</v>
      </c>
      <c r="I50" s="1">
        <v>22</v>
      </c>
      <c r="J50" s="1">
        <f t="shared" si="21"/>
        <v>287</v>
      </c>
      <c r="K50" s="1">
        <v>49</v>
      </c>
      <c r="L50" s="1">
        <v>40</v>
      </c>
      <c r="M50" s="1">
        <v>51</v>
      </c>
      <c r="N50" s="1">
        <v>41</v>
      </c>
      <c r="O50" s="1">
        <v>54</v>
      </c>
      <c r="P50" s="1">
        <v>52</v>
      </c>
      <c r="Q50" s="1">
        <f t="shared" si="22"/>
        <v>5</v>
      </c>
      <c r="R50" s="1">
        <v>5</v>
      </c>
      <c r="S50" s="13" t="s">
        <v>129</v>
      </c>
      <c r="T50" s="1">
        <v>14</v>
      </c>
      <c r="U50" s="1">
        <v>42</v>
      </c>
      <c r="V50" s="1">
        <v>24</v>
      </c>
      <c r="W50" s="1">
        <f t="shared" si="23"/>
        <v>165</v>
      </c>
      <c r="X50" s="1">
        <v>61</v>
      </c>
      <c r="Y50" s="1">
        <v>53</v>
      </c>
      <c r="Z50" s="1">
        <v>51</v>
      </c>
    </row>
    <row r="51" spans="2:26" ht="30" customHeight="1">
      <c r="B51" s="14" t="s">
        <v>112</v>
      </c>
      <c r="C51" s="5"/>
      <c r="D51" s="11">
        <f t="shared" si="20"/>
        <v>3</v>
      </c>
      <c r="E51" s="1">
        <v>3</v>
      </c>
      <c r="F51" s="13" t="s">
        <v>129</v>
      </c>
      <c r="G51" s="1">
        <v>17</v>
      </c>
      <c r="H51" s="1">
        <v>31</v>
      </c>
      <c r="I51" s="1">
        <v>15</v>
      </c>
      <c r="J51" s="1">
        <f t="shared" si="21"/>
        <v>319</v>
      </c>
      <c r="K51" s="1">
        <v>49</v>
      </c>
      <c r="L51" s="1">
        <v>60</v>
      </c>
      <c r="M51" s="1">
        <v>40</v>
      </c>
      <c r="N51" s="1">
        <v>58</v>
      </c>
      <c r="O51" s="1">
        <v>60</v>
      </c>
      <c r="P51" s="1">
        <v>52</v>
      </c>
      <c r="Q51" s="1">
        <f t="shared" si="22"/>
        <v>3</v>
      </c>
      <c r="R51" s="1">
        <v>3</v>
      </c>
      <c r="S51" s="13" t="s">
        <v>129</v>
      </c>
      <c r="T51" s="1">
        <v>11</v>
      </c>
      <c r="U51" s="1">
        <v>35</v>
      </c>
      <c r="V51" s="1">
        <v>20</v>
      </c>
      <c r="W51" s="1">
        <f t="shared" si="23"/>
        <v>165</v>
      </c>
      <c r="X51" s="1">
        <v>54</v>
      </c>
      <c r="Y51" s="1">
        <v>54</v>
      </c>
      <c r="Z51" s="1">
        <v>57</v>
      </c>
    </row>
    <row r="52" spans="1:26" ht="15" customHeight="1" thickBot="1">
      <c r="A52" s="3"/>
      <c r="B52" s="3"/>
      <c r="C52" s="16"/>
      <c r="D52" s="3"/>
      <c r="E52" s="3"/>
      <c r="F52" s="3"/>
      <c r="G52" s="3"/>
      <c r="H52" s="3"/>
      <c r="I52" s="3"/>
      <c r="J52" s="3"/>
      <c r="K52" s="3"/>
      <c r="L52" s="3"/>
      <c r="M52" s="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" customHeight="1">
      <c r="B53" s="1" t="s">
        <v>121</v>
      </c>
    </row>
  </sheetData>
  <mergeCells count="13">
    <mergeCell ref="W4:Z4"/>
    <mergeCell ref="Q3:Z3"/>
    <mergeCell ref="N3:P3"/>
    <mergeCell ref="U4:V4"/>
    <mergeCell ref="N4:P4"/>
    <mergeCell ref="B3:B5"/>
    <mergeCell ref="G4:G5"/>
    <mergeCell ref="T4:T5"/>
    <mergeCell ref="H4:I4"/>
    <mergeCell ref="Q4:S4"/>
    <mergeCell ref="J4:M4"/>
    <mergeCell ref="D4:F4"/>
    <mergeCell ref="D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6:D14 D16:D22" formulaRange="1"/>
    <ignoredError sqref="J15 Q15:Q17 Q19 D29:Q39 D40:Q51 W15 W29:W51" formula="1"/>
    <ignoredError sqref="D15 Q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2001-07-18T00:51:14Z</cp:lastPrinted>
  <dcterms:modified xsi:type="dcterms:W3CDTF">2013-06-11T06:33:28Z</dcterms:modified>
  <cp:category/>
  <cp:version/>
  <cp:contentType/>
  <cp:contentStatus/>
</cp:coreProperties>
</file>