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616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'小浜町～上対馬町'!$A$1:$R$55</definedName>
    <definedName name="_xlnm.Print_Area" localSheetId="0">'長崎市～千々石町'!$A$1:$R$54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<sst xmlns="http://schemas.openxmlformats.org/spreadsheetml/2006/main" count="303" uniqueCount="122">
  <si>
    <t xml:space="preserve">   出         決         算         額</t>
  </si>
  <si>
    <t>普                                        通</t>
  </si>
  <si>
    <t>会                                        計</t>
  </si>
  <si>
    <t>市町村</t>
  </si>
  <si>
    <t>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</si>
  <si>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</si>
  <si>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</si>
  <si>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</si>
  <si>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</si>
  <si>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</si>
  <si>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</si>
  <si>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</si>
  <si>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</si>
  <si>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</si>
  <si>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</si>
  <si>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</si>
  <si>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</si>
  <si>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-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</si>
  <si>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</si>
  <si>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</si>
  <si>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</si>
  <si>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</si>
  <si>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</si>
  <si>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</si>
  <si>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</si>
  <si>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</si>
  <si>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</si>
  <si>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</si>
  <si>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</si>
  <si>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</si>
  <si>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</si>
  <si>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</si>
  <si>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</si>
  <si>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</si>
  <si>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</si>
  <si>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</si>
  <si>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</si>
  <si>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</si>
  <si>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</si>
  <si>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</si>
  <si>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</si>
  <si>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</si>
  <si>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</si>
  <si>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</si>
  <si>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</si>
  <si>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</si>
  <si>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</si>
  <si>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</si>
  <si>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</si>
  <si>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</si>
  <si>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</si>
  <si>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</si>
  <si>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</si>
  <si>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</si>
  <si>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</si>
  <si>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</si>
  <si>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</si>
  <si>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</si>
  <si>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</si>
  <si>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</si>
  <si>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</si>
  <si>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</si>
  <si>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</si>
  <si>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</si>
  <si>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</si>
  <si>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</si>
  <si>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</si>
  <si>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</si>
  <si>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</si>
  <si>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</si>
  <si>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</si>
  <si>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</si>
  <si>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</si>
  <si>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</si>
  <si>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</si>
  <si>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</si>
  <si>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</si>
  <si>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</si>
  <si>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</si>
  <si>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</si>
  <si>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</si>
  <si>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</si>
  <si>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</si>
  <si>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</si>
  <si>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</si>
  <si>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</si>
  <si>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</si>
  <si>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</si>
  <si>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</si>
  <si>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</si>
  <si>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</si>
  <si>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</si>
  <si>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</si>
  <si>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</si>
  <si>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</si>
  <si>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</si>
  <si>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</si>
  <si>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</si>
  <si>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</si>
  <si>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</si>
  <si>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</si>
  <si>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</si>
  <si>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</si>
  <si>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</si>
  <si>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</si>
  <si>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</si>
  <si>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</si>
  <si>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-</t>
  </si>
  <si>
    <t xml:space="preserve">                 １７８      市         町         村         歳</t>
  </si>
  <si>
    <t>-</t>
  </si>
  <si>
    <t>農林水産業費</t>
  </si>
  <si>
    <t>前年度繰上     充用金</t>
  </si>
  <si>
    <t xml:space="preserve">                 １７８      市         町         村         歳</t>
  </si>
  <si>
    <t>農林水産業費</t>
  </si>
  <si>
    <t>前年度繰上     充用金</t>
  </si>
  <si>
    <t>-</t>
  </si>
  <si>
    <t>平成7年度</t>
  </si>
  <si>
    <t>（平成12年度）（続）</t>
  </si>
  <si>
    <t>（平成12年度）</t>
  </si>
  <si>
    <t xml:space="preserve">  単位：1000円</t>
  </si>
  <si>
    <t>資料  県市町村課調</t>
  </si>
  <si>
    <t xml:space="preserve">   単位：1000円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</si>
</sst>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0;&quot;△ &quot;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9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81" fontId="5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showGridLines="0" tabSelected="1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9" width="17.75390625" style="1" customWidth="1"/>
    <col min="10" max="10" width="17.875" style="1" customWidth="1"/>
    <col min="11" max="18" width="18.25390625" style="1" customWidth="1"/>
    <col min="19" max="19" width="4.00390625" style="1" customWidth="1"/>
    <col min="20" max="22" width="14.75390625" style="1" customWidth="1"/>
    <col min="23" max="16384" width="8.625" style="1" customWidth="1"/>
  </cols>
  <sheetData>
    <row r="1" spans="2:16" ht="24">
      <c r="B1" s="2" t="s">
        <v>108</v>
      </c>
      <c r="K1" s="2" t="s">
        <v>0</v>
      </c>
      <c r="P1" s="1" t="s">
        <v>118</v>
      </c>
    </row>
    <row r="2" spans="1:23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119</v>
      </c>
      <c r="S2" s="4"/>
      <c r="T2" s="4"/>
      <c r="U2" s="4"/>
      <c r="V2" s="4"/>
      <c r="W2" s="4"/>
    </row>
    <row r="3" spans="1:23" ht="30" customHeight="1">
      <c r="A3" s="5"/>
      <c r="B3" s="25" t="s">
        <v>3</v>
      </c>
      <c r="C3" s="6"/>
      <c r="D3" s="27" t="s">
        <v>1</v>
      </c>
      <c r="E3" s="28"/>
      <c r="F3" s="28"/>
      <c r="G3" s="28"/>
      <c r="H3" s="28"/>
      <c r="I3" s="28"/>
      <c r="J3" s="28"/>
      <c r="K3" s="29" t="s">
        <v>2</v>
      </c>
      <c r="L3" s="28"/>
      <c r="M3" s="28"/>
      <c r="N3" s="28"/>
      <c r="O3" s="28"/>
      <c r="P3" s="28"/>
      <c r="Q3" s="28"/>
      <c r="R3" s="28"/>
      <c r="S3" s="4"/>
      <c r="T3" s="4"/>
      <c r="U3" s="4"/>
      <c r="V3" s="4"/>
      <c r="W3" s="4"/>
    </row>
    <row r="4" spans="1:23" ht="45" customHeight="1">
      <c r="A4" s="7"/>
      <c r="B4" s="26"/>
      <c r="C4" s="8"/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1" t="s">
        <v>110</v>
      </c>
      <c r="K4" s="10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11" t="s">
        <v>111</v>
      </c>
      <c r="S4" s="4"/>
      <c r="T4" s="4"/>
      <c r="U4" s="4"/>
      <c r="V4" s="4"/>
      <c r="W4" s="4"/>
    </row>
    <row r="5" spans="2:23" ht="30" customHeight="1">
      <c r="B5" s="12" t="s">
        <v>116</v>
      </c>
      <c r="C5" s="13"/>
      <c r="D5" s="14">
        <v>761663433</v>
      </c>
      <c r="E5" s="15">
        <v>8914068</v>
      </c>
      <c r="F5" s="15">
        <v>100082965</v>
      </c>
      <c r="G5" s="15">
        <v>144060242</v>
      </c>
      <c r="H5" s="15">
        <v>63626150</v>
      </c>
      <c r="I5" s="15">
        <v>1066756</v>
      </c>
      <c r="J5" s="15">
        <v>79614762</v>
      </c>
      <c r="K5" s="15">
        <v>26385671</v>
      </c>
      <c r="L5" s="15">
        <v>136146509</v>
      </c>
      <c r="M5" s="15">
        <v>22188955</v>
      </c>
      <c r="N5" s="15">
        <v>80391499</v>
      </c>
      <c r="O5" s="15">
        <v>13303247</v>
      </c>
      <c r="P5" s="15">
        <v>83235926</v>
      </c>
      <c r="Q5" s="15">
        <v>2646683</v>
      </c>
      <c r="R5" s="16" t="s">
        <v>17</v>
      </c>
      <c r="S5" s="14"/>
      <c r="T5" s="4"/>
      <c r="U5" s="4"/>
      <c r="V5" s="4"/>
      <c r="W5" s="4"/>
    </row>
    <row r="6" spans="2:19" ht="15" customHeight="1">
      <c r="B6" s="17">
        <v>8</v>
      </c>
      <c r="C6" s="13"/>
      <c r="D6" s="14">
        <v>758393105</v>
      </c>
      <c r="E6" s="15">
        <v>9133075</v>
      </c>
      <c r="F6" s="15">
        <v>88702704</v>
      </c>
      <c r="G6" s="15">
        <v>149569285</v>
      </c>
      <c r="H6" s="15">
        <v>65767074</v>
      </c>
      <c r="I6" s="15">
        <v>1091069</v>
      </c>
      <c r="J6" s="15">
        <v>73983113</v>
      </c>
      <c r="K6" s="15">
        <v>24256486</v>
      </c>
      <c r="L6" s="15">
        <v>135561319</v>
      </c>
      <c r="M6" s="15">
        <v>23411083</v>
      </c>
      <c r="N6" s="15">
        <v>79224641</v>
      </c>
      <c r="O6" s="15">
        <v>11182199</v>
      </c>
      <c r="P6" s="15">
        <v>93074525</v>
      </c>
      <c r="Q6" s="15">
        <v>3436532</v>
      </c>
      <c r="R6" s="16" t="s">
        <v>17</v>
      </c>
      <c r="S6" s="15"/>
    </row>
    <row r="7" spans="2:19" ht="15" customHeight="1">
      <c r="B7" s="17">
        <v>9</v>
      </c>
      <c r="C7" s="13"/>
      <c r="D7" s="14">
        <v>753721290</v>
      </c>
      <c r="E7" s="15">
        <v>9273976</v>
      </c>
      <c r="F7" s="15">
        <v>96942497</v>
      </c>
      <c r="G7" s="15">
        <v>157284113</v>
      </c>
      <c r="H7" s="15">
        <v>57924386</v>
      </c>
      <c r="I7" s="15">
        <v>903107</v>
      </c>
      <c r="J7" s="15">
        <v>71791973</v>
      </c>
      <c r="K7" s="15">
        <v>22928947</v>
      </c>
      <c r="L7" s="15">
        <v>131075943</v>
      </c>
      <c r="M7" s="15">
        <v>23998034</v>
      </c>
      <c r="N7" s="15">
        <v>76379665</v>
      </c>
      <c r="O7" s="15">
        <v>8318466</v>
      </c>
      <c r="P7" s="15">
        <v>94796200</v>
      </c>
      <c r="Q7" s="15">
        <v>2103983</v>
      </c>
      <c r="R7" s="16" t="s">
        <v>17</v>
      </c>
      <c r="S7" s="15"/>
    </row>
    <row r="8" spans="2:19" ht="15" customHeight="1">
      <c r="B8" s="17">
        <v>10</v>
      </c>
      <c r="C8" s="13"/>
      <c r="D8" s="14">
        <v>765998750</v>
      </c>
      <c r="E8" s="15">
        <v>9303298</v>
      </c>
      <c r="F8" s="15">
        <v>92878607</v>
      </c>
      <c r="G8" s="15">
        <v>168013826</v>
      </c>
      <c r="H8" s="15">
        <v>63270120</v>
      </c>
      <c r="I8" s="15">
        <v>779769</v>
      </c>
      <c r="J8" s="15">
        <v>72733767</v>
      </c>
      <c r="K8" s="15">
        <v>24254665</v>
      </c>
      <c r="L8" s="15">
        <v>136533589</v>
      </c>
      <c r="M8" s="15">
        <v>24610121</v>
      </c>
      <c r="N8" s="15">
        <v>72235277</v>
      </c>
      <c r="O8" s="15">
        <v>5669284</v>
      </c>
      <c r="P8" s="15">
        <v>94277068</v>
      </c>
      <c r="Q8" s="15">
        <v>1439359</v>
      </c>
      <c r="R8" s="16" t="s">
        <v>17</v>
      </c>
      <c r="S8" s="15"/>
    </row>
    <row r="9" spans="2:19" ht="15" customHeight="1">
      <c r="B9" s="17">
        <v>11</v>
      </c>
      <c r="C9" s="13"/>
      <c r="D9" s="14">
        <v>799235873</v>
      </c>
      <c r="E9" s="15">
        <v>8990036</v>
      </c>
      <c r="F9" s="15">
        <v>102215322</v>
      </c>
      <c r="G9" s="15">
        <v>187070671</v>
      </c>
      <c r="H9" s="15">
        <v>66628797</v>
      </c>
      <c r="I9" s="15">
        <v>893679</v>
      </c>
      <c r="J9" s="15">
        <v>71334125</v>
      </c>
      <c r="K9" s="15">
        <v>27813274</v>
      </c>
      <c r="L9" s="15">
        <v>131325665</v>
      </c>
      <c r="M9" s="15">
        <v>24564652</v>
      </c>
      <c r="N9" s="15">
        <v>74481622</v>
      </c>
      <c r="O9" s="15">
        <v>7404270</v>
      </c>
      <c r="P9" s="15">
        <v>95399842</v>
      </c>
      <c r="Q9" s="15">
        <v>1113918</v>
      </c>
      <c r="R9" s="16" t="s">
        <v>17</v>
      </c>
      <c r="S9" s="15"/>
    </row>
    <row r="10" spans="2:19" ht="30" customHeight="1">
      <c r="B10" s="17">
        <v>12</v>
      </c>
      <c r="C10" s="13"/>
      <c r="D10" s="14">
        <f>SUM(E10:J10,K10:R10)</f>
        <v>754856346</v>
      </c>
      <c r="E10" s="14">
        <f aca="true" t="shared" si="0" ref="E10:Q10">SUM(E11:E12)</f>
        <v>9007200</v>
      </c>
      <c r="F10" s="14">
        <f t="shared" si="0"/>
        <v>93477695</v>
      </c>
      <c r="G10" s="14">
        <f t="shared" si="0"/>
        <v>156683646</v>
      </c>
      <c r="H10" s="14">
        <f t="shared" si="0"/>
        <v>66152385</v>
      </c>
      <c r="I10" s="14">
        <f t="shared" si="0"/>
        <v>978892</v>
      </c>
      <c r="J10" s="14">
        <f t="shared" si="0"/>
        <v>69184666</v>
      </c>
      <c r="K10" s="14">
        <f t="shared" si="0"/>
        <v>28362764</v>
      </c>
      <c r="L10" s="14">
        <f t="shared" si="0"/>
        <v>127141437</v>
      </c>
      <c r="M10" s="14">
        <f t="shared" si="0"/>
        <v>25953531</v>
      </c>
      <c r="N10" s="14">
        <f t="shared" si="0"/>
        <v>69363629</v>
      </c>
      <c r="O10" s="14">
        <f t="shared" si="0"/>
        <v>5878297</v>
      </c>
      <c r="P10" s="14">
        <f t="shared" si="0"/>
        <v>101613104</v>
      </c>
      <c r="Q10" s="14">
        <f t="shared" si="0"/>
        <v>1059100</v>
      </c>
      <c r="R10" s="16" t="s">
        <v>17</v>
      </c>
      <c r="S10" s="15"/>
    </row>
    <row r="11" spans="2:19" ht="30" customHeight="1">
      <c r="B11" s="18" t="s">
        <v>18</v>
      </c>
      <c r="C11" s="13"/>
      <c r="D11" s="14">
        <f aca="true" t="shared" si="1" ref="D11:J11">SUM(D13:D20)</f>
        <v>428201276</v>
      </c>
      <c r="E11" s="14">
        <f t="shared" si="1"/>
        <v>3030232</v>
      </c>
      <c r="F11" s="14">
        <f t="shared" si="1"/>
        <v>43411093</v>
      </c>
      <c r="G11" s="14">
        <f t="shared" si="1"/>
        <v>106915630</v>
      </c>
      <c r="H11" s="14">
        <f t="shared" si="1"/>
        <v>37562509</v>
      </c>
      <c r="I11" s="14">
        <f t="shared" si="1"/>
        <v>650852</v>
      </c>
      <c r="J11" s="14">
        <f t="shared" si="1"/>
        <v>20562764</v>
      </c>
      <c r="K11" s="14">
        <f aca="true" t="shared" si="2" ref="K11:Q11">SUM(K13:K20)</f>
        <v>22469996</v>
      </c>
      <c r="L11" s="14">
        <f t="shared" si="2"/>
        <v>85250947</v>
      </c>
      <c r="M11" s="14">
        <f t="shared" si="2"/>
        <v>14830241</v>
      </c>
      <c r="N11" s="14">
        <f t="shared" si="2"/>
        <v>40915050</v>
      </c>
      <c r="O11" s="14">
        <f t="shared" si="2"/>
        <v>1859860</v>
      </c>
      <c r="P11" s="14">
        <f t="shared" si="2"/>
        <v>50163472</v>
      </c>
      <c r="Q11" s="14">
        <f t="shared" si="2"/>
        <v>578630</v>
      </c>
      <c r="R11" s="16" t="s">
        <v>17</v>
      </c>
      <c r="S11" s="15"/>
    </row>
    <row r="12" spans="2:19" ht="30" customHeight="1">
      <c r="B12" s="18" t="s">
        <v>19</v>
      </c>
      <c r="C12" s="13"/>
      <c r="D12" s="14">
        <f>SUM(D21,D37,D41,D46,'小浜町～上対馬町'!D15,'小浜町～上対馬町'!D29,'小浜町～上対馬町'!D40,'小浜町～上対馬町'!D45)</f>
        <v>326655070</v>
      </c>
      <c r="E12" s="14">
        <f>SUM(E21,E37,E41,E46,'小浜町～上対馬町'!E15,'小浜町～上対馬町'!E29,'小浜町～上対馬町'!E40,'小浜町～上対馬町'!E45)</f>
        <v>5976968</v>
      </c>
      <c r="F12" s="14">
        <f>SUM(F21,F37,F41,F46,'小浜町～上対馬町'!F15,'小浜町～上対馬町'!F29,'小浜町～上対馬町'!F40,'小浜町～上対馬町'!F45)</f>
        <v>50066602</v>
      </c>
      <c r="G12" s="14">
        <f>SUM(G21,G37,G41,G46,'小浜町～上対馬町'!G15,'小浜町～上対馬町'!G29,'小浜町～上対馬町'!G40,'小浜町～上対馬町'!G45)</f>
        <v>49768016</v>
      </c>
      <c r="H12" s="14">
        <f>SUM(H21,H37,H41,H46,'小浜町～上対馬町'!H15,'小浜町～上対馬町'!H29,'小浜町～上対馬町'!H40,'小浜町～上対馬町'!H45)</f>
        <v>28589876</v>
      </c>
      <c r="I12" s="14">
        <f>SUM(I21,I37,I41,I46,'小浜町～上対馬町'!I15,'小浜町～上対馬町'!I29,'小浜町～上対馬町'!I40,'小浜町～上対馬町'!I45)</f>
        <v>328040</v>
      </c>
      <c r="J12" s="14">
        <f>SUM(J21,J37,J41,J46,'小浜町～上対馬町'!J15,'小浜町～上対馬町'!J29,'小浜町～上対馬町'!J40,'小浜町～上対馬町'!J45)</f>
        <v>48621902</v>
      </c>
      <c r="K12" s="14">
        <f>SUM(K21,K37,K41,K46,'小浜町～上対馬町'!K15,'小浜町～上対馬町'!K29,'小浜町～上対馬町'!K40,'小浜町～上対馬町'!K45)</f>
        <v>5892768</v>
      </c>
      <c r="L12" s="14">
        <f>SUM(L21,L37,L41,L46,'小浜町～上対馬町'!L15,'小浜町～上対馬町'!L29,'小浜町～上対馬町'!L40,'小浜町～上対馬町'!L45)</f>
        <v>41890490</v>
      </c>
      <c r="M12" s="14">
        <f>SUM(M21,M37,M41,M46,'小浜町～上対馬町'!M15,'小浜町～上対馬町'!M29,'小浜町～上対馬町'!M40,'小浜町～上対馬町'!M45)</f>
        <v>11123290</v>
      </c>
      <c r="N12" s="14">
        <f>SUM(N21,N37,N41,N46,'小浜町～上対馬町'!N15,'小浜町～上対馬町'!N29,'小浜町～上対馬町'!N40,'小浜町～上対馬町'!N45)</f>
        <v>28448579</v>
      </c>
      <c r="O12" s="14">
        <f>SUM(O21,O37,O41,O46,'小浜町～上対馬町'!O15,'小浜町～上対馬町'!O29,'小浜町～上対馬町'!O40,'小浜町～上対馬町'!O45)</f>
        <v>4018437</v>
      </c>
      <c r="P12" s="14">
        <f>SUM(P21,P37,P41,P46,'小浜町～上対馬町'!P15,'小浜町～上対馬町'!P29,'小浜町～上対馬町'!P40,'小浜町～上対馬町'!P45)</f>
        <v>51449632</v>
      </c>
      <c r="Q12" s="14">
        <f>SUM(Q21,Q37,Q41,Q46,'小浜町～上対馬町'!Q15,'小浜町～上対馬町'!Q29,'小浜町～上対馬町'!Q40,'小浜町～上対馬町'!Q45)</f>
        <v>480470</v>
      </c>
      <c r="R12" s="16" t="s">
        <v>17</v>
      </c>
      <c r="S12" s="15"/>
    </row>
    <row r="13" spans="2:19" ht="30" customHeight="1">
      <c r="B13" s="18" t="s">
        <v>20</v>
      </c>
      <c r="C13" s="13"/>
      <c r="D13" s="14">
        <f aca="true" t="shared" si="3" ref="D13:D20">SUM(E13:J13,K13:R13)</f>
        <v>201231754</v>
      </c>
      <c r="E13" s="15">
        <v>951762</v>
      </c>
      <c r="F13" s="15">
        <v>18509543</v>
      </c>
      <c r="G13" s="15">
        <v>59985296</v>
      </c>
      <c r="H13" s="15">
        <v>13992303</v>
      </c>
      <c r="I13" s="15">
        <v>234219</v>
      </c>
      <c r="J13" s="15">
        <v>5011939</v>
      </c>
      <c r="K13" s="15">
        <v>12813032</v>
      </c>
      <c r="L13" s="15">
        <v>44426430</v>
      </c>
      <c r="M13" s="15">
        <v>7407818</v>
      </c>
      <c r="N13" s="15">
        <v>14079366</v>
      </c>
      <c r="O13" s="15">
        <v>78487</v>
      </c>
      <c r="P13" s="15">
        <v>23518777</v>
      </c>
      <c r="Q13" s="15">
        <v>222782</v>
      </c>
      <c r="R13" s="16" t="s">
        <v>107</v>
      </c>
      <c r="S13" s="15"/>
    </row>
    <row r="14" spans="2:19" ht="15" customHeight="1">
      <c r="B14" s="18" t="s">
        <v>21</v>
      </c>
      <c r="C14" s="13"/>
      <c r="D14" s="14">
        <f t="shared" si="3"/>
        <v>92556289</v>
      </c>
      <c r="E14" s="15">
        <v>588665</v>
      </c>
      <c r="F14" s="15">
        <v>9327663</v>
      </c>
      <c r="G14" s="15">
        <v>20550420</v>
      </c>
      <c r="H14" s="15">
        <v>12338044</v>
      </c>
      <c r="I14" s="15">
        <v>125112</v>
      </c>
      <c r="J14" s="15">
        <v>2266434</v>
      </c>
      <c r="K14" s="15">
        <v>5028751</v>
      </c>
      <c r="L14" s="15">
        <v>20070478</v>
      </c>
      <c r="M14" s="15">
        <v>3404198</v>
      </c>
      <c r="N14" s="15">
        <v>8942345</v>
      </c>
      <c r="O14" s="15">
        <v>111498</v>
      </c>
      <c r="P14" s="15">
        <v>9755037</v>
      </c>
      <c r="Q14" s="15">
        <v>47644</v>
      </c>
      <c r="R14" s="16" t="s">
        <v>107</v>
      </c>
      <c r="S14" s="15"/>
    </row>
    <row r="15" spans="2:19" ht="15" customHeight="1">
      <c r="B15" s="18" t="s">
        <v>22</v>
      </c>
      <c r="C15" s="13"/>
      <c r="D15" s="14">
        <f t="shared" si="3"/>
        <v>19648171</v>
      </c>
      <c r="E15" s="15">
        <v>230606</v>
      </c>
      <c r="F15" s="15">
        <v>2814796</v>
      </c>
      <c r="G15" s="15">
        <v>3811841</v>
      </c>
      <c r="H15" s="15">
        <v>1538886</v>
      </c>
      <c r="I15" s="15">
        <v>23161</v>
      </c>
      <c r="J15" s="15">
        <v>2144768</v>
      </c>
      <c r="K15" s="15">
        <v>371763</v>
      </c>
      <c r="L15" s="15">
        <v>2355088</v>
      </c>
      <c r="M15" s="15">
        <v>552047</v>
      </c>
      <c r="N15" s="15">
        <v>3890630</v>
      </c>
      <c r="O15" s="15">
        <v>10409</v>
      </c>
      <c r="P15" s="15">
        <v>1668700</v>
      </c>
      <c r="Q15" s="16">
        <v>235476</v>
      </c>
      <c r="R15" s="16" t="s">
        <v>107</v>
      </c>
      <c r="S15" s="15"/>
    </row>
    <row r="16" spans="2:19" ht="15" customHeight="1">
      <c r="B16" s="18" t="s">
        <v>23</v>
      </c>
      <c r="C16" s="13"/>
      <c r="D16" s="14">
        <f t="shared" si="3"/>
        <v>38883514</v>
      </c>
      <c r="E16" s="15">
        <v>329914</v>
      </c>
      <c r="F16" s="15">
        <v>4300730</v>
      </c>
      <c r="G16" s="15">
        <v>6876042</v>
      </c>
      <c r="H16" s="15">
        <v>3618227</v>
      </c>
      <c r="I16" s="15">
        <v>71663</v>
      </c>
      <c r="J16" s="15">
        <v>3278235</v>
      </c>
      <c r="K16" s="15">
        <v>2072436</v>
      </c>
      <c r="L16" s="15">
        <v>6122556</v>
      </c>
      <c r="M16" s="15">
        <v>1077516</v>
      </c>
      <c r="N16" s="15">
        <v>6589728</v>
      </c>
      <c r="O16" s="15">
        <v>769150</v>
      </c>
      <c r="P16" s="15">
        <v>3733551</v>
      </c>
      <c r="Q16" s="16">
        <v>43766</v>
      </c>
      <c r="R16" s="16" t="s">
        <v>107</v>
      </c>
      <c r="S16" s="15"/>
    </row>
    <row r="17" spans="2:19" ht="15" customHeight="1">
      <c r="B17" s="18" t="s">
        <v>24</v>
      </c>
      <c r="C17" s="13"/>
      <c r="D17" s="14">
        <f t="shared" si="3"/>
        <v>31809853</v>
      </c>
      <c r="E17" s="15">
        <v>314689</v>
      </c>
      <c r="F17" s="15">
        <v>3354874</v>
      </c>
      <c r="G17" s="15">
        <v>7126284</v>
      </c>
      <c r="H17" s="15">
        <v>2638790</v>
      </c>
      <c r="I17" s="15">
        <v>112422</v>
      </c>
      <c r="J17" s="15">
        <v>2045890</v>
      </c>
      <c r="K17" s="15">
        <v>1275865</v>
      </c>
      <c r="L17" s="15">
        <v>6803027</v>
      </c>
      <c r="M17" s="15">
        <v>857561</v>
      </c>
      <c r="N17" s="15">
        <v>2461032</v>
      </c>
      <c r="O17" s="15">
        <v>114525</v>
      </c>
      <c r="P17" s="15">
        <v>4704894</v>
      </c>
      <c r="Q17" s="16" t="s">
        <v>107</v>
      </c>
      <c r="R17" s="16" t="s">
        <v>107</v>
      </c>
      <c r="S17" s="15"/>
    </row>
    <row r="18" spans="2:19" ht="30" customHeight="1">
      <c r="B18" s="18" t="s">
        <v>25</v>
      </c>
      <c r="C18" s="13"/>
      <c r="D18" s="14">
        <f t="shared" si="3"/>
        <v>14438594</v>
      </c>
      <c r="E18" s="15">
        <v>219877</v>
      </c>
      <c r="F18" s="15">
        <v>1548590</v>
      </c>
      <c r="G18" s="15">
        <v>3105184</v>
      </c>
      <c r="H18" s="15">
        <v>1410364</v>
      </c>
      <c r="I18" s="15">
        <v>33573</v>
      </c>
      <c r="J18" s="15">
        <v>1878863</v>
      </c>
      <c r="K18" s="15">
        <v>249207</v>
      </c>
      <c r="L18" s="15">
        <v>1709783</v>
      </c>
      <c r="M18" s="15">
        <v>523365</v>
      </c>
      <c r="N18" s="15">
        <v>1240363</v>
      </c>
      <c r="O18" s="15">
        <v>57156</v>
      </c>
      <c r="P18" s="15">
        <v>2462269</v>
      </c>
      <c r="Q18" s="16" t="s">
        <v>107</v>
      </c>
      <c r="R18" s="16" t="s">
        <v>107</v>
      </c>
      <c r="S18" s="15"/>
    </row>
    <row r="19" spans="2:19" ht="15" customHeight="1">
      <c r="B19" s="18" t="s">
        <v>26</v>
      </c>
      <c r="C19" s="13"/>
      <c r="D19" s="14">
        <f t="shared" si="3"/>
        <v>15513942</v>
      </c>
      <c r="E19" s="15">
        <v>196147</v>
      </c>
      <c r="F19" s="15">
        <v>1985546</v>
      </c>
      <c r="G19" s="15">
        <v>2675403</v>
      </c>
      <c r="H19" s="15">
        <v>1029696</v>
      </c>
      <c r="I19" s="15">
        <v>11067</v>
      </c>
      <c r="J19" s="15">
        <v>2332760</v>
      </c>
      <c r="K19" s="15">
        <v>445293</v>
      </c>
      <c r="L19" s="15">
        <v>1232542</v>
      </c>
      <c r="M19" s="15">
        <v>618133</v>
      </c>
      <c r="N19" s="15">
        <v>1720676</v>
      </c>
      <c r="O19" s="15">
        <v>632672</v>
      </c>
      <c r="P19" s="15">
        <v>2605045</v>
      </c>
      <c r="Q19" s="16">
        <v>28962</v>
      </c>
      <c r="R19" s="16" t="s">
        <v>107</v>
      </c>
      <c r="S19" s="15"/>
    </row>
    <row r="20" spans="2:19" ht="15" customHeight="1">
      <c r="B20" s="18" t="s">
        <v>27</v>
      </c>
      <c r="C20" s="13"/>
      <c r="D20" s="14">
        <f t="shared" si="3"/>
        <v>14119159</v>
      </c>
      <c r="E20" s="15">
        <v>198572</v>
      </c>
      <c r="F20" s="15">
        <v>1569351</v>
      </c>
      <c r="G20" s="15">
        <v>2785160</v>
      </c>
      <c r="H20" s="15">
        <v>996199</v>
      </c>
      <c r="I20" s="15">
        <v>39635</v>
      </c>
      <c r="J20" s="15">
        <v>1603875</v>
      </c>
      <c r="K20" s="15">
        <v>213649</v>
      </c>
      <c r="L20" s="15">
        <v>2531043</v>
      </c>
      <c r="M20" s="15">
        <v>389603</v>
      </c>
      <c r="N20" s="15">
        <v>1990910</v>
      </c>
      <c r="O20" s="15">
        <v>85963</v>
      </c>
      <c r="P20" s="15">
        <v>1715199</v>
      </c>
      <c r="Q20" s="16" t="s">
        <v>107</v>
      </c>
      <c r="R20" s="16" t="s">
        <v>107</v>
      </c>
      <c r="S20" s="15"/>
    </row>
    <row r="21" spans="2:19" ht="30" customHeight="1">
      <c r="B21" s="18" t="s">
        <v>28</v>
      </c>
      <c r="C21" s="13"/>
      <c r="D21" s="14">
        <f>SUM(D22:D36)</f>
        <v>77178464</v>
      </c>
      <c r="E21" s="14">
        <f aca="true" t="shared" si="4" ref="E21:J21">SUM(E22:E36)</f>
        <v>1438590</v>
      </c>
      <c r="F21" s="14">
        <f t="shared" si="4"/>
        <v>13041227</v>
      </c>
      <c r="G21" s="14">
        <f t="shared" si="4"/>
        <v>13282141</v>
      </c>
      <c r="H21" s="14">
        <f>SUM(H22:H36)</f>
        <v>6786364</v>
      </c>
      <c r="I21" s="14">
        <f>SUM(I22:I26,I27:I31,I32:I36)</f>
        <v>138842</v>
      </c>
      <c r="J21" s="14">
        <f t="shared" si="4"/>
        <v>7918813</v>
      </c>
      <c r="K21" s="14">
        <f aca="true" t="shared" si="5" ref="K21:Q21">SUM(K22:K36)</f>
        <v>1090361</v>
      </c>
      <c r="L21" s="14">
        <f t="shared" si="5"/>
        <v>11677850</v>
      </c>
      <c r="M21" s="14">
        <f t="shared" si="5"/>
        <v>2340749</v>
      </c>
      <c r="N21" s="14">
        <f t="shared" si="5"/>
        <v>7313229</v>
      </c>
      <c r="O21" s="14">
        <f t="shared" si="5"/>
        <v>167361</v>
      </c>
      <c r="P21" s="14">
        <f t="shared" si="5"/>
        <v>11802986</v>
      </c>
      <c r="Q21" s="14">
        <f t="shared" si="5"/>
        <v>179951</v>
      </c>
      <c r="R21" s="16" t="s">
        <v>17</v>
      </c>
      <c r="S21" s="15"/>
    </row>
    <row r="22" spans="2:19" ht="30" customHeight="1">
      <c r="B22" s="19" t="s">
        <v>29</v>
      </c>
      <c r="C22" s="13"/>
      <c r="D22" s="14">
        <f aca="true" t="shared" si="6" ref="D22:D36">SUM(E22:J22,K22:R22)</f>
        <v>2710016</v>
      </c>
      <c r="E22" s="15">
        <v>81599</v>
      </c>
      <c r="F22" s="15">
        <v>499303</v>
      </c>
      <c r="G22" s="15">
        <v>682908</v>
      </c>
      <c r="H22" s="15">
        <v>156768</v>
      </c>
      <c r="I22" s="15">
        <v>46</v>
      </c>
      <c r="J22" s="15">
        <v>5167</v>
      </c>
      <c r="K22" s="15">
        <v>6915</v>
      </c>
      <c r="L22" s="15">
        <v>583676</v>
      </c>
      <c r="M22" s="15">
        <v>72891</v>
      </c>
      <c r="N22" s="15">
        <v>255023</v>
      </c>
      <c r="O22" s="15">
        <v>11</v>
      </c>
      <c r="P22" s="15">
        <v>365709</v>
      </c>
      <c r="Q22" s="16" t="s">
        <v>107</v>
      </c>
      <c r="R22" s="16" t="s">
        <v>107</v>
      </c>
      <c r="S22" s="15"/>
    </row>
    <row r="23" spans="2:19" ht="15" customHeight="1">
      <c r="B23" s="19" t="s">
        <v>30</v>
      </c>
      <c r="C23" s="13"/>
      <c r="D23" s="14">
        <f t="shared" si="6"/>
        <v>2136799</v>
      </c>
      <c r="E23" s="15">
        <v>62897</v>
      </c>
      <c r="F23" s="15">
        <v>406974</v>
      </c>
      <c r="G23" s="15">
        <v>173438</v>
      </c>
      <c r="H23" s="15">
        <v>124302</v>
      </c>
      <c r="I23" s="16" t="s">
        <v>107</v>
      </c>
      <c r="J23" s="15">
        <v>26733</v>
      </c>
      <c r="K23" s="15">
        <v>80519</v>
      </c>
      <c r="L23" s="15">
        <v>806584</v>
      </c>
      <c r="M23" s="15">
        <v>44007</v>
      </c>
      <c r="N23" s="15">
        <v>93086</v>
      </c>
      <c r="O23" s="16" t="s">
        <v>107</v>
      </c>
      <c r="P23" s="15">
        <v>315759</v>
      </c>
      <c r="Q23" s="15">
        <v>2500</v>
      </c>
      <c r="R23" s="16" t="s">
        <v>107</v>
      </c>
      <c r="S23" s="15"/>
    </row>
    <row r="24" spans="2:19" ht="15" customHeight="1">
      <c r="B24" s="19" t="s">
        <v>31</v>
      </c>
      <c r="C24" s="13"/>
      <c r="D24" s="14">
        <f t="shared" si="6"/>
        <v>3566084</v>
      </c>
      <c r="E24" s="15">
        <v>60781</v>
      </c>
      <c r="F24" s="15">
        <v>615860</v>
      </c>
      <c r="G24" s="15">
        <v>290125</v>
      </c>
      <c r="H24" s="15">
        <v>281447</v>
      </c>
      <c r="I24" s="15">
        <v>9399</v>
      </c>
      <c r="J24" s="15">
        <v>1435791</v>
      </c>
      <c r="K24" s="15">
        <v>39593</v>
      </c>
      <c r="L24" s="15">
        <v>74528</v>
      </c>
      <c r="M24" s="15">
        <v>68097</v>
      </c>
      <c r="N24" s="15">
        <v>111688</v>
      </c>
      <c r="O24" s="16">
        <v>3131</v>
      </c>
      <c r="P24" s="15">
        <v>575644</v>
      </c>
      <c r="Q24" s="16" t="s">
        <v>107</v>
      </c>
      <c r="R24" s="16" t="s">
        <v>107</v>
      </c>
      <c r="S24" s="15"/>
    </row>
    <row r="25" spans="2:19" ht="15" customHeight="1">
      <c r="B25" s="19" t="s">
        <v>32</v>
      </c>
      <c r="C25" s="13"/>
      <c r="D25" s="14">
        <f t="shared" si="6"/>
        <v>5442122</v>
      </c>
      <c r="E25" s="15">
        <v>85258</v>
      </c>
      <c r="F25" s="15">
        <v>2170413</v>
      </c>
      <c r="G25" s="15">
        <v>708821</v>
      </c>
      <c r="H25" s="15">
        <v>434500</v>
      </c>
      <c r="I25" s="15">
        <v>4985</v>
      </c>
      <c r="J25" s="15">
        <v>446307</v>
      </c>
      <c r="K25" s="15">
        <v>112241</v>
      </c>
      <c r="L25" s="15">
        <v>278331</v>
      </c>
      <c r="M25" s="15">
        <v>140226</v>
      </c>
      <c r="N25" s="15">
        <v>279313</v>
      </c>
      <c r="O25" s="15">
        <v>1437</v>
      </c>
      <c r="P25" s="15">
        <v>779771</v>
      </c>
      <c r="Q25" s="15">
        <v>519</v>
      </c>
      <c r="R25" s="16" t="s">
        <v>107</v>
      </c>
      <c r="S25" s="15"/>
    </row>
    <row r="26" spans="2:19" ht="15" customHeight="1">
      <c r="B26" s="19" t="s">
        <v>33</v>
      </c>
      <c r="C26" s="13"/>
      <c r="D26" s="14">
        <f t="shared" si="6"/>
        <v>4192202</v>
      </c>
      <c r="E26" s="15">
        <v>105103</v>
      </c>
      <c r="F26" s="15">
        <v>467014</v>
      </c>
      <c r="G26" s="15">
        <v>1330411</v>
      </c>
      <c r="H26" s="15">
        <v>406047</v>
      </c>
      <c r="I26" s="16" t="s">
        <v>107</v>
      </c>
      <c r="J26" s="15">
        <v>152214</v>
      </c>
      <c r="K26" s="15">
        <v>25673</v>
      </c>
      <c r="L26" s="15">
        <v>644703</v>
      </c>
      <c r="M26" s="15">
        <v>127948</v>
      </c>
      <c r="N26" s="15">
        <v>393775</v>
      </c>
      <c r="O26" s="15">
        <v>1254</v>
      </c>
      <c r="P26" s="15">
        <v>538060</v>
      </c>
      <c r="Q26" s="16" t="s">
        <v>107</v>
      </c>
      <c r="R26" s="16" t="s">
        <v>107</v>
      </c>
      <c r="S26" s="15"/>
    </row>
    <row r="27" spans="2:19" ht="30" customHeight="1">
      <c r="B27" s="19" t="s">
        <v>34</v>
      </c>
      <c r="C27" s="13"/>
      <c r="D27" s="14">
        <f t="shared" si="6"/>
        <v>6159801</v>
      </c>
      <c r="E27" s="15">
        <v>116865</v>
      </c>
      <c r="F27" s="15">
        <v>992182</v>
      </c>
      <c r="G27" s="15">
        <v>934646</v>
      </c>
      <c r="H27" s="15">
        <v>553404</v>
      </c>
      <c r="I27" s="16">
        <v>11239</v>
      </c>
      <c r="J27" s="15">
        <v>743753</v>
      </c>
      <c r="K27" s="15">
        <v>20891</v>
      </c>
      <c r="L27" s="15">
        <v>830843</v>
      </c>
      <c r="M27" s="15">
        <v>284898</v>
      </c>
      <c r="N27" s="15">
        <v>576002</v>
      </c>
      <c r="O27" s="16">
        <v>87634</v>
      </c>
      <c r="P27" s="15">
        <v>1007444</v>
      </c>
      <c r="Q27" s="16" t="s">
        <v>107</v>
      </c>
      <c r="R27" s="16" t="s">
        <v>107</v>
      </c>
      <c r="S27" s="15"/>
    </row>
    <row r="28" spans="2:19" ht="15" customHeight="1">
      <c r="B28" s="19" t="s">
        <v>35</v>
      </c>
      <c r="C28" s="13"/>
      <c r="D28" s="14">
        <f t="shared" si="6"/>
        <v>10417376</v>
      </c>
      <c r="E28" s="15">
        <v>159124</v>
      </c>
      <c r="F28" s="15">
        <v>1540143</v>
      </c>
      <c r="G28" s="15">
        <v>2022381</v>
      </c>
      <c r="H28" s="15">
        <v>750386</v>
      </c>
      <c r="I28" s="15">
        <v>53534</v>
      </c>
      <c r="J28" s="15">
        <v>350166</v>
      </c>
      <c r="K28" s="15">
        <v>61992</v>
      </c>
      <c r="L28" s="15">
        <v>2324642</v>
      </c>
      <c r="M28" s="15">
        <v>194601</v>
      </c>
      <c r="N28" s="15">
        <v>1332294</v>
      </c>
      <c r="O28" s="15">
        <v>26996</v>
      </c>
      <c r="P28" s="15">
        <v>1559584</v>
      </c>
      <c r="Q28" s="16">
        <v>41533</v>
      </c>
      <c r="R28" s="16" t="s">
        <v>107</v>
      </c>
      <c r="S28" s="15"/>
    </row>
    <row r="29" spans="2:19" ht="15" customHeight="1">
      <c r="B29" s="19" t="s">
        <v>36</v>
      </c>
      <c r="C29" s="13"/>
      <c r="D29" s="14">
        <f t="shared" si="6"/>
        <v>8872979</v>
      </c>
      <c r="E29" s="15">
        <v>122828</v>
      </c>
      <c r="F29" s="15">
        <v>1289686</v>
      </c>
      <c r="G29" s="15">
        <v>1590225</v>
      </c>
      <c r="H29" s="15">
        <v>591070</v>
      </c>
      <c r="I29" s="15">
        <v>5007</v>
      </c>
      <c r="J29" s="15">
        <v>286282</v>
      </c>
      <c r="K29" s="15">
        <v>36900</v>
      </c>
      <c r="L29" s="15">
        <v>1690928</v>
      </c>
      <c r="M29" s="15">
        <v>186891</v>
      </c>
      <c r="N29" s="15">
        <v>1099212</v>
      </c>
      <c r="O29" s="15">
        <v>560</v>
      </c>
      <c r="P29" s="15">
        <v>1924418</v>
      </c>
      <c r="Q29" s="16">
        <v>48972</v>
      </c>
      <c r="R29" s="16" t="s">
        <v>107</v>
      </c>
      <c r="S29" s="15"/>
    </row>
    <row r="30" spans="2:19" ht="15" customHeight="1">
      <c r="B30" s="19" t="s">
        <v>37</v>
      </c>
      <c r="C30" s="13"/>
      <c r="D30" s="14">
        <f t="shared" si="6"/>
        <v>5191182</v>
      </c>
      <c r="E30" s="15">
        <v>99671</v>
      </c>
      <c r="F30" s="15">
        <v>852934</v>
      </c>
      <c r="G30" s="15">
        <v>1069050</v>
      </c>
      <c r="H30" s="15">
        <v>510651</v>
      </c>
      <c r="I30" s="15">
        <v>4014</v>
      </c>
      <c r="J30" s="15">
        <v>529141</v>
      </c>
      <c r="K30" s="15">
        <v>19729</v>
      </c>
      <c r="L30" s="15">
        <v>889067</v>
      </c>
      <c r="M30" s="15">
        <v>127103</v>
      </c>
      <c r="N30" s="15">
        <v>384767</v>
      </c>
      <c r="O30" s="15">
        <v>16457</v>
      </c>
      <c r="P30" s="15">
        <v>688598</v>
      </c>
      <c r="Q30" s="16" t="s">
        <v>107</v>
      </c>
      <c r="R30" s="16" t="s">
        <v>107</v>
      </c>
      <c r="S30" s="15"/>
    </row>
    <row r="31" spans="2:19" ht="15" customHeight="1">
      <c r="B31" s="19" t="s">
        <v>38</v>
      </c>
      <c r="C31" s="13"/>
      <c r="D31" s="14">
        <f t="shared" si="6"/>
        <v>5545319</v>
      </c>
      <c r="E31" s="15">
        <v>103299</v>
      </c>
      <c r="F31" s="15">
        <v>870949</v>
      </c>
      <c r="G31" s="15">
        <v>1117943</v>
      </c>
      <c r="H31" s="15">
        <v>449961</v>
      </c>
      <c r="I31" s="15">
        <v>3534</v>
      </c>
      <c r="J31" s="15">
        <v>588024</v>
      </c>
      <c r="K31" s="15">
        <v>238352</v>
      </c>
      <c r="L31" s="15">
        <v>788505</v>
      </c>
      <c r="M31" s="15">
        <v>133486</v>
      </c>
      <c r="N31" s="15">
        <v>440008</v>
      </c>
      <c r="O31" s="15">
        <v>16767</v>
      </c>
      <c r="P31" s="15">
        <v>749706</v>
      </c>
      <c r="Q31" s="16">
        <v>44785</v>
      </c>
      <c r="R31" s="16" t="s">
        <v>107</v>
      </c>
      <c r="S31" s="15"/>
    </row>
    <row r="32" spans="2:19" ht="30" customHeight="1">
      <c r="B32" s="19" t="s">
        <v>39</v>
      </c>
      <c r="C32" s="13"/>
      <c r="D32" s="14">
        <f t="shared" si="6"/>
        <v>5741626</v>
      </c>
      <c r="E32" s="15">
        <v>96905</v>
      </c>
      <c r="F32" s="15">
        <v>547080</v>
      </c>
      <c r="G32" s="15">
        <v>884057</v>
      </c>
      <c r="H32" s="15">
        <v>353976</v>
      </c>
      <c r="I32" s="15">
        <v>6004</v>
      </c>
      <c r="J32" s="15">
        <v>1245763</v>
      </c>
      <c r="K32" s="15">
        <v>25223</v>
      </c>
      <c r="L32" s="15">
        <v>564270</v>
      </c>
      <c r="M32" s="15">
        <v>439825</v>
      </c>
      <c r="N32" s="15">
        <v>706768</v>
      </c>
      <c r="O32" s="15">
        <v>8893</v>
      </c>
      <c r="P32" s="15">
        <v>856818</v>
      </c>
      <c r="Q32" s="16">
        <v>6044</v>
      </c>
      <c r="R32" s="16" t="s">
        <v>107</v>
      </c>
      <c r="S32" s="15"/>
    </row>
    <row r="33" spans="2:19" ht="15" customHeight="1">
      <c r="B33" s="19" t="s">
        <v>40</v>
      </c>
      <c r="C33" s="13"/>
      <c r="D33" s="14">
        <f t="shared" si="6"/>
        <v>4607087</v>
      </c>
      <c r="E33" s="15">
        <v>85659</v>
      </c>
      <c r="F33" s="15">
        <v>590137</v>
      </c>
      <c r="G33" s="15">
        <v>462493</v>
      </c>
      <c r="H33" s="15">
        <v>1132658</v>
      </c>
      <c r="I33" s="16" t="s">
        <v>107</v>
      </c>
      <c r="J33" s="15">
        <v>424730</v>
      </c>
      <c r="K33" s="15">
        <v>148421</v>
      </c>
      <c r="L33" s="15">
        <v>545377</v>
      </c>
      <c r="M33" s="15">
        <v>104182</v>
      </c>
      <c r="N33" s="15">
        <v>345047</v>
      </c>
      <c r="O33" s="16">
        <v>2562</v>
      </c>
      <c r="P33" s="15">
        <v>765821</v>
      </c>
      <c r="Q33" s="16" t="s">
        <v>107</v>
      </c>
      <c r="R33" s="16" t="s">
        <v>107</v>
      </c>
      <c r="S33" s="15"/>
    </row>
    <row r="34" spans="2:19" ht="15" customHeight="1">
      <c r="B34" s="19" t="s">
        <v>41</v>
      </c>
      <c r="C34" s="13"/>
      <c r="D34" s="14">
        <f t="shared" si="6"/>
        <v>3489968</v>
      </c>
      <c r="E34" s="15">
        <v>67197</v>
      </c>
      <c r="F34" s="15">
        <v>632991</v>
      </c>
      <c r="G34" s="15">
        <v>448590</v>
      </c>
      <c r="H34" s="15">
        <v>284443</v>
      </c>
      <c r="I34" s="15">
        <v>3534</v>
      </c>
      <c r="J34" s="15">
        <v>562927</v>
      </c>
      <c r="K34" s="15">
        <v>164704</v>
      </c>
      <c r="L34" s="15">
        <v>499271</v>
      </c>
      <c r="M34" s="15">
        <v>91434</v>
      </c>
      <c r="N34" s="15">
        <v>295808</v>
      </c>
      <c r="O34" s="16" t="s">
        <v>107</v>
      </c>
      <c r="P34" s="15">
        <v>439069</v>
      </c>
      <c r="Q34" s="16" t="s">
        <v>107</v>
      </c>
      <c r="R34" s="16" t="s">
        <v>107</v>
      </c>
      <c r="S34" s="15"/>
    </row>
    <row r="35" spans="2:19" ht="15" customHeight="1">
      <c r="B35" s="19" t="s">
        <v>42</v>
      </c>
      <c r="C35" s="13"/>
      <c r="D35" s="14">
        <f t="shared" si="6"/>
        <v>4731510</v>
      </c>
      <c r="E35" s="15">
        <v>96300</v>
      </c>
      <c r="F35" s="15">
        <v>818167</v>
      </c>
      <c r="G35" s="15">
        <v>892878</v>
      </c>
      <c r="H35" s="15">
        <v>444334</v>
      </c>
      <c r="I35" s="15">
        <v>7</v>
      </c>
      <c r="J35" s="15">
        <v>469796</v>
      </c>
      <c r="K35" s="15">
        <v>38121</v>
      </c>
      <c r="L35" s="15">
        <v>659926</v>
      </c>
      <c r="M35" s="15">
        <v>169865</v>
      </c>
      <c r="N35" s="15">
        <v>593660</v>
      </c>
      <c r="O35" s="15">
        <v>1659</v>
      </c>
      <c r="P35" s="15">
        <v>511199</v>
      </c>
      <c r="Q35" s="15">
        <v>35598</v>
      </c>
      <c r="R35" s="16" t="s">
        <v>107</v>
      </c>
      <c r="S35" s="15"/>
    </row>
    <row r="36" spans="2:19" ht="15" customHeight="1">
      <c r="B36" s="19" t="s">
        <v>43</v>
      </c>
      <c r="C36" s="13"/>
      <c r="D36" s="14">
        <f t="shared" si="6"/>
        <v>4374393</v>
      </c>
      <c r="E36" s="15">
        <v>95104</v>
      </c>
      <c r="F36" s="15">
        <v>747394</v>
      </c>
      <c r="G36" s="15">
        <v>674175</v>
      </c>
      <c r="H36" s="15">
        <v>312417</v>
      </c>
      <c r="I36" s="15">
        <v>37539</v>
      </c>
      <c r="J36" s="15">
        <v>652019</v>
      </c>
      <c r="K36" s="15">
        <v>71087</v>
      </c>
      <c r="L36" s="15">
        <v>497199</v>
      </c>
      <c r="M36" s="15">
        <v>155295</v>
      </c>
      <c r="N36" s="15">
        <v>406778</v>
      </c>
      <c r="O36" s="16" t="s">
        <v>107</v>
      </c>
      <c r="P36" s="15">
        <v>725386</v>
      </c>
      <c r="Q36" s="16" t="s">
        <v>107</v>
      </c>
      <c r="R36" s="16" t="s">
        <v>107</v>
      </c>
      <c r="S36" s="15"/>
    </row>
    <row r="37" spans="2:19" ht="30" customHeight="1">
      <c r="B37" s="20" t="s">
        <v>44</v>
      </c>
      <c r="C37" s="13"/>
      <c r="D37" s="14">
        <f>SUM(D38:D40)</f>
        <v>16865926</v>
      </c>
      <c r="E37" s="14">
        <f aca="true" t="shared" si="7" ref="E37:J37">SUM(E38:E40)</f>
        <v>292075</v>
      </c>
      <c r="F37" s="14">
        <f t="shared" si="7"/>
        <v>2960989</v>
      </c>
      <c r="G37" s="14">
        <f t="shared" si="7"/>
        <v>2855911</v>
      </c>
      <c r="H37" s="14">
        <f>SUM(H38:H40)</f>
        <v>932254</v>
      </c>
      <c r="I37" s="14">
        <f t="shared" si="7"/>
        <v>15949</v>
      </c>
      <c r="J37" s="14">
        <f t="shared" si="7"/>
        <v>1554958</v>
      </c>
      <c r="K37" s="14">
        <f aca="true" t="shared" si="8" ref="K37:P37">SUM(K38:K40)</f>
        <v>586876</v>
      </c>
      <c r="L37" s="14">
        <f t="shared" si="8"/>
        <v>3318481</v>
      </c>
      <c r="M37" s="14">
        <f t="shared" si="8"/>
        <v>539195</v>
      </c>
      <c r="N37" s="14">
        <f>SUM(N38:N40)</f>
        <v>1494965</v>
      </c>
      <c r="O37" s="14">
        <f t="shared" si="8"/>
        <v>161973</v>
      </c>
      <c r="P37" s="14">
        <f t="shared" si="8"/>
        <v>2152300</v>
      </c>
      <c r="Q37" s="16" t="s">
        <v>17</v>
      </c>
      <c r="R37" s="16" t="s">
        <v>17</v>
      </c>
      <c r="S37" s="15"/>
    </row>
    <row r="38" spans="2:19" ht="30" customHeight="1">
      <c r="B38" s="16" t="s">
        <v>45</v>
      </c>
      <c r="C38" s="13"/>
      <c r="D38" s="14">
        <f>SUM(E38:J38,K38:R38)</f>
        <v>6121304</v>
      </c>
      <c r="E38" s="15">
        <v>94544</v>
      </c>
      <c r="F38" s="15">
        <v>1696583</v>
      </c>
      <c r="G38" s="15">
        <v>733962</v>
      </c>
      <c r="H38" s="15">
        <v>267201</v>
      </c>
      <c r="I38" s="15">
        <v>81</v>
      </c>
      <c r="J38" s="15">
        <v>858359</v>
      </c>
      <c r="K38" s="15">
        <v>113897</v>
      </c>
      <c r="L38" s="15">
        <v>822502</v>
      </c>
      <c r="M38" s="15">
        <v>170111</v>
      </c>
      <c r="N38" s="15">
        <v>538651</v>
      </c>
      <c r="O38" s="15">
        <v>75899</v>
      </c>
      <c r="P38" s="15">
        <v>749514</v>
      </c>
      <c r="Q38" s="16" t="s">
        <v>107</v>
      </c>
      <c r="R38" s="16" t="s">
        <v>107</v>
      </c>
      <c r="S38" s="15"/>
    </row>
    <row r="39" spans="2:19" ht="15" customHeight="1">
      <c r="B39" s="16" t="s">
        <v>46</v>
      </c>
      <c r="C39" s="13"/>
      <c r="D39" s="14">
        <f>SUM(E39:J39,K39:R39)</f>
        <v>5732588</v>
      </c>
      <c r="E39" s="15">
        <v>107277</v>
      </c>
      <c r="F39" s="15">
        <v>788810</v>
      </c>
      <c r="G39" s="15">
        <v>1119555</v>
      </c>
      <c r="H39" s="15">
        <v>328184</v>
      </c>
      <c r="I39" s="15">
        <v>2014</v>
      </c>
      <c r="J39" s="15">
        <v>426124</v>
      </c>
      <c r="K39" s="15">
        <v>264927</v>
      </c>
      <c r="L39" s="15">
        <v>1528267</v>
      </c>
      <c r="M39" s="15">
        <v>179972</v>
      </c>
      <c r="N39" s="15">
        <v>423536</v>
      </c>
      <c r="O39" s="15">
        <v>19168</v>
      </c>
      <c r="P39" s="15">
        <v>544754</v>
      </c>
      <c r="Q39" s="16" t="s">
        <v>107</v>
      </c>
      <c r="R39" s="16" t="s">
        <v>107</v>
      </c>
      <c r="S39" s="15"/>
    </row>
    <row r="40" spans="2:19" ht="15" customHeight="1">
      <c r="B40" s="16" t="s">
        <v>47</v>
      </c>
      <c r="C40" s="13"/>
      <c r="D40" s="14">
        <f>SUM(E40:J40,K40:R40)</f>
        <v>5012034</v>
      </c>
      <c r="E40" s="15">
        <v>90254</v>
      </c>
      <c r="F40" s="15">
        <v>475596</v>
      </c>
      <c r="G40" s="15">
        <v>1002394</v>
      </c>
      <c r="H40" s="15">
        <v>336869</v>
      </c>
      <c r="I40" s="15">
        <v>13854</v>
      </c>
      <c r="J40" s="15">
        <v>270475</v>
      </c>
      <c r="K40" s="15">
        <v>208052</v>
      </c>
      <c r="L40" s="15">
        <v>967712</v>
      </c>
      <c r="M40" s="15">
        <v>189112</v>
      </c>
      <c r="N40" s="15">
        <v>532778</v>
      </c>
      <c r="O40" s="15">
        <v>66906</v>
      </c>
      <c r="P40" s="15">
        <v>858032</v>
      </c>
      <c r="Q40" s="16" t="s">
        <v>107</v>
      </c>
      <c r="R40" s="16" t="s">
        <v>107</v>
      </c>
      <c r="S40" s="15"/>
    </row>
    <row r="41" spans="2:19" ht="30" customHeight="1">
      <c r="B41" s="20" t="s">
        <v>48</v>
      </c>
      <c r="C41" s="13"/>
      <c r="D41" s="14">
        <f aca="true" t="shared" si="9" ref="D41:J41">SUM(D42:D45)</f>
        <v>16850768</v>
      </c>
      <c r="E41" s="14">
        <f t="shared" si="9"/>
        <v>333864</v>
      </c>
      <c r="F41" s="14">
        <f t="shared" si="9"/>
        <v>2664436</v>
      </c>
      <c r="G41" s="14">
        <f t="shared" si="9"/>
        <v>2602436</v>
      </c>
      <c r="H41" s="14">
        <f t="shared" si="9"/>
        <v>1099846</v>
      </c>
      <c r="I41" s="14">
        <f t="shared" si="9"/>
        <v>344</v>
      </c>
      <c r="J41" s="14">
        <f t="shared" si="9"/>
        <v>2052478</v>
      </c>
      <c r="K41" s="14">
        <f aca="true" t="shared" si="10" ref="K41:Q41">SUM(K42:K45)</f>
        <v>536147</v>
      </c>
      <c r="L41" s="14">
        <f t="shared" si="10"/>
        <v>2381964</v>
      </c>
      <c r="M41" s="14">
        <f t="shared" si="10"/>
        <v>612919</v>
      </c>
      <c r="N41" s="14">
        <f t="shared" si="10"/>
        <v>1349024</v>
      </c>
      <c r="O41" s="14">
        <f t="shared" si="10"/>
        <v>113444</v>
      </c>
      <c r="P41" s="14">
        <f t="shared" si="10"/>
        <v>3083372</v>
      </c>
      <c r="Q41" s="14">
        <f t="shared" si="10"/>
        <v>20494</v>
      </c>
      <c r="R41" s="16" t="s">
        <v>17</v>
      </c>
      <c r="S41" s="15"/>
    </row>
    <row r="42" spans="2:19" ht="30" customHeight="1">
      <c r="B42" s="16" t="s">
        <v>49</v>
      </c>
      <c r="C42" s="13"/>
      <c r="D42" s="14">
        <f>SUM(E42:J42,K42:R42)</f>
        <v>4269531</v>
      </c>
      <c r="E42" s="15">
        <v>76793</v>
      </c>
      <c r="F42" s="15">
        <v>603582</v>
      </c>
      <c r="G42" s="15">
        <v>473018</v>
      </c>
      <c r="H42" s="15">
        <v>187135</v>
      </c>
      <c r="I42" s="15">
        <v>5</v>
      </c>
      <c r="J42" s="15">
        <v>415552</v>
      </c>
      <c r="K42" s="15">
        <v>5816</v>
      </c>
      <c r="L42" s="15">
        <v>1143522</v>
      </c>
      <c r="M42" s="15">
        <v>121025</v>
      </c>
      <c r="N42" s="15">
        <v>304811</v>
      </c>
      <c r="O42" s="15">
        <v>11541</v>
      </c>
      <c r="P42" s="15">
        <v>906237</v>
      </c>
      <c r="Q42" s="16">
        <v>20494</v>
      </c>
      <c r="R42" s="16" t="s">
        <v>107</v>
      </c>
      <c r="S42" s="15"/>
    </row>
    <row r="43" spans="2:19" ht="15" customHeight="1">
      <c r="B43" s="16" t="s">
        <v>50</v>
      </c>
      <c r="C43" s="13"/>
      <c r="D43" s="14">
        <f>SUM(E43:J43,K43:R43)</f>
        <v>3861991</v>
      </c>
      <c r="E43" s="15">
        <v>79807</v>
      </c>
      <c r="F43" s="15">
        <v>781126</v>
      </c>
      <c r="G43" s="15">
        <v>501853</v>
      </c>
      <c r="H43" s="15">
        <v>279178</v>
      </c>
      <c r="I43" s="15">
        <v>74</v>
      </c>
      <c r="J43" s="15">
        <v>745847</v>
      </c>
      <c r="K43" s="15">
        <v>7058</v>
      </c>
      <c r="L43" s="15">
        <v>460352</v>
      </c>
      <c r="M43" s="15">
        <v>143479</v>
      </c>
      <c r="N43" s="15">
        <v>293052</v>
      </c>
      <c r="O43" s="15">
        <v>6035</v>
      </c>
      <c r="P43" s="15">
        <v>564130</v>
      </c>
      <c r="Q43" s="16" t="s">
        <v>107</v>
      </c>
      <c r="R43" s="16" t="s">
        <v>107</v>
      </c>
      <c r="S43" s="15"/>
    </row>
    <row r="44" spans="2:19" ht="15" customHeight="1">
      <c r="B44" s="16" t="s">
        <v>51</v>
      </c>
      <c r="C44" s="13"/>
      <c r="D44" s="14">
        <f>SUM(E44:J44,K44:R44)</f>
        <v>4034430</v>
      </c>
      <c r="E44" s="15">
        <v>92806</v>
      </c>
      <c r="F44" s="15">
        <v>560539</v>
      </c>
      <c r="G44" s="15">
        <v>932007</v>
      </c>
      <c r="H44" s="15">
        <v>378976</v>
      </c>
      <c r="I44" s="15">
        <v>205</v>
      </c>
      <c r="J44" s="15">
        <v>348636</v>
      </c>
      <c r="K44" s="15">
        <v>75988</v>
      </c>
      <c r="L44" s="15">
        <v>483386</v>
      </c>
      <c r="M44" s="15">
        <v>214735</v>
      </c>
      <c r="N44" s="15">
        <v>358274</v>
      </c>
      <c r="O44" s="15">
        <v>90001</v>
      </c>
      <c r="P44" s="15">
        <v>498877</v>
      </c>
      <c r="Q44" s="16" t="s">
        <v>107</v>
      </c>
      <c r="R44" s="16" t="s">
        <v>107</v>
      </c>
      <c r="S44" s="15"/>
    </row>
    <row r="45" spans="2:19" ht="15" customHeight="1">
      <c r="B45" s="16" t="s">
        <v>52</v>
      </c>
      <c r="C45" s="13"/>
      <c r="D45" s="14">
        <f>SUM(E45:J45,K45:R45)</f>
        <v>4684816</v>
      </c>
      <c r="E45" s="15">
        <v>84458</v>
      </c>
      <c r="F45" s="15">
        <v>719189</v>
      </c>
      <c r="G45" s="15">
        <v>695558</v>
      </c>
      <c r="H45" s="15">
        <v>254557</v>
      </c>
      <c r="I45" s="15">
        <v>60</v>
      </c>
      <c r="J45" s="15">
        <v>542443</v>
      </c>
      <c r="K45" s="15">
        <v>447285</v>
      </c>
      <c r="L45" s="15">
        <v>294704</v>
      </c>
      <c r="M45" s="15">
        <v>133680</v>
      </c>
      <c r="N45" s="15">
        <v>392887</v>
      </c>
      <c r="O45" s="15">
        <v>5867</v>
      </c>
      <c r="P45" s="15">
        <v>1114128</v>
      </c>
      <c r="Q45" s="16" t="s">
        <v>107</v>
      </c>
      <c r="R45" s="16" t="s">
        <v>107</v>
      </c>
      <c r="S45" s="15"/>
    </row>
    <row r="46" spans="2:19" ht="30" customHeight="1">
      <c r="B46" s="20" t="s">
        <v>53</v>
      </c>
      <c r="C46" s="13"/>
      <c r="D46" s="14">
        <f>SUM(D47:D52,'小浜町～上対馬町'!D5:D14)</f>
        <v>62259429</v>
      </c>
      <c r="E46" s="14">
        <f>SUM(E47:E52,'小浜町～上対馬町'!E5:E14)</f>
        <v>1213082</v>
      </c>
      <c r="F46" s="14">
        <f>SUM(F47:F52,'小浜町～上対馬町'!F5:F14)</f>
        <v>9082663</v>
      </c>
      <c r="G46" s="14">
        <f>SUM(G47:G52,'小浜町～上対馬町'!G5:G14)</f>
        <v>12498577</v>
      </c>
      <c r="H46" s="14">
        <f>SUM(H47:H52,'小浜町～上対馬町'!H5:H14)</f>
        <v>5117452</v>
      </c>
      <c r="I46" s="14">
        <f>SUM(I47:I52,'小浜町～上対馬町'!I5:I14)</f>
        <v>19229</v>
      </c>
      <c r="J46" s="14">
        <f>SUM(J47:J52,'小浜町～上対馬町'!J5:J14)</f>
        <v>9031524</v>
      </c>
      <c r="K46" s="14">
        <f>SUM(K47:K52,'小浜町～上対馬町'!K5:K14)</f>
        <v>618926</v>
      </c>
      <c r="L46" s="14">
        <f>SUM(L47:L52,'小浜町～上対馬町'!L5:L14)</f>
        <v>7346154</v>
      </c>
      <c r="M46" s="14">
        <f>SUM(M47:M52,'小浜町～上対馬町'!M5:M14)</f>
        <v>2152896</v>
      </c>
      <c r="N46" s="14">
        <f>SUM(N47:N52,'小浜町～上対馬町'!N5:N14)</f>
        <v>5371369</v>
      </c>
      <c r="O46" s="14">
        <f>SUM(O47:O52,'小浜町～上対馬町'!O5:O14)</f>
        <v>1363969</v>
      </c>
      <c r="P46" s="14">
        <f>SUM(P47:P52,'小浜町～上対馬町'!P5:P14)</f>
        <v>8443588</v>
      </c>
      <c r="Q46" s="16" t="s">
        <v>107</v>
      </c>
      <c r="R46" s="16" t="s">
        <v>17</v>
      </c>
      <c r="S46" s="14"/>
    </row>
    <row r="47" spans="2:19" ht="30" customHeight="1">
      <c r="B47" s="16" t="s">
        <v>54</v>
      </c>
      <c r="C47" s="13"/>
      <c r="D47" s="14">
        <f aca="true" t="shared" si="11" ref="D47:D52">SUM(E47:J47,K47:R47)</f>
        <v>4436006</v>
      </c>
      <c r="E47" s="15">
        <v>90571</v>
      </c>
      <c r="F47" s="15">
        <v>592731</v>
      </c>
      <c r="G47" s="15">
        <v>1107184</v>
      </c>
      <c r="H47" s="15">
        <v>396771</v>
      </c>
      <c r="I47" s="15">
        <v>1022</v>
      </c>
      <c r="J47" s="15">
        <v>828274</v>
      </c>
      <c r="K47" s="15">
        <v>62093</v>
      </c>
      <c r="L47" s="15">
        <v>218994</v>
      </c>
      <c r="M47" s="15">
        <v>192627</v>
      </c>
      <c r="N47" s="15">
        <v>478431</v>
      </c>
      <c r="O47" s="15">
        <v>6356</v>
      </c>
      <c r="P47" s="15">
        <v>460952</v>
      </c>
      <c r="Q47" s="16" t="s">
        <v>107</v>
      </c>
      <c r="R47" s="16" t="s">
        <v>107</v>
      </c>
      <c r="S47" s="15"/>
    </row>
    <row r="48" spans="2:19" ht="15" customHeight="1">
      <c r="B48" s="16" t="s">
        <v>55</v>
      </c>
      <c r="C48" s="13"/>
      <c r="D48" s="14">
        <f t="shared" si="11"/>
        <v>4353153</v>
      </c>
      <c r="E48" s="15">
        <v>92563</v>
      </c>
      <c r="F48" s="15">
        <v>605883</v>
      </c>
      <c r="G48" s="15">
        <v>1157937</v>
      </c>
      <c r="H48" s="15">
        <v>384087</v>
      </c>
      <c r="I48" s="15">
        <v>14</v>
      </c>
      <c r="J48" s="15">
        <v>710806</v>
      </c>
      <c r="K48" s="15">
        <v>53620</v>
      </c>
      <c r="L48" s="15">
        <v>372264</v>
      </c>
      <c r="M48" s="15">
        <v>182717</v>
      </c>
      <c r="N48" s="15">
        <v>414317</v>
      </c>
      <c r="O48" s="15">
        <v>43944</v>
      </c>
      <c r="P48" s="15">
        <v>335001</v>
      </c>
      <c r="Q48" s="16" t="s">
        <v>107</v>
      </c>
      <c r="R48" s="16" t="s">
        <v>107</v>
      </c>
      <c r="S48" s="15"/>
    </row>
    <row r="49" spans="2:19" ht="15" customHeight="1">
      <c r="B49" s="16" t="s">
        <v>56</v>
      </c>
      <c r="C49" s="13"/>
      <c r="D49" s="14">
        <f t="shared" si="11"/>
        <v>3692290</v>
      </c>
      <c r="E49" s="15">
        <v>74641</v>
      </c>
      <c r="F49" s="15">
        <v>732182</v>
      </c>
      <c r="G49" s="15">
        <v>551269</v>
      </c>
      <c r="H49" s="15">
        <v>187172</v>
      </c>
      <c r="I49" s="15">
        <v>50</v>
      </c>
      <c r="J49" s="15">
        <v>269339</v>
      </c>
      <c r="K49" s="15">
        <v>18399</v>
      </c>
      <c r="L49" s="15">
        <v>577571</v>
      </c>
      <c r="M49" s="15">
        <v>117904</v>
      </c>
      <c r="N49" s="15">
        <v>366549</v>
      </c>
      <c r="O49" s="16">
        <v>236550</v>
      </c>
      <c r="P49" s="15">
        <v>560664</v>
      </c>
      <c r="Q49" s="16" t="s">
        <v>107</v>
      </c>
      <c r="R49" s="16" t="s">
        <v>107</v>
      </c>
      <c r="S49" s="15"/>
    </row>
    <row r="50" spans="2:19" ht="15" customHeight="1">
      <c r="B50" s="16" t="s">
        <v>57</v>
      </c>
      <c r="C50" s="13"/>
      <c r="D50" s="14">
        <f t="shared" si="11"/>
        <v>3906935</v>
      </c>
      <c r="E50" s="15">
        <v>77914</v>
      </c>
      <c r="F50" s="15">
        <v>625572</v>
      </c>
      <c r="G50" s="15">
        <v>664405</v>
      </c>
      <c r="H50" s="15">
        <v>231178</v>
      </c>
      <c r="I50" s="15">
        <v>5</v>
      </c>
      <c r="J50" s="15">
        <v>608470</v>
      </c>
      <c r="K50" s="15">
        <v>15164</v>
      </c>
      <c r="L50" s="15">
        <v>469842</v>
      </c>
      <c r="M50" s="15">
        <v>126288</v>
      </c>
      <c r="N50" s="15">
        <v>305822</v>
      </c>
      <c r="O50" s="15">
        <v>2448</v>
      </c>
      <c r="P50" s="15">
        <v>779827</v>
      </c>
      <c r="Q50" s="16" t="s">
        <v>107</v>
      </c>
      <c r="R50" s="16" t="s">
        <v>107</v>
      </c>
      <c r="S50" s="15"/>
    </row>
    <row r="51" spans="2:19" ht="15" customHeight="1">
      <c r="B51" s="19" t="s">
        <v>58</v>
      </c>
      <c r="C51" s="13"/>
      <c r="D51" s="14">
        <f t="shared" si="11"/>
        <v>2820539</v>
      </c>
      <c r="E51" s="15">
        <v>60826</v>
      </c>
      <c r="F51" s="15">
        <v>594408</v>
      </c>
      <c r="G51" s="15">
        <v>429527</v>
      </c>
      <c r="H51" s="15">
        <v>152760</v>
      </c>
      <c r="I51" s="15">
        <v>67</v>
      </c>
      <c r="J51" s="15">
        <v>461940</v>
      </c>
      <c r="K51" s="15">
        <v>18092</v>
      </c>
      <c r="L51" s="15">
        <v>319239</v>
      </c>
      <c r="M51" s="15">
        <v>95755</v>
      </c>
      <c r="N51" s="15">
        <v>177137</v>
      </c>
      <c r="O51" s="15">
        <v>1256</v>
      </c>
      <c r="P51" s="15">
        <v>509532</v>
      </c>
      <c r="Q51" s="16" t="s">
        <v>107</v>
      </c>
      <c r="R51" s="16" t="s">
        <v>107</v>
      </c>
      <c r="S51" s="15"/>
    </row>
    <row r="52" spans="2:19" ht="30" customHeight="1">
      <c r="B52" s="19" t="s">
        <v>59</v>
      </c>
      <c r="C52" s="13"/>
      <c r="D52" s="14">
        <f t="shared" si="11"/>
        <v>3751460</v>
      </c>
      <c r="E52" s="15">
        <v>68967</v>
      </c>
      <c r="F52" s="15">
        <v>339889</v>
      </c>
      <c r="G52" s="15">
        <v>542584</v>
      </c>
      <c r="H52" s="15">
        <v>398805</v>
      </c>
      <c r="I52" s="15">
        <v>3222</v>
      </c>
      <c r="J52" s="15">
        <v>1084741</v>
      </c>
      <c r="K52" s="15">
        <v>19028</v>
      </c>
      <c r="L52" s="15">
        <v>452177</v>
      </c>
      <c r="M52" s="15">
        <v>90636</v>
      </c>
      <c r="N52" s="15">
        <v>186902</v>
      </c>
      <c r="O52" s="15">
        <v>1928</v>
      </c>
      <c r="P52" s="15">
        <v>562581</v>
      </c>
      <c r="Q52" s="16" t="s">
        <v>107</v>
      </c>
      <c r="R52" s="16" t="s">
        <v>109</v>
      </c>
      <c r="S52" s="15"/>
    </row>
    <row r="53" spans="1:31" ht="15" customHeight="1" thickBot="1">
      <c r="A53" s="3"/>
      <c r="B53" s="3"/>
      <c r="C53" s="2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9:31" ht="15" customHeight="1"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</sheetData>
  <mergeCells count="3">
    <mergeCell ref="B3:B4"/>
    <mergeCell ref="D3:J3"/>
    <mergeCell ref="K3:R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21 I21 D37 D46 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showGridLines="0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9" width="17.75390625" style="1" customWidth="1"/>
    <col min="10" max="10" width="17.875" style="1" customWidth="1"/>
    <col min="11" max="18" width="18.25390625" style="1" customWidth="1"/>
    <col min="19" max="19" width="4.00390625" style="1" customWidth="1"/>
    <col min="20" max="22" width="14.75390625" style="1" customWidth="1"/>
    <col min="23" max="16384" width="8.625" style="1" customWidth="1"/>
  </cols>
  <sheetData>
    <row r="1" spans="2:16" ht="24">
      <c r="B1" s="2" t="s">
        <v>112</v>
      </c>
      <c r="K1" s="2" t="s">
        <v>0</v>
      </c>
      <c r="P1" s="1" t="s">
        <v>117</v>
      </c>
    </row>
    <row r="2" spans="1:18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121</v>
      </c>
    </row>
    <row r="3" spans="1:23" ht="30" customHeight="1">
      <c r="A3" s="5"/>
      <c r="B3" s="25" t="s">
        <v>3</v>
      </c>
      <c r="C3" s="6"/>
      <c r="D3" s="27" t="s">
        <v>1</v>
      </c>
      <c r="E3" s="28"/>
      <c r="F3" s="28"/>
      <c r="G3" s="28"/>
      <c r="H3" s="28"/>
      <c r="I3" s="28"/>
      <c r="J3" s="28"/>
      <c r="K3" s="29" t="s">
        <v>2</v>
      </c>
      <c r="L3" s="28"/>
      <c r="M3" s="28"/>
      <c r="N3" s="28"/>
      <c r="O3" s="28"/>
      <c r="P3" s="28"/>
      <c r="Q3" s="28"/>
      <c r="R3" s="28"/>
      <c r="S3" s="4"/>
      <c r="T3" s="4"/>
      <c r="U3" s="4"/>
      <c r="V3" s="4"/>
      <c r="W3" s="4"/>
    </row>
    <row r="4" spans="1:23" ht="45" customHeight="1">
      <c r="A4" s="7"/>
      <c r="B4" s="26"/>
      <c r="C4" s="8"/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1" t="s">
        <v>113</v>
      </c>
      <c r="K4" s="10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11" t="s">
        <v>114</v>
      </c>
      <c r="S4" s="4"/>
      <c r="T4" s="4"/>
      <c r="U4" s="4"/>
      <c r="V4" s="4"/>
      <c r="W4" s="4"/>
    </row>
    <row r="5" spans="2:20" ht="30" customHeight="1">
      <c r="B5" s="19" t="s">
        <v>60</v>
      </c>
      <c r="C5" s="13"/>
      <c r="D5" s="14">
        <f aca="true" t="shared" si="0" ref="D5:D14">SUM(E5:J5,K5:R5)</f>
        <v>5571565</v>
      </c>
      <c r="E5" s="15">
        <v>94914</v>
      </c>
      <c r="F5" s="15">
        <v>749071</v>
      </c>
      <c r="G5" s="15">
        <v>1244167</v>
      </c>
      <c r="H5" s="15">
        <v>488967</v>
      </c>
      <c r="I5" s="15">
        <v>9604</v>
      </c>
      <c r="J5" s="15">
        <v>401787</v>
      </c>
      <c r="K5" s="15">
        <v>129564</v>
      </c>
      <c r="L5" s="15">
        <v>566956</v>
      </c>
      <c r="M5" s="15">
        <v>217569</v>
      </c>
      <c r="N5" s="15">
        <v>391026</v>
      </c>
      <c r="O5" s="15">
        <v>301245</v>
      </c>
      <c r="P5" s="15">
        <v>976695</v>
      </c>
      <c r="Q5" s="22" t="s">
        <v>107</v>
      </c>
      <c r="R5" s="22" t="s">
        <v>115</v>
      </c>
      <c r="T5" s="22"/>
    </row>
    <row r="6" spans="2:18" ht="15" customHeight="1">
      <c r="B6" s="16" t="s">
        <v>61</v>
      </c>
      <c r="C6" s="13"/>
      <c r="D6" s="14">
        <f t="shared" si="0"/>
        <v>3336139</v>
      </c>
      <c r="E6" s="15">
        <v>58842</v>
      </c>
      <c r="F6" s="15">
        <v>399890</v>
      </c>
      <c r="G6" s="15">
        <v>945562</v>
      </c>
      <c r="H6" s="15">
        <v>219094</v>
      </c>
      <c r="I6" s="15">
        <v>127</v>
      </c>
      <c r="J6" s="15">
        <v>477969</v>
      </c>
      <c r="K6" s="15">
        <v>13624</v>
      </c>
      <c r="L6" s="15">
        <v>352112</v>
      </c>
      <c r="M6" s="15">
        <v>104009</v>
      </c>
      <c r="N6" s="15">
        <v>231198</v>
      </c>
      <c r="O6" s="15">
        <v>135483</v>
      </c>
      <c r="P6" s="15">
        <v>398229</v>
      </c>
      <c r="Q6" s="22" t="s">
        <v>107</v>
      </c>
      <c r="R6" s="22" t="s">
        <v>115</v>
      </c>
    </row>
    <row r="7" spans="2:18" ht="15" customHeight="1">
      <c r="B7" s="16" t="s">
        <v>62</v>
      </c>
      <c r="C7" s="13"/>
      <c r="D7" s="14">
        <f t="shared" si="0"/>
        <v>3831134</v>
      </c>
      <c r="E7" s="15">
        <v>77121</v>
      </c>
      <c r="F7" s="15">
        <v>566334</v>
      </c>
      <c r="G7" s="15">
        <v>891622</v>
      </c>
      <c r="H7" s="15">
        <v>273699</v>
      </c>
      <c r="I7" s="15">
        <v>19</v>
      </c>
      <c r="J7" s="15">
        <v>301833</v>
      </c>
      <c r="K7" s="15">
        <v>32575</v>
      </c>
      <c r="L7" s="15">
        <v>604921</v>
      </c>
      <c r="M7" s="15">
        <v>143897</v>
      </c>
      <c r="N7" s="15">
        <v>434488</v>
      </c>
      <c r="O7" s="15">
        <v>37459</v>
      </c>
      <c r="P7" s="15">
        <v>467166</v>
      </c>
      <c r="Q7" s="22" t="s">
        <v>107</v>
      </c>
      <c r="R7" s="22" t="s">
        <v>115</v>
      </c>
    </row>
    <row r="8" spans="2:18" ht="15" customHeight="1">
      <c r="B8" s="16" t="s">
        <v>63</v>
      </c>
      <c r="C8" s="13"/>
      <c r="D8" s="14">
        <f t="shared" si="0"/>
        <v>3279759</v>
      </c>
      <c r="E8" s="15">
        <v>71264</v>
      </c>
      <c r="F8" s="15">
        <v>392445</v>
      </c>
      <c r="G8" s="15">
        <v>816052</v>
      </c>
      <c r="H8" s="15">
        <v>425996</v>
      </c>
      <c r="I8" s="15">
        <v>25</v>
      </c>
      <c r="J8" s="15">
        <v>230342</v>
      </c>
      <c r="K8" s="15">
        <v>24602</v>
      </c>
      <c r="L8" s="15">
        <v>449524</v>
      </c>
      <c r="M8" s="15">
        <v>122869</v>
      </c>
      <c r="N8" s="15">
        <v>332783</v>
      </c>
      <c r="O8" s="15">
        <v>26498</v>
      </c>
      <c r="P8" s="15">
        <v>387359</v>
      </c>
      <c r="Q8" s="22" t="s">
        <v>107</v>
      </c>
      <c r="R8" s="22" t="s">
        <v>115</v>
      </c>
    </row>
    <row r="9" spans="2:18" ht="15" customHeight="1">
      <c r="B9" s="16" t="s">
        <v>64</v>
      </c>
      <c r="C9" s="13"/>
      <c r="D9" s="14">
        <f t="shared" si="0"/>
        <v>3842307</v>
      </c>
      <c r="E9" s="15">
        <v>74976</v>
      </c>
      <c r="F9" s="15">
        <v>585890</v>
      </c>
      <c r="G9" s="15">
        <v>619732</v>
      </c>
      <c r="H9" s="15">
        <v>365850</v>
      </c>
      <c r="I9" s="15">
        <v>5</v>
      </c>
      <c r="J9" s="15">
        <v>404971</v>
      </c>
      <c r="K9" s="15">
        <v>148041</v>
      </c>
      <c r="L9" s="15">
        <v>589284</v>
      </c>
      <c r="M9" s="15">
        <v>118663</v>
      </c>
      <c r="N9" s="15">
        <v>352490</v>
      </c>
      <c r="O9" s="15">
        <v>55252</v>
      </c>
      <c r="P9" s="15">
        <v>527153</v>
      </c>
      <c r="Q9" s="22" t="s">
        <v>107</v>
      </c>
      <c r="R9" s="22" t="s">
        <v>115</v>
      </c>
    </row>
    <row r="10" spans="2:18" ht="30" customHeight="1">
      <c r="B10" s="16" t="s">
        <v>65</v>
      </c>
      <c r="C10" s="13"/>
      <c r="D10" s="14">
        <f t="shared" si="0"/>
        <v>4050764</v>
      </c>
      <c r="E10" s="15">
        <v>63121</v>
      </c>
      <c r="F10" s="15">
        <v>584420</v>
      </c>
      <c r="G10" s="15">
        <v>415089</v>
      </c>
      <c r="H10" s="15">
        <v>347268</v>
      </c>
      <c r="I10" s="15">
        <v>17</v>
      </c>
      <c r="J10" s="15">
        <v>757835</v>
      </c>
      <c r="K10" s="15">
        <v>16404</v>
      </c>
      <c r="L10" s="15">
        <v>550474</v>
      </c>
      <c r="M10" s="15">
        <v>90670</v>
      </c>
      <c r="N10" s="15">
        <v>268413</v>
      </c>
      <c r="O10" s="15">
        <v>282291</v>
      </c>
      <c r="P10" s="15">
        <v>674762</v>
      </c>
      <c r="Q10" s="22" t="s">
        <v>107</v>
      </c>
      <c r="R10" s="22" t="s">
        <v>115</v>
      </c>
    </row>
    <row r="11" spans="2:18" ht="15" customHeight="1">
      <c r="B11" s="16" t="s">
        <v>66</v>
      </c>
      <c r="C11" s="13"/>
      <c r="D11" s="14">
        <f t="shared" si="0"/>
        <v>4303400</v>
      </c>
      <c r="E11" s="15">
        <v>75309</v>
      </c>
      <c r="F11" s="15">
        <v>654246</v>
      </c>
      <c r="G11" s="15">
        <v>941084</v>
      </c>
      <c r="H11" s="15">
        <v>260180</v>
      </c>
      <c r="I11" s="15">
        <v>12</v>
      </c>
      <c r="J11" s="15">
        <v>382708</v>
      </c>
      <c r="K11" s="15">
        <v>44435</v>
      </c>
      <c r="L11" s="15">
        <v>663913</v>
      </c>
      <c r="M11" s="15">
        <v>150519</v>
      </c>
      <c r="N11" s="15">
        <v>414948</v>
      </c>
      <c r="O11" s="15">
        <v>199757</v>
      </c>
      <c r="P11" s="15">
        <v>516289</v>
      </c>
      <c r="Q11" s="22" t="s">
        <v>107</v>
      </c>
      <c r="R11" s="22" t="s">
        <v>115</v>
      </c>
    </row>
    <row r="12" spans="2:18" ht="15" customHeight="1">
      <c r="B12" s="16" t="s">
        <v>67</v>
      </c>
      <c r="C12" s="13"/>
      <c r="D12" s="14">
        <f t="shared" si="0"/>
        <v>3932317</v>
      </c>
      <c r="E12" s="15">
        <v>86629</v>
      </c>
      <c r="F12" s="15">
        <v>560095</v>
      </c>
      <c r="G12" s="15">
        <v>928809</v>
      </c>
      <c r="H12" s="15">
        <v>330597</v>
      </c>
      <c r="I12" s="15">
        <v>49</v>
      </c>
      <c r="J12" s="15">
        <v>470234</v>
      </c>
      <c r="K12" s="15">
        <v>10485</v>
      </c>
      <c r="L12" s="15">
        <v>423621</v>
      </c>
      <c r="M12" s="15">
        <v>161129</v>
      </c>
      <c r="N12" s="15">
        <v>396916</v>
      </c>
      <c r="O12" s="15">
        <v>31272</v>
      </c>
      <c r="P12" s="15">
        <v>532481</v>
      </c>
      <c r="Q12" s="22" t="s">
        <v>107</v>
      </c>
      <c r="R12" s="22" t="s">
        <v>115</v>
      </c>
    </row>
    <row r="13" spans="2:18" ht="15" customHeight="1">
      <c r="B13" s="16" t="s">
        <v>68</v>
      </c>
      <c r="C13" s="13"/>
      <c r="D13" s="14">
        <f t="shared" si="0"/>
        <v>2912992</v>
      </c>
      <c r="E13" s="15">
        <v>69567</v>
      </c>
      <c r="F13" s="15">
        <v>608668</v>
      </c>
      <c r="G13" s="15">
        <v>472525</v>
      </c>
      <c r="H13" s="15">
        <v>235428</v>
      </c>
      <c r="I13" s="15">
        <v>10</v>
      </c>
      <c r="J13" s="15">
        <v>426913</v>
      </c>
      <c r="K13" s="15">
        <v>4558</v>
      </c>
      <c r="L13" s="15">
        <v>423673</v>
      </c>
      <c r="M13" s="15">
        <v>97517</v>
      </c>
      <c r="N13" s="15">
        <v>236540</v>
      </c>
      <c r="O13" s="16">
        <v>6</v>
      </c>
      <c r="P13" s="15">
        <v>337587</v>
      </c>
      <c r="Q13" s="22" t="s">
        <v>107</v>
      </c>
      <c r="R13" s="22" t="s">
        <v>115</v>
      </c>
    </row>
    <row r="14" spans="2:18" ht="15" customHeight="1">
      <c r="B14" s="16" t="s">
        <v>69</v>
      </c>
      <c r="C14" s="13"/>
      <c r="D14" s="14">
        <f t="shared" si="0"/>
        <v>4238669</v>
      </c>
      <c r="E14" s="15">
        <v>75857</v>
      </c>
      <c r="F14" s="15">
        <v>490939</v>
      </c>
      <c r="G14" s="15">
        <v>771029</v>
      </c>
      <c r="H14" s="15">
        <v>419600</v>
      </c>
      <c r="I14" s="15">
        <v>4981</v>
      </c>
      <c r="J14" s="15">
        <v>1213362</v>
      </c>
      <c r="K14" s="15">
        <v>8242</v>
      </c>
      <c r="L14" s="15">
        <v>311589</v>
      </c>
      <c r="M14" s="15">
        <v>140127</v>
      </c>
      <c r="N14" s="15">
        <v>383409</v>
      </c>
      <c r="O14" s="15">
        <v>2224</v>
      </c>
      <c r="P14" s="15">
        <v>417310</v>
      </c>
      <c r="Q14" s="22" t="s">
        <v>107</v>
      </c>
      <c r="R14" s="22" t="s">
        <v>115</v>
      </c>
    </row>
    <row r="15" spans="2:18" ht="45" customHeight="1">
      <c r="B15" s="20" t="s">
        <v>70</v>
      </c>
      <c r="C15" s="13"/>
      <c r="D15" s="14">
        <f aca="true" t="shared" si="1" ref="D15:Q15">SUM(D16:D28)</f>
        <v>50752848</v>
      </c>
      <c r="E15" s="14">
        <f t="shared" si="1"/>
        <v>1025223</v>
      </c>
      <c r="F15" s="14">
        <f t="shared" si="1"/>
        <v>8380977</v>
      </c>
      <c r="G15" s="14">
        <f t="shared" si="1"/>
        <v>6391187</v>
      </c>
      <c r="H15" s="14">
        <f t="shared" si="1"/>
        <v>4532590</v>
      </c>
      <c r="I15" s="14">
        <f t="shared" si="1"/>
        <v>111200</v>
      </c>
      <c r="J15" s="14">
        <f t="shared" si="1"/>
        <v>7907456</v>
      </c>
      <c r="K15" s="14">
        <f t="shared" si="1"/>
        <v>897969</v>
      </c>
      <c r="L15" s="14">
        <f t="shared" si="1"/>
        <v>6585596</v>
      </c>
      <c r="M15" s="14">
        <f t="shared" si="1"/>
        <v>1620424</v>
      </c>
      <c r="N15" s="14">
        <f t="shared" si="1"/>
        <v>4001203</v>
      </c>
      <c r="O15" s="14">
        <f t="shared" si="1"/>
        <v>481780</v>
      </c>
      <c r="P15" s="14">
        <f t="shared" si="1"/>
        <v>8738886</v>
      </c>
      <c r="Q15" s="14">
        <f t="shared" si="1"/>
        <v>78357</v>
      </c>
      <c r="R15" s="22" t="s">
        <v>115</v>
      </c>
    </row>
    <row r="16" spans="2:18" ht="30" customHeight="1">
      <c r="B16" s="16" t="s">
        <v>71</v>
      </c>
      <c r="C16" s="13"/>
      <c r="D16" s="14">
        <f aca="true" t="shared" si="2" ref="D16:D21">SUM(E16:J16,K16:R16)</f>
        <v>1967138</v>
      </c>
      <c r="E16" s="15">
        <v>57351</v>
      </c>
      <c r="F16" s="15">
        <v>321957</v>
      </c>
      <c r="G16" s="15">
        <v>211537</v>
      </c>
      <c r="H16" s="15">
        <v>311398</v>
      </c>
      <c r="I16" s="16" t="s">
        <v>107</v>
      </c>
      <c r="J16" s="15">
        <v>285135</v>
      </c>
      <c r="K16" s="15">
        <v>66926</v>
      </c>
      <c r="L16" s="15">
        <v>139265</v>
      </c>
      <c r="M16" s="15">
        <v>60079</v>
      </c>
      <c r="N16" s="15">
        <v>121750</v>
      </c>
      <c r="O16" s="15">
        <v>13166</v>
      </c>
      <c r="P16" s="15">
        <v>363574</v>
      </c>
      <c r="Q16" s="15">
        <v>15000</v>
      </c>
      <c r="R16" s="22" t="s">
        <v>115</v>
      </c>
    </row>
    <row r="17" spans="2:18" ht="15" customHeight="1">
      <c r="B17" s="16" t="s">
        <v>72</v>
      </c>
      <c r="C17" s="13"/>
      <c r="D17" s="14">
        <f t="shared" si="2"/>
        <v>4169699</v>
      </c>
      <c r="E17" s="15">
        <v>85700</v>
      </c>
      <c r="F17" s="15">
        <v>895523</v>
      </c>
      <c r="G17" s="15">
        <v>531280</v>
      </c>
      <c r="H17" s="15">
        <v>458451</v>
      </c>
      <c r="I17" s="16" t="s">
        <v>107</v>
      </c>
      <c r="J17" s="15">
        <v>774065</v>
      </c>
      <c r="K17" s="15">
        <v>32947</v>
      </c>
      <c r="L17" s="15">
        <v>221110</v>
      </c>
      <c r="M17" s="15">
        <v>219977</v>
      </c>
      <c r="N17" s="15">
        <v>435008</v>
      </c>
      <c r="O17" s="15">
        <v>23145</v>
      </c>
      <c r="P17" s="15">
        <v>492493</v>
      </c>
      <c r="Q17" s="22" t="s">
        <v>107</v>
      </c>
      <c r="R17" s="22" t="s">
        <v>115</v>
      </c>
    </row>
    <row r="18" spans="2:18" ht="15" customHeight="1">
      <c r="B18" s="16" t="s">
        <v>73</v>
      </c>
      <c r="C18" s="13"/>
      <c r="D18" s="14">
        <f t="shared" si="2"/>
        <v>3782830</v>
      </c>
      <c r="E18" s="15">
        <v>73561</v>
      </c>
      <c r="F18" s="15">
        <v>502836</v>
      </c>
      <c r="G18" s="15">
        <v>359074</v>
      </c>
      <c r="H18" s="15">
        <v>228885</v>
      </c>
      <c r="I18" s="16" t="s">
        <v>107</v>
      </c>
      <c r="J18" s="15">
        <v>950152</v>
      </c>
      <c r="K18" s="15">
        <v>42138</v>
      </c>
      <c r="L18" s="15">
        <v>193198</v>
      </c>
      <c r="M18" s="15">
        <v>86628</v>
      </c>
      <c r="N18" s="15">
        <v>289282</v>
      </c>
      <c r="O18" s="15">
        <v>87228</v>
      </c>
      <c r="P18" s="15">
        <v>951848</v>
      </c>
      <c r="Q18" s="15">
        <v>18000</v>
      </c>
      <c r="R18" s="22" t="s">
        <v>115</v>
      </c>
    </row>
    <row r="19" spans="2:18" ht="15" customHeight="1">
      <c r="B19" s="16" t="s">
        <v>74</v>
      </c>
      <c r="C19" s="13"/>
      <c r="D19" s="14">
        <f t="shared" si="2"/>
        <v>5209566</v>
      </c>
      <c r="E19" s="15">
        <v>69706</v>
      </c>
      <c r="F19" s="15">
        <v>474983</v>
      </c>
      <c r="G19" s="15">
        <v>387255</v>
      </c>
      <c r="H19" s="15">
        <v>362242</v>
      </c>
      <c r="I19" s="15">
        <v>79</v>
      </c>
      <c r="J19" s="15">
        <v>1228067</v>
      </c>
      <c r="K19" s="15">
        <v>131953</v>
      </c>
      <c r="L19" s="15">
        <v>1190933</v>
      </c>
      <c r="M19" s="15">
        <v>89913</v>
      </c>
      <c r="N19" s="15">
        <v>364324</v>
      </c>
      <c r="O19" s="15">
        <v>131244</v>
      </c>
      <c r="P19" s="15">
        <v>774860</v>
      </c>
      <c r="Q19" s="15">
        <v>4007</v>
      </c>
      <c r="R19" s="22" t="s">
        <v>115</v>
      </c>
    </row>
    <row r="20" spans="2:18" ht="15" customHeight="1">
      <c r="B20" s="16" t="s">
        <v>75</v>
      </c>
      <c r="C20" s="13"/>
      <c r="D20" s="14">
        <f t="shared" si="2"/>
        <v>3966125</v>
      </c>
      <c r="E20" s="15">
        <v>90227</v>
      </c>
      <c r="F20" s="15">
        <v>861087</v>
      </c>
      <c r="G20" s="15">
        <v>674148</v>
      </c>
      <c r="H20" s="15">
        <v>268123</v>
      </c>
      <c r="I20" s="16">
        <v>3530</v>
      </c>
      <c r="J20" s="15">
        <v>592127</v>
      </c>
      <c r="K20" s="15">
        <v>84440</v>
      </c>
      <c r="L20" s="15">
        <v>355981</v>
      </c>
      <c r="M20" s="15">
        <v>190140</v>
      </c>
      <c r="N20" s="15">
        <v>305084</v>
      </c>
      <c r="O20" s="15">
        <v>20978</v>
      </c>
      <c r="P20" s="15">
        <v>520260</v>
      </c>
      <c r="Q20" s="22" t="s">
        <v>107</v>
      </c>
      <c r="R20" s="22" t="s">
        <v>115</v>
      </c>
    </row>
    <row r="21" spans="2:18" ht="30" customHeight="1">
      <c r="B21" s="16" t="s">
        <v>76</v>
      </c>
      <c r="C21" s="13"/>
      <c r="D21" s="14">
        <f t="shared" si="2"/>
        <v>3195212</v>
      </c>
      <c r="E21" s="15">
        <v>78978</v>
      </c>
      <c r="F21" s="15">
        <v>358740</v>
      </c>
      <c r="G21" s="15">
        <v>354155</v>
      </c>
      <c r="H21" s="15">
        <v>219232</v>
      </c>
      <c r="I21" s="16" t="s">
        <v>107</v>
      </c>
      <c r="J21" s="15">
        <v>750997</v>
      </c>
      <c r="K21" s="15">
        <v>156197</v>
      </c>
      <c r="L21" s="15">
        <v>290968</v>
      </c>
      <c r="M21" s="15">
        <v>125760</v>
      </c>
      <c r="N21" s="15">
        <v>204337</v>
      </c>
      <c r="O21" s="15">
        <v>28800</v>
      </c>
      <c r="P21" s="15">
        <v>627048</v>
      </c>
      <c r="Q21" s="22" t="s">
        <v>107</v>
      </c>
      <c r="R21" s="22" t="s">
        <v>115</v>
      </c>
    </row>
    <row r="22" spans="2:18" ht="15" customHeight="1">
      <c r="B22" s="16" t="s">
        <v>77</v>
      </c>
      <c r="C22" s="13"/>
      <c r="D22" s="14">
        <f aca="true" t="shared" si="3" ref="D22:D28">SUM(E22:J22,K22:R22)</f>
        <v>4039805</v>
      </c>
      <c r="E22" s="15">
        <v>73827</v>
      </c>
      <c r="F22" s="15">
        <v>660492</v>
      </c>
      <c r="G22" s="15">
        <v>270193</v>
      </c>
      <c r="H22" s="15">
        <v>807946</v>
      </c>
      <c r="I22" s="16" t="s">
        <v>107</v>
      </c>
      <c r="J22" s="15">
        <v>901790</v>
      </c>
      <c r="K22" s="15">
        <v>11040</v>
      </c>
      <c r="L22" s="15">
        <v>264969</v>
      </c>
      <c r="M22" s="15">
        <v>85167</v>
      </c>
      <c r="N22" s="15">
        <v>203369</v>
      </c>
      <c r="O22" s="15">
        <v>35569</v>
      </c>
      <c r="P22" s="15">
        <v>708143</v>
      </c>
      <c r="Q22" s="15">
        <v>17300</v>
      </c>
      <c r="R22" s="22" t="s">
        <v>115</v>
      </c>
    </row>
    <row r="23" spans="2:18" ht="15" customHeight="1">
      <c r="B23" s="16" t="s">
        <v>78</v>
      </c>
      <c r="C23" s="13"/>
      <c r="D23" s="14">
        <f t="shared" si="3"/>
        <v>3922190</v>
      </c>
      <c r="E23" s="15">
        <v>87605</v>
      </c>
      <c r="F23" s="15">
        <v>780708</v>
      </c>
      <c r="G23" s="15">
        <v>565525</v>
      </c>
      <c r="H23" s="15">
        <v>484284</v>
      </c>
      <c r="I23" s="15">
        <v>4177</v>
      </c>
      <c r="J23" s="15">
        <v>213515</v>
      </c>
      <c r="K23" s="15">
        <v>27643</v>
      </c>
      <c r="L23" s="15">
        <v>327166</v>
      </c>
      <c r="M23" s="15">
        <v>168612</v>
      </c>
      <c r="N23" s="15">
        <v>339001</v>
      </c>
      <c r="O23" s="15">
        <v>62476</v>
      </c>
      <c r="P23" s="15">
        <v>861478</v>
      </c>
      <c r="Q23" s="22" t="s">
        <v>107</v>
      </c>
      <c r="R23" s="22" t="s">
        <v>115</v>
      </c>
    </row>
    <row r="24" spans="2:18" ht="15" customHeight="1">
      <c r="B24" s="16" t="s">
        <v>79</v>
      </c>
      <c r="C24" s="13"/>
      <c r="D24" s="14">
        <f t="shared" si="3"/>
        <v>3960134</v>
      </c>
      <c r="E24" s="15">
        <v>70454</v>
      </c>
      <c r="F24" s="15">
        <v>880366</v>
      </c>
      <c r="G24" s="15">
        <v>582695</v>
      </c>
      <c r="H24" s="15">
        <v>266921</v>
      </c>
      <c r="I24" s="15">
        <v>41441</v>
      </c>
      <c r="J24" s="15">
        <v>440176</v>
      </c>
      <c r="K24" s="15">
        <v>133586</v>
      </c>
      <c r="L24" s="15">
        <v>655527</v>
      </c>
      <c r="M24" s="15">
        <v>141804</v>
      </c>
      <c r="N24" s="15">
        <v>218880</v>
      </c>
      <c r="O24" s="16" t="s">
        <v>107</v>
      </c>
      <c r="P24" s="15">
        <v>504234</v>
      </c>
      <c r="Q24" s="23">
        <v>24050</v>
      </c>
      <c r="R24" s="22" t="s">
        <v>115</v>
      </c>
    </row>
    <row r="25" spans="2:18" ht="15" customHeight="1">
      <c r="B25" s="16" t="s">
        <v>80</v>
      </c>
      <c r="C25" s="13"/>
      <c r="D25" s="14">
        <f t="shared" si="3"/>
        <v>3696728</v>
      </c>
      <c r="E25" s="15">
        <v>88104</v>
      </c>
      <c r="F25" s="15">
        <v>842837</v>
      </c>
      <c r="G25" s="15">
        <v>577689</v>
      </c>
      <c r="H25" s="15">
        <v>251968</v>
      </c>
      <c r="I25" s="15">
        <v>3500</v>
      </c>
      <c r="J25" s="15">
        <v>406074</v>
      </c>
      <c r="K25" s="15">
        <v>41802</v>
      </c>
      <c r="L25" s="15">
        <v>525979</v>
      </c>
      <c r="M25" s="15">
        <v>98158</v>
      </c>
      <c r="N25" s="15">
        <v>321250</v>
      </c>
      <c r="O25" s="15">
        <v>11348</v>
      </c>
      <c r="P25" s="15">
        <v>528019</v>
      </c>
      <c r="Q25" s="22" t="s">
        <v>107</v>
      </c>
      <c r="R25" s="22" t="s">
        <v>115</v>
      </c>
    </row>
    <row r="26" spans="2:18" ht="30" customHeight="1">
      <c r="B26" s="16" t="s">
        <v>81</v>
      </c>
      <c r="C26" s="13"/>
      <c r="D26" s="14">
        <f t="shared" si="3"/>
        <v>5953032</v>
      </c>
      <c r="E26" s="15">
        <v>100143</v>
      </c>
      <c r="F26" s="15">
        <v>783568</v>
      </c>
      <c r="G26" s="15">
        <v>847103</v>
      </c>
      <c r="H26" s="15">
        <v>434502</v>
      </c>
      <c r="I26" s="15">
        <v>3435</v>
      </c>
      <c r="J26" s="15">
        <v>324636</v>
      </c>
      <c r="K26" s="15">
        <v>31155</v>
      </c>
      <c r="L26" s="15">
        <v>1288386</v>
      </c>
      <c r="M26" s="15">
        <v>146728</v>
      </c>
      <c r="N26" s="15">
        <v>704389</v>
      </c>
      <c r="O26" s="15">
        <v>22195</v>
      </c>
      <c r="P26" s="15">
        <v>1266792</v>
      </c>
      <c r="Q26" s="22" t="s">
        <v>107</v>
      </c>
      <c r="R26" s="22" t="s">
        <v>115</v>
      </c>
    </row>
    <row r="27" spans="2:18" ht="15" customHeight="1">
      <c r="B27" s="16" t="s">
        <v>82</v>
      </c>
      <c r="C27" s="13"/>
      <c r="D27" s="14">
        <f t="shared" si="3"/>
        <v>3418835</v>
      </c>
      <c r="E27" s="15">
        <v>77279</v>
      </c>
      <c r="F27" s="15">
        <v>520169</v>
      </c>
      <c r="G27" s="15">
        <v>601996</v>
      </c>
      <c r="H27" s="15">
        <v>231318</v>
      </c>
      <c r="I27" s="15">
        <v>51326</v>
      </c>
      <c r="J27" s="15">
        <v>400258</v>
      </c>
      <c r="K27" s="15">
        <v>37917</v>
      </c>
      <c r="L27" s="15">
        <v>394330</v>
      </c>
      <c r="M27" s="15">
        <v>111165</v>
      </c>
      <c r="N27" s="15">
        <v>306202</v>
      </c>
      <c r="O27" s="15">
        <v>18343</v>
      </c>
      <c r="P27" s="15">
        <v>668532</v>
      </c>
      <c r="Q27" s="22" t="s">
        <v>107</v>
      </c>
      <c r="R27" s="22" t="s">
        <v>115</v>
      </c>
    </row>
    <row r="28" spans="2:18" ht="15" customHeight="1">
      <c r="B28" s="16" t="s">
        <v>83</v>
      </c>
      <c r="C28" s="13"/>
      <c r="D28" s="14">
        <f t="shared" si="3"/>
        <v>3471554</v>
      </c>
      <c r="E28" s="15">
        <v>72288</v>
      </c>
      <c r="F28" s="15">
        <v>497711</v>
      </c>
      <c r="G28" s="15">
        <v>428537</v>
      </c>
      <c r="H28" s="15">
        <v>207320</v>
      </c>
      <c r="I28" s="15">
        <v>3712</v>
      </c>
      <c r="J28" s="15">
        <v>640464</v>
      </c>
      <c r="K28" s="15">
        <v>100225</v>
      </c>
      <c r="L28" s="15">
        <v>737784</v>
      </c>
      <c r="M28" s="15">
        <v>96293</v>
      </c>
      <c r="N28" s="15">
        <v>188327</v>
      </c>
      <c r="O28" s="15">
        <v>27288</v>
      </c>
      <c r="P28" s="15">
        <v>471605</v>
      </c>
      <c r="Q28" s="22" t="s">
        <v>107</v>
      </c>
      <c r="R28" s="22" t="s">
        <v>115</v>
      </c>
    </row>
    <row r="29" spans="2:18" ht="45" customHeight="1">
      <c r="B29" s="20" t="s">
        <v>84</v>
      </c>
      <c r="C29" s="13"/>
      <c r="D29" s="14">
        <f aca="true" t="shared" si="4" ref="D29:Q29">SUM(D30:D39)</f>
        <v>42647710</v>
      </c>
      <c r="E29" s="14">
        <f t="shared" si="4"/>
        <v>834120</v>
      </c>
      <c r="F29" s="14">
        <f t="shared" si="4"/>
        <v>5545471</v>
      </c>
      <c r="G29" s="14">
        <f t="shared" si="4"/>
        <v>5397871</v>
      </c>
      <c r="H29" s="14">
        <f t="shared" si="4"/>
        <v>5151595</v>
      </c>
      <c r="I29" s="14">
        <f t="shared" si="4"/>
        <v>10764</v>
      </c>
      <c r="J29" s="14">
        <f t="shared" si="4"/>
        <v>8262931</v>
      </c>
      <c r="K29" s="14">
        <f t="shared" si="4"/>
        <v>688605</v>
      </c>
      <c r="L29" s="14">
        <f t="shared" si="4"/>
        <v>3294971</v>
      </c>
      <c r="M29" s="14">
        <f t="shared" si="4"/>
        <v>1806818</v>
      </c>
      <c r="N29" s="14">
        <f t="shared" si="4"/>
        <v>3872210</v>
      </c>
      <c r="O29" s="14">
        <f t="shared" si="4"/>
        <v>433061</v>
      </c>
      <c r="P29" s="14">
        <f t="shared" si="4"/>
        <v>7191153</v>
      </c>
      <c r="Q29" s="14">
        <f t="shared" si="4"/>
        <v>158140</v>
      </c>
      <c r="R29" s="22" t="s">
        <v>115</v>
      </c>
    </row>
    <row r="30" spans="2:18" ht="30" customHeight="1">
      <c r="B30" s="16" t="s">
        <v>85</v>
      </c>
      <c r="C30" s="13"/>
      <c r="D30" s="14">
        <f aca="true" t="shared" si="5" ref="D30:D39">SUM(E30:J30,K30:R30)</f>
        <v>4842301</v>
      </c>
      <c r="E30" s="15">
        <v>90215</v>
      </c>
      <c r="F30" s="15">
        <v>602277</v>
      </c>
      <c r="G30" s="15">
        <v>615295</v>
      </c>
      <c r="H30" s="15">
        <v>433731</v>
      </c>
      <c r="I30" s="15">
        <v>57</v>
      </c>
      <c r="J30" s="15">
        <v>995276</v>
      </c>
      <c r="K30" s="15">
        <v>101713</v>
      </c>
      <c r="L30" s="15">
        <v>304260</v>
      </c>
      <c r="M30" s="15">
        <v>522218</v>
      </c>
      <c r="N30" s="15">
        <v>568919</v>
      </c>
      <c r="O30" s="15">
        <v>26657</v>
      </c>
      <c r="P30" s="15">
        <v>566292</v>
      </c>
      <c r="Q30" s="15">
        <v>15391</v>
      </c>
      <c r="R30" s="22" t="s">
        <v>115</v>
      </c>
    </row>
    <row r="31" spans="2:18" ht="15" customHeight="1">
      <c r="B31" s="16" t="s">
        <v>86</v>
      </c>
      <c r="C31" s="13"/>
      <c r="D31" s="14">
        <f t="shared" si="5"/>
        <v>2778902</v>
      </c>
      <c r="E31" s="15">
        <v>66212</v>
      </c>
      <c r="F31" s="15">
        <v>355082</v>
      </c>
      <c r="G31" s="15">
        <v>314671</v>
      </c>
      <c r="H31" s="15">
        <v>264988</v>
      </c>
      <c r="I31" s="15">
        <v>20</v>
      </c>
      <c r="J31" s="15">
        <v>676771</v>
      </c>
      <c r="K31" s="15">
        <v>11541</v>
      </c>
      <c r="L31" s="15">
        <v>143132</v>
      </c>
      <c r="M31" s="15">
        <v>74835</v>
      </c>
      <c r="N31" s="15">
        <v>141498</v>
      </c>
      <c r="O31" s="15">
        <v>156556</v>
      </c>
      <c r="P31" s="15">
        <v>559049</v>
      </c>
      <c r="Q31" s="15">
        <v>14547</v>
      </c>
      <c r="R31" s="22" t="s">
        <v>115</v>
      </c>
    </row>
    <row r="32" spans="2:18" ht="15" customHeight="1">
      <c r="B32" s="16" t="s">
        <v>87</v>
      </c>
      <c r="C32" s="13"/>
      <c r="D32" s="14">
        <f t="shared" si="5"/>
        <v>3889207</v>
      </c>
      <c r="E32" s="15">
        <v>81340</v>
      </c>
      <c r="F32" s="15">
        <v>569020</v>
      </c>
      <c r="G32" s="15">
        <v>510715</v>
      </c>
      <c r="H32" s="15">
        <v>358277</v>
      </c>
      <c r="I32" s="15">
        <v>52</v>
      </c>
      <c r="J32" s="15">
        <v>1077371</v>
      </c>
      <c r="K32" s="15">
        <v>75680</v>
      </c>
      <c r="L32" s="15">
        <v>146690</v>
      </c>
      <c r="M32" s="15">
        <v>117822</v>
      </c>
      <c r="N32" s="15">
        <v>451504</v>
      </c>
      <c r="O32" s="16" t="s">
        <v>107</v>
      </c>
      <c r="P32" s="15">
        <v>500736</v>
      </c>
      <c r="Q32" s="22" t="s">
        <v>107</v>
      </c>
      <c r="R32" s="22" t="s">
        <v>115</v>
      </c>
    </row>
    <row r="33" spans="2:18" ht="15" customHeight="1">
      <c r="B33" s="16" t="s">
        <v>88</v>
      </c>
      <c r="C33" s="13"/>
      <c r="D33" s="14">
        <f t="shared" si="5"/>
        <v>4160239</v>
      </c>
      <c r="E33" s="15">
        <v>74022</v>
      </c>
      <c r="F33" s="15">
        <v>449416</v>
      </c>
      <c r="G33" s="15">
        <v>571588</v>
      </c>
      <c r="H33" s="15">
        <v>565207</v>
      </c>
      <c r="I33" s="15">
        <v>20</v>
      </c>
      <c r="J33" s="15">
        <v>872607</v>
      </c>
      <c r="K33" s="15">
        <v>109973</v>
      </c>
      <c r="L33" s="15">
        <v>289984</v>
      </c>
      <c r="M33" s="15">
        <v>122518</v>
      </c>
      <c r="N33" s="15">
        <v>258120</v>
      </c>
      <c r="O33" s="15">
        <v>128045</v>
      </c>
      <c r="P33" s="15">
        <v>718739</v>
      </c>
      <c r="Q33" s="22" t="s">
        <v>107</v>
      </c>
      <c r="R33" s="22" t="s">
        <v>115</v>
      </c>
    </row>
    <row r="34" spans="2:18" ht="15" customHeight="1">
      <c r="B34" s="16" t="s">
        <v>89</v>
      </c>
      <c r="C34" s="13"/>
      <c r="D34" s="14">
        <f t="shared" si="5"/>
        <v>3600248</v>
      </c>
      <c r="E34" s="15">
        <v>79012</v>
      </c>
      <c r="F34" s="15">
        <v>506130</v>
      </c>
      <c r="G34" s="15">
        <v>442934</v>
      </c>
      <c r="H34" s="15">
        <v>410270</v>
      </c>
      <c r="I34" s="15">
        <v>20</v>
      </c>
      <c r="J34" s="15">
        <v>779883</v>
      </c>
      <c r="K34" s="15">
        <v>29793</v>
      </c>
      <c r="L34" s="15">
        <v>157589</v>
      </c>
      <c r="M34" s="15">
        <v>113350</v>
      </c>
      <c r="N34" s="15">
        <v>254392</v>
      </c>
      <c r="O34" s="16">
        <v>95710</v>
      </c>
      <c r="P34" s="15">
        <v>715855</v>
      </c>
      <c r="Q34" s="15">
        <v>15310</v>
      </c>
      <c r="R34" s="22" t="s">
        <v>115</v>
      </c>
    </row>
    <row r="35" spans="2:18" ht="30" customHeight="1">
      <c r="B35" s="16" t="s">
        <v>90</v>
      </c>
      <c r="C35" s="13"/>
      <c r="D35" s="14">
        <f t="shared" si="5"/>
        <v>4004177</v>
      </c>
      <c r="E35" s="15">
        <v>89358</v>
      </c>
      <c r="F35" s="15">
        <v>534318</v>
      </c>
      <c r="G35" s="15">
        <v>393755</v>
      </c>
      <c r="H35" s="15">
        <v>444426</v>
      </c>
      <c r="I35" s="15">
        <v>4131</v>
      </c>
      <c r="J35" s="15">
        <v>644950</v>
      </c>
      <c r="K35" s="15">
        <v>23434</v>
      </c>
      <c r="L35" s="15">
        <v>359793</v>
      </c>
      <c r="M35" s="15">
        <v>149036</v>
      </c>
      <c r="N35" s="15">
        <v>342126</v>
      </c>
      <c r="O35" s="15">
        <v>9261</v>
      </c>
      <c r="P35" s="15">
        <v>951357</v>
      </c>
      <c r="Q35" s="15">
        <v>58232</v>
      </c>
      <c r="R35" s="22" t="s">
        <v>115</v>
      </c>
    </row>
    <row r="36" spans="2:18" ht="15" customHeight="1">
      <c r="B36" s="16" t="s">
        <v>91</v>
      </c>
      <c r="C36" s="13"/>
      <c r="D36" s="14">
        <f t="shared" si="5"/>
        <v>5593215</v>
      </c>
      <c r="E36" s="15">
        <v>102979</v>
      </c>
      <c r="F36" s="15">
        <v>640227</v>
      </c>
      <c r="G36" s="15">
        <v>704902</v>
      </c>
      <c r="H36" s="15">
        <v>928066</v>
      </c>
      <c r="I36" s="15">
        <v>78</v>
      </c>
      <c r="J36" s="15">
        <v>655342</v>
      </c>
      <c r="K36" s="15">
        <v>73695</v>
      </c>
      <c r="L36" s="15">
        <v>981343</v>
      </c>
      <c r="M36" s="15">
        <v>206554</v>
      </c>
      <c r="N36" s="15">
        <v>468282</v>
      </c>
      <c r="O36" s="15">
        <v>15838</v>
      </c>
      <c r="P36" s="15">
        <v>764059</v>
      </c>
      <c r="Q36" s="15">
        <v>51850</v>
      </c>
      <c r="R36" s="22" t="s">
        <v>115</v>
      </c>
    </row>
    <row r="37" spans="2:18" ht="15" customHeight="1">
      <c r="B37" s="16" t="s">
        <v>92</v>
      </c>
      <c r="C37" s="13"/>
      <c r="D37" s="14">
        <f t="shared" si="5"/>
        <v>5004476</v>
      </c>
      <c r="E37" s="15">
        <v>78507</v>
      </c>
      <c r="F37" s="15">
        <v>859951</v>
      </c>
      <c r="G37" s="15">
        <v>845296</v>
      </c>
      <c r="H37" s="15">
        <v>379373</v>
      </c>
      <c r="I37" s="15">
        <v>80</v>
      </c>
      <c r="J37" s="15">
        <v>1016182</v>
      </c>
      <c r="K37" s="15">
        <v>69923</v>
      </c>
      <c r="L37" s="15">
        <v>338004</v>
      </c>
      <c r="M37" s="15">
        <v>145703</v>
      </c>
      <c r="N37" s="15">
        <v>311780</v>
      </c>
      <c r="O37" s="16" t="s">
        <v>107</v>
      </c>
      <c r="P37" s="15">
        <v>959677</v>
      </c>
      <c r="Q37" s="16" t="s">
        <v>107</v>
      </c>
      <c r="R37" s="22" t="s">
        <v>115</v>
      </c>
    </row>
    <row r="38" spans="2:18" ht="15" customHeight="1">
      <c r="B38" s="16" t="s">
        <v>93</v>
      </c>
      <c r="C38" s="13"/>
      <c r="D38" s="14">
        <f t="shared" si="5"/>
        <v>5983545</v>
      </c>
      <c r="E38" s="15">
        <v>96655</v>
      </c>
      <c r="F38" s="15">
        <v>545137</v>
      </c>
      <c r="G38" s="15">
        <v>576922</v>
      </c>
      <c r="H38" s="15">
        <v>981427</v>
      </c>
      <c r="I38" s="15">
        <v>6238</v>
      </c>
      <c r="J38" s="15">
        <v>1282330</v>
      </c>
      <c r="K38" s="15">
        <v>95308</v>
      </c>
      <c r="L38" s="15">
        <v>409412</v>
      </c>
      <c r="M38" s="15">
        <v>236623</v>
      </c>
      <c r="N38" s="15">
        <v>764422</v>
      </c>
      <c r="O38" s="15">
        <v>236</v>
      </c>
      <c r="P38" s="15">
        <v>988835</v>
      </c>
      <c r="Q38" s="16" t="s">
        <v>107</v>
      </c>
      <c r="R38" s="22" t="s">
        <v>115</v>
      </c>
    </row>
    <row r="39" spans="2:18" ht="15" customHeight="1">
      <c r="B39" s="16" t="s">
        <v>94</v>
      </c>
      <c r="C39" s="13"/>
      <c r="D39" s="14">
        <f t="shared" si="5"/>
        <v>2791400</v>
      </c>
      <c r="E39" s="16">
        <v>75820</v>
      </c>
      <c r="F39" s="15">
        <v>483913</v>
      </c>
      <c r="G39" s="15">
        <v>421793</v>
      </c>
      <c r="H39" s="15">
        <v>385830</v>
      </c>
      <c r="I39" s="15">
        <v>68</v>
      </c>
      <c r="J39" s="15">
        <v>262219</v>
      </c>
      <c r="K39" s="15">
        <v>97545</v>
      </c>
      <c r="L39" s="15">
        <v>164764</v>
      </c>
      <c r="M39" s="15">
        <v>118159</v>
      </c>
      <c r="N39" s="15">
        <v>311167</v>
      </c>
      <c r="O39" s="16">
        <v>758</v>
      </c>
      <c r="P39" s="15">
        <v>466554</v>
      </c>
      <c r="Q39" s="23">
        <v>2810</v>
      </c>
      <c r="R39" s="22" t="s">
        <v>115</v>
      </c>
    </row>
    <row r="40" spans="2:18" ht="45" customHeight="1">
      <c r="B40" s="20" t="s">
        <v>95</v>
      </c>
      <c r="C40" s="13"/>
      <c r="D40" s="14">
        <f aca="true" t="shared" si="6" ref="D40:Q40">SUM(D41:D44)</f>
        <v>23284765</v>
      </c>
      <c r="E40" s="14">
        <f t="shared" si="6"/>
        <v>322190</v>
      </c>
      <c r="F40" s="14">
        <f t="shared" si="6"/>
        <v>3441513</v>
      </c>
      <c r="G40" s="14">
        <f t="shared" si="6"/>
        <v>2614262</v>
      </c>
      <c r="H40" s="14">
        <f t="shared" si="6"/>
        <v>1743820</v>
      </c>
      <c r="I40" s="14">
        <f t="shared" si="6"/>
        <v>29471</v>
      </c>
      <c r="J40" s="14">
        <f t="shared" si="6"/>
        <v>4288665</v>
      </c>
      <c r="K40" s="14">
        <f t="shared" si="6"/>
        <v>616096</v>
      </c>
      <c r="L40" s="14">
        <f t="shared" si="6"/>
        <v>2599149</v>
      </c>
      <c r="M40" s="14">
        <f t="shared" si="6"/>
        <v>901096</v>
      </c>
      <c r="N40" s="14">
        <f t="shared" si="6"/>
        <v>1842246</v>
      </c>
      <c r="O40" s="14">
        <f t="shared" si="6"/>
        <v>864753</v>
      </c>
      <c r="P40" s="14">
        <f t="shared" si="6"/>
        <v>3986547</v>
      </c>
      <c r="Q40" s="14">
        <f t="shared" si="6"/>
        <v>34957</v>
      </c>
      <c r="R40" s="22" t="s">
        <v>115</v>
      </c>
    </row>
    <row r="41" spans="2:18" ht="30" customHeight="1">
      <c r="B41" s="16" t="s">
        <v>96</v>
      </c>
      <c r="C41" s="13"/>
      <c r="D41" s="14">
        <f>SUM(E41:J41,K41:R41)</f>
        <v>7420560</v>
      </c>
      <c r="E41" s="15">
        <v>89507</v>
      </c>
      <c r="F41" s="15">
        <v>1097476</v>
      </c>
      <c r="G41" s="15">
        <v>889917</v>
      </c>
      <c r="H41" s="15">
        <v>668906</v>
      </c>
      <c r="I41" s="15">
        <v>29471</v>
      </c>
      <c r="J41" s="15">
        <v>1050938</v>
      </c>
      <c r="K41" s="15">
        <v>154164</v>
      </c>
      <c r="L41" s="15">
        <v>863674</v>
      </c>
      <c r="M41" s="15">
        <v>379614</v>
      </c>
      <c r="N41" s="15">
        <v>555541</v>
      </c>
      <c r="O41" s="15">
        <v>299654</v>
      </c>
      <c r="P41" s="15">
        <v>1306741</v>
      </c>
      <c r="Q41" s="15">
        <v>34957</v>
      </c>
      <c r="R41" s="22" t="s">
        <v>115</v>
      </c>
    </row>
    <row r="42" spans="2:18" ht="15" customHeight="1">
      <c r="B42" s="16" t="s">
        <v>97</v>
      </c>
      <c r="C42" s="13"/>
      <c r="D42" s="14">
        <f>SUM(E42:J42,K42:R42)</f>
        <v>5097007</v>
      </c>
      <c r="E42" s="15">
        <v>84874</v>
      </c>
      <c r="F42" s="15">
        <v>622247</v>
      </c>
      <c r="G42" s="15">
        <v>557047</v>
      </c>
      <c r="H42" s="15">
        <v>333475</v>
      </c>
      <c r="I42" s="16" t="s">
        <v>107</v>
      </c>
      <c r="J42" s="15">
        <v>1096070</v>
      </c>
      <c r="K42" s="15">
        <v>240272</v>
      </c>
      <c r="L42" s="15">
        <v>588447</v>
      </c>
      <c r="M42" s="15">
        <v>178796</v>
      </c>
      <c r="N42" s="15">
        <v>369289</v>
      </c>
      <c r="O42" s="15">
        <v>181141</v>
      </c>
      <c r="P42" s="15">
        <v>845349</v>
      </c>
      <c r="Q42" s="22" t="s">
        <v>107</v>
      </c>
      <c r="R42" s="22" t="s">
        <v>115</v>
      </c>
    </row>
    <row r="43" spans="2:18" ht="15" customHeight="1">
      <c r="B43" s="16" t="s">
        <v>98</v>
      </c>
      <c r="C43" s="13"/>
      <c r="D43" s="14">
        <f>SUM(E43:J43,K43:R43)</f>
        <v>6671588</v>
      </c>
      <c r="E43" s="15">
        <v>82799</v>
      </c>
      <c r="F43" s="15">
        <v>837618</v>
      </c>
      <c r="G43" s="15">
        <v>732286</v>
      </c>
      <c r="H43" s="15">
        <v>533233</v>
      </c>
      <c r="I43" s="16" t="s">
        <v>107</v>
      </c>
      <c r="J43" s="15">
        <v>1253473</v>
      </c>
      <c r="K43" s="15">
        <v>178312</v>
      </c>
      <c r="L43" s="15">
        <v>831415</v>
      </c>
      <c r="M43" s="15">
        <v>214654</v>
      </c>
      <c r="N43" s="15">
        <v>657328</v>
      </c>
      <c r="O43" s="15">
        <v>323256</v>
      </c>
      <c r="P43" s="15">
        <v>1027214</v>
      </c>
      <c r="Q43" s="22" t="s">
        <v>107</v>
      </c>
      <c r="R43" s="22" t="s">
        <v>115</v>
      </c>
    </row>
    <row r="44" spans="2:18" ht="15" customHeight="1">
      <c r="B44" s="16" t="s">
        <v>99</v>
      </c>
      <c r="C44" s="13"/>
      <c r="D44" s="14">
        <f>SUM(E44:J44,K44:R44)</f>
        <v>4095610</v>
      </c>
      <c r="E44" s="15">
        <v>65010</v>
      </c>
      <c r="F44" s="15">
        <v>884172</v>
      </c>
      <c r="G44" s="15">
        <v>435012</v>
      </c>
      <c r="H44" s="15">
        <v>208206</v>
      </c>
      <c r="I44" s="16" t="s">
        <v>107</v>
      </c>
      <c r="J44" s="15">
        <v>888184</v>
      </c>
      <c r="K44" s="15">
        <v>43348</v>
      </c>
      <c r="L44" s="15">
        <v>315613</v>
      </c>
      <c r="M44" s="15">
        <v>128032</v>
      </c>
      <c r="N44" s="15">
        <v>260088</v>
      </c>
      <c r="O44" s="15">
        <v>60702</v>
      </c>
      <c r="P44" s="15">
        <v>807243</v>
      </c>
      <c r="Q44" s="16" t="s">
        <v>107</v>
      </c>
      <c r="R44" s="22" t="s">
        <v>115</v>
      </c>
    </row>
    <row r="45" spans="2:18" ht="45" customHeight="1">
      <c r="B45" s="20" t="s">
        <v>100</v>
      </c>
      <c r="C45" s="13"/>
      <c r="D45" s="14">
        <f aca="true" t="shared" si="7" ref="D45:Q45">SUM(D46:D51)</f>
        <v>36815160</v>
      </c>
      <c r="E45" s="14">
        <f t="shared" si="7"/>
        <v>517824</v>
      </c>
      <c r="F45" s="14">
        <f t="shared" si="7"/>
        <v>4949326</v>
      </c>
      <c r="G45" s="14">
        <f t="shared" si="7"/>
        <v>4125631</v>
      </c>
      <c r="H45" s="14">
        <f t="shared" si="7"/>
        <v>3225955</v>
      </c>
      <c r="I45" s="14">
        <f t="shared" si="7"/>
        <v>2241</v>
      </c>
      <c r="J45" s="14">
        <f t="shared" si="7"/>
        <v>7605077</v>
      </c>
      <c r="K45" s="14">
        <f t="shared" si="7"/>
        <v>857788</v>
      </c>
      <c r="L45" s="14">
        <f t="shared" si="7"/>
        <v>4686325</v>
      </c>
      <c r="M45" s="14">
        <f t="shared" si="7"/>
        <v>1149193</v>
      </c>
      <c r="N45" s="14">
        <f t="shared" si="7"/>
        <v>3204333</v>
      </c>
      <c r="O45" s="14">
        <f t="shared" si="7"/>
        <v>432096</v>
      </c>
      <c r="P45" s="14">
        <f t="shared" si="7"/>
        <v>6050800</v>
      </c>
      <c r="Q45" s="14">
        <f t="shared" si="7"/>
        <v>8571</v>
      </c>
      <c r="R45" s="22" t="s">
        <v>115</v>
      </c>
    </row>
    <row r="46" spans="2:18" ht="30" customHeight="1">
      <c r="B46" s="16" t="s">
        <v>101</v>
      </c>
      <c r="C46" s="13"/>
      <c r="D46" s="14">
        <f aca="true" t="shared" si="8" ref="D46:D51">SUM(E46:J46,K46:R46)</f>
        <v>8644996</v>
      </c>
      <c r="E46" s="15">
        <v>110622</v>
      </c>
      <c r="F46" s="15">
        <v>1300821</v>
      </c>
      <c r="G46" s="15">
        <v>1244907</v>
      </c>
      <c r="H46" s="15">
        <v>1009327</v>
      </c>
      <c r="I46" s="15">
        <v>19</v>
      </c>
      <c r="J46" s="15">
        <v>1220537</v>
      </c>
      <c r="K46" s="15">
        <v>182755</v>
      </c>
      <c r="L46" s="15">
        <v>1006429</v>
      </c>
      <c r="M46" s="15">
        <v>280949</v>
      </c>
      <c r="N46" s="15">
        <v>1028490</v>
      </c>
      <c r="O46" s="15">
        <v>105397</v>
      </c>
      <c r="P46" s="15">
        <v>1154743</v>
      </c>
      <c r="Q46" s="16" t="s">
        <v>107</v>
      </c>
      <c r="R46" s="22" t="s">
        <v>115</v>
      </c>
    </row>
    <row r="47" spans="2:18" ht="15" customHeight="1">
      <c r="B47" s="16" t="s">
        <v>102</v>
      </c>
      <c r="C47" s="13"/>
      <c r="D47" s="14">
        <f t="shared" si="8"/>
        <v>6802620</v>
      </c>
      <c r="E47" s="15">
        <v>89418</v>
      </c>
      <c r="F47" s="15">
        <v>884864</v>
      </c>
      <c r="G47" s="15">
        <v>891574</v>
      </c>
      <c r="H47" s="15">
        <v>461045</v>
      </c>
      <c r="I47" s="15">
        <v>19</v>
      </c>
      <c r="J47" s="15">
        <v>1334266</v>
      </c>
      <c r="K47" s="15">
        <v>175543</v>
      </c>
      <c r="L47" s="15">
        <v>1113056</v>
      </c>
      <c r="M47" s="15">
        <v>187191</v>
      </c>
      <c r="N47" s="15">
        <v>489677</v>
      </c>
      <c r="O47" s="15">
        <v>121600</v>
      </c>
      <c r="P47" s="15">
        <v>1054367</v>
      </c>
      <c r="Q47" s="22" t="s">
        <v>107</v>
      </c>
      <c r="R47" s="22" t="s">
        <v>115</v>
      </c>
    </row>
    <row r="48" spans="2:18" ht="15" customHeight="1">
      <c r="B48" s="16" t="s">
        <v>103</v>
      </c>
      <c r="C48" s="13"/>
      <c r="D48" s="14">
        <f t="shared" si="8"/>
        <v>4465515</v>
      </c>
      <c r="E48" s="15">
        <v>74981</v>
      </c>
      <c r="F48" s="15">
        <v>699191</v>
      </c>
      <c r="G48" s="15">
        <v>447575</v>
      </c>
      <c r="H48" s="15">
        <v>430167</v>
      </c>
      <c r="I48" s="15">
        <v>34</v>
      </c>
      <c r="J48" s="15">
        <v>552459</v>
      </c>
      <c r="K48" s="15">
        <v>35714</v>
      </c>
      <c r="L48" s="15">
        <v>618832</v>
      </c>
      <c r="M48" s="15">
        <v>126619</v>
      </c>
      <c r="N48" s="15">
        <v>374635</v>
      </c>
      <c r="O48" s="16">
        <v>36224</v>
      </c>
      <c r="P48" s="15">
        <v>1060513</v>
      </c>
      <c r="Q48" s="16">
        <v>8571</v>
      </c>
      <c r="R48" s="22" t="s">
        <v>115</v>
      </c>
    </row>
    <row r="49" spans="2:18" ht="15" customHeight="1">
      <c r="B49" s="16" t="s">
        <v>104</v>
      </c>
      <c r="C49" s="13"/>
      <c r="D49" s="14">
        <f t="shared" si="8"/>
        <v>4353891</v>
      </c>
      <c r="E49" s="15">
        <v>78320</v>
      </c>
      <c r="F49" s="15">
        <v>489563</v>
      </c>
      <c r="G49" s="15">
        <v>406667</v>
      </c>
      <c r="H49" s="15">
        <v>463691</v>
      </c>
      <c r="I49" s="15">
        <v>2116</v>
      </c>
      <c r="J49" s="15">
        <v>1231560</v>
      </c>
      <c r="K49" s="15">
        <v>39518</v>
      </c>
      <c r="L49" s="15">
        <v>586997</v>
      </c>
      <c r="M49" s="15">
        <v>256494</v>
      </c>
      <c r="N49" s="15">
        <v>268444</v>
      </c>
      <c r="O49" s="16" t="s">
        <v>107</v>
      </c>
      <c r="P49" s="15">
        <v>530521</v>
      </c>
      <c r="Q49" s="22" t="s">
        <v>107</v>
      </c>
      <c r="R49" s="22" t="s">
        <v>115</v>
      </c>
    </row>
    <row r="50" spans="2:18" ht="15" customHeight="1">
      <c r="B50" s="16" t="s">
        <v>105</v>
      </c>
      <c r="C50" s="13"/>
      <c r="D50" s="14">
        <f t="shared" si="8"/>
        <v>6335134</v>
      </c>
      <c r="E50" s="15">
        <v>80464</v>
      </c>
      <c r="F50" s="15">
        <v>994036</v>
      </c>
      <c r="G50" s="15">
        <v>565494</v>
      </c>
      <c r="H50" s="15">
        <v>274980</v>
      </c>
      <c r="I50" s="15">
        <v>24</v>
      </c>
      <c r="J50" s="15">
        <v>1336058</v>
      </c>
      <c r="K50" s="15">
        <v>258910</v>
      </c>
      <c r="L50" s="15">
        <v>833494</v>
      </c>
      <c r="M50" s="15">
        <v>168243</v>
      </c>
      <c r="N50" s="15">
        <v>426532</v>
      </c>
      <c r="O50" s="15">
        <v>86729</v>
      </c>
      <c r="P50" s="15">
        <v>1310170</v>
      </c>
      <c r="Q50" s="22" t="s">
        <v>107</v>
      </c>
      <c r="R50" s="22" t="s">
        <v>115</v>
      </c>
    </row>
    <row r="51" spans="2:18" ht="30" customHeight="1">
      <c r="B51" s="19" t="s">
        <v>106</v>
      </c>
      <c r="C51" s="13"/>
      <c r="D51" s="14">
        <f t="shared" si="8"/>
        <v>6213004</v>
      </c>
      <c r="E51" s="15">
        <v>84019</v>
      </c>
      <c r="F51" s="15">
        <v>580851</v>
      </c>
      <c r="G51" s="15">
        <v>569414</v>
      </c>
      <c r="H51" s="15">
        <v>586745</v>
      </c>
      <c r="I51" s="15">
        <v>29</v>
      </c>
      <c r="J51" s="15">
        <v>1930197</v>
      </c>
      <c r="K51" s="15">
        <v>165348</v>
      </c>
      <c r="L51" s="15">
        <v>527517</v>
      </c>
      <c r="M51" s="15">
        <v>129697</v>
      </c>
      <c r="N51" s="15">
        <v>616555</v>
      </c>
      <c r="O51" s="15">
        <v>82146</v>
      </c>
      <c r="P51" s="15">
        <v>940486</v>
      </c>
      <c r="Q51" s="22" t="s">
        <v>107</v>
      </c>
      <c r="R51" s="22" t="s">
        <v>115</v>
      </c>
    </row>
    <row r="52" spans="1:18" ht="15" customHeight="1" thickBot="1">
      <c r="A52" s="3"/>
      <c r="B52" s="3"/>
      <c r="C52" s="2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5" customHeight="1">
      <c r="B53" s="1" t="s">
        <v>120</v>
      </c>
      <c r="D53" s="4"/>
      <c r="K53" s="24"/>
      <c r="L53" s="4"/>
      <c r="M53" s="4"/>
      <c r="N53" s="4"/>
      <c r="O53" s="4"/>
      <c r="P53" s="4"/>
      <c r="Q53" s="4"/>
      <c r="R53" s="4"/>
    </row>
  </sheetData>
  <mergeCells count="3">
    <mergeCell ref="B3:B4"/>
    <mergeCell ref="D3:J3"/>
    <mergeCell ref="K3:R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5 D29 D40 D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2001-06-27T01:26:28Z</cp:lastPrinted>
  <dcterms:modified xsi:type="dcterms:W3CDTF">2013-06-12T01:08:36Z</dcterms:modified>
  <cp:category/>
  <cp:version/>
  <cp:contentType/>
  <cp:contentStatus/>
</cp:coreProperties>
</file>