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0" windowWidth="5940" windowHeight="6450" activeTab="0"/>
  </bookViews>
  <sheets>
    <sheet name="Sheet1" sheetId="1" r:id="rId1"/>
  </sheets>
  <definedNames>
    <definedName name="_xlnm.Print_Area" localSheetId="0">'Sheet1'!$A$1:$AB$72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<sst xmlns="http://schemas.openxmlformats.org/spreadsheetml/2006/main" count="119" uniqueCount="108">
  <si>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 xml:space="preserve">    18    人  口・世  帯  3</t>
  </si>
  <si>
    <t xml:space="preserve">                                    １４              累          年</t>
  </si>
  <si>
    <t xml:space="preserve">   国勢調査（各年10月 1日現在）による。</t>
  </si>
  <si>
    <t>市町村</t>
  </si>
  <si>
    <t>平成7年</t>
  </si>
  <si>
    <t xml:space="preserve">     2 年</t>
  </si>
  <si>
    <t>昭和60年</t>
  </si>
  <si>
    <t xml:space="preserve">    55 年</t>
  </si>
  <si>
    <t xml:space="preserve">    50 年</t>
  </si>
  <si>
    <t xml:space="preserve">    45 年</t>
  </si>
  <si>
    <t xml:space="preserve">    40 年</t>
  </si>
  <si>
    <t xml:space="preserve">    35 年</t>
  </si>
  <si>
    <t xml:space="preserve">    30 年</t>
  </si>
  <si>
    <t xml:space="preserve">    25 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</si>
  <si>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</si>
  <si>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</si>
  <si>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</si>
  <si>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</si>
  <si>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</si>
  <si>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</si>
  <si>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</si>
  <si>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</si>
  <si>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</si>
  <si>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</si>
  <si>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</si>
  <si>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</si>
  <si>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</si>
  <si>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</si>
  <si>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</si>
  <si>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</si>
  <si>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</si>
  <si>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</si>
  <si>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</si>
  <si>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</si>
  <si>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</si>
  <si>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</si>
  <si>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</si>
  <si>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</si>
  <si>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</si>
  <si>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</si>
  <si>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</si>
  <si>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</si>
  <si>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</si>
  <si>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</si>
  <si>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</si>
  <si>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</si>
  <si>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</si>
  <si>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</si>
  <si>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</si>
  <si>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</si>
  <si>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</si>
  <si>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</si>
  <si>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</si>
  <si>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</si>
  <si>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</si>
  <si>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</si>
  <si>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</si>
  <si>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3  人  口・世  帯    19</t>
  </si>
  <si>
    <t xml:space="preserve">    総          人          口</t>
  </si>
  <si>
    <t>（昭和２５～平成７年）</t>
  </si>
  <si>
    <t>単 位：人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</si>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</sst>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82" fontId="4" fillId="0" borderId="0" xfId="15" applyFont="1" applyAlignment="1">
      <alignment horizontal="right"/>
    </xf>
    <xf numFmtId="182" fontId="4" fillId="0" borderId="0" xfId="15" applyFont="1" applyBorder="1" applyAlignment="1">
      <alignment horizontal="right"/>
    </xf>
    <xf numFmtId="182" fontId="4" fillId="0" borderId="2" xfId="15" applyFont="1" applyBorder="1" applyAlignment="1">
      <alignment horizontal="right"/>
    </xf>
    <xf numFmtId="182" fontId="4" fillId="0" borderId="0" xfId="15" applyFont="1" applyAlignment="1">
      <alignment/>
    </xf>
    <xf numFmtId="182" fontId="4" fillId="0" borderId="4" xfId="15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182" fontId="4" fillId="0" borderId="4" xfId="15" applyFont="1" applyBorder="1" applyAlignment="1">
      <alignment/>
    </xf>
    <xf numFmtId="182" fontId="4" fillId="0" borderId="0" xfId="15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82" fontId="4" fillId="0" borderId="6" xfId="15" applyFont="1" applyBorder="1" applyAlignment="1">
      <alignment/>
    </xf>
    <xf numFmtId="182" fontId="4" fillId="0" borderId="2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182" fontId="4" fillId="0" borderId="4" xfId="15" applyFont="1" applyBorder="1" applyAlignment="1">
      <alignment/>
    </xf>
    <xf numFmtId="182" fontId="4" fillId="0" borderId="0" xfId="15" applyFont="1" applyBorder="1" applyAlignment="1">
      <alignment/>
    </xf>
    <xf numFmtId="182" fontId="4" fillId="0" borderId="6" xfId="15" applyFont="1" applyBorder="1" applyAlignment="1">
      <alignment/>
    </xf>
    <xf numFmtId="182" fontId="4" fillId="0" borderId="2" xfId="15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18.875" style="1" customWidth="1"/>
    <col min="4" max="4" width="0.875" style="1" customWidth="1"/>
    <col min="5" max="14" width="13.125" style="1" customWidth="1"/>
    <col min="15" max="15" width="1.625" style="1" customWidth="1"/>
    <col min="16" max="16" width="1.00390625" style="1" customWidth="1"/>
    <col min="17" max="17" width="18.75390625" style="1" customWidth="1"/>
    <col min="18" max="18" width="1.37890625" style="1" customWidth="1"/>
    <col min="19" max="28" width="13.125" style="1" customWidth="1"/>
    <col min="29" max="16384" width="8.625" style="1" customWidth="1"/>
  </cols>
  <sheetData>
    <row r="1" spans="3:28" ht="16.5" customHeight="1">
      <c r="C1" s="1" t="s">
        <v>0</v>
      </c>
      <c r="Z1" s="4" t="s">
        <v>57</v>
      </c>
      <c r="AA1" s="4"/>
      <c r="AB1" s="25"/>
    </row>
    <row r="2" spans="3:23" ht="24">
      <c r="C2" s="7" t="s">
        <v>1</v>
      </c>
      <c r="Q2" s="7" t="s">
        <v>58</v>
      </c>
      <c r="V2" s="26"/>
      <c r="W2" s="1" t="s">
        <v>59</v>
      </c>
    </row>
    <row r="3" ht="16.5" customHeight="1"/>
    <row r="4" spans="2:28" ht="16.5" customHeight="1" thickBot="1">
      <c r="B4" s="5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7" t="s">
        <v>60</v>
      </c>
    </row>
    <row r="5" spans="2:28" ht="24" customHeight="1">
      <c r="B5" s="6"/>
      <c r="C5" s="13" t="s">
        <v>3</v>
      </c>
      <c r="D5" s="13"/>
      <c r="E5" s="14" t="s">
        <v>4</v>
      </c>
      <c r="F5" s="15" t="s">
        <v>5</v>
      </c>
      <c r="G5" s="14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7"/>
      <c r="P5" s="6"/>
      <c r="Q5" s="13" t="s">
        <v>3</v>
      </c>
      <c r="R5" s="28"/>
      <c r="S5" s="14" t="s">
        <v>4</v>
      </c>
      <c r="T5" s="15" t="s">
        <v>5</v>
      </c>
      <c r="U5" s="14" t="s">
        <v>6</v>
      </c>
      <c r="V5" s="16" t="s">
        <v>7</v>
      </c>
      <c r="W5" s="16" t="s">
        <v>8</v>
      </c>
      <c r="X5" s="16" t="s">
        <v>9</v>
      </c>
      <c r="Y5" s="16" t="s">
        <v>10</v>
      </c>
      <c r="Z5" s="16" t="s">
        <v>11</v>
      </c>
      <c r="AA5" s="16" t="s">
        <v>12</v>
      </c>
      <c r="AB5" s="16" t="s">
        <v>13</v>
      </c>
    </row>
    <row r="6" spans="3:28" ht="16.5" customHeight="1">
      <c r="C6" s="2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 t="s">
        <v>61</v>
      </c>
      <c r="R6" s="21"/>
      <c r="S6" s="29">
        <v>12483</v>
      </c>
      <c r="T6" s="30">
        <v>13149</v>
      </c>
      <c r="U6" s="30">
        <v>14295</v>
      </c>
      <c r="V6" s="30">
        <v>15199</v>
      </c>
      <c r="W6" s="30">
        <v>16107</v>
      </c>
      <c r="X6" s="30">
        <v>16483</v>
      </c>
      <c r="Y6" s="30">
        <v>17188</v>
      </c>
      <c r="Z6" s="30">
        <v>17624</v>
      </c>
      <c r="AA6" s="30">
        <v>17945</v>
      </c>
      <c r="AB6" s="30">
        <v>17791</v>
      </c>
    </row>
    <row r="7" spans="3:28" ht="16.5" customHeight="1">
      <c r="C7" s="3" t="s">
        <v>14</v>
      </c>
      <c r="D7" s="3"/>
      <c r="E7" s="19">
        <f>E9+E11</f>
        <v>1544934</v>
      </c>
      <c r="F7" s="9">
        <f aca="true" t="shared" si="0" ref="F7:N7">F9+F11</f>
        <v>1562959</v>
      </c>
      <c r="G7" s="9">
        <f t="shared" si="0"/>
        <v>1593968</v>
      </c>
      <c r="H7" s="9">
        <f t="shared" si="0"/>
        <v>1590564</v>
      </c>
      <c r="I7" s="9">
        <f t="shared" si="0"/>
        <v>1571912</v>
      </c>
      <c r="J7" s="9">
        <f t="shared" si="0"/>
        <v>1570245</v>
      </c>
      <c r="K7" s="9">
        <f t="shared" si="0"/>
        <v>1641245</v>
      </c>
      <c r="L7" s="9">
        <f t="shared" si="0"/>
        <v>1760421</v>
      </c>
      <c r="M7" s="9">
        <f t="shared" si="0"/>
        <v>1747596</v>
      </c>
      <c r="N7" s="9">
        <f t="shared" si="0"/>
        <v>1645492</v>
      </c>
      <c r="O7" s="2"/>
      <c r="P7" s="2"/>
      <c r="Q7" s="8" t="s">
        <v>62</v>
      </c>
      <c r="R7" s="21"/>
      <c r="S7" s="29">
        <v>5074</v>
      </c>
      <c r="T7" s="30">
        <v>5329</v>
      </c>
      <c r="U7" s="30">
        <v>5573</v>
      </c>
      <c r="V7" s="30">
        <v>5763</v>
      </c>
      <c r="W7" s="30">
        <v>5927</v>
      </c>
      <c r="X7" s="30">
        <v>5919</v>
      </c>
      <c r="Y7" s="30">
        <v>6511</v>
      </c>
      <c r="Z7" s="30">
        <v>6986</v>
      </c>
      <c r="AA7" s="30">
        <v>7504</v>
      </c>
      <c r="AB7" s="30">
        <v>7786</v>
      </c>
    </row>
    <row r="8" spans="3:28" ht="16.5" customHeight="1">
      <c r="C8" s="3"/>
      <c r="D8" s="3"/>
      <c r="E8" s="12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8" t="s">
        <v>63</v>
      </c>
      <c r="R8" s="21"/>
      <c r="S8" s="29">
        <v>8505</v>
      </c>
      <c r="T8" s="30">
        <v>9208</v>
      </c>
      <c r="U8" s="30">
        <v>9989</v>
      </c>
      <c r="V8" s="30">
        <v>10152</v>
      </c>
      <c r="W8" s="30">
        <v>10425</v>
      </c>
      <c r="X8" s="30">
        <v>10462</v>
      </c>
      <c r="Y8" s="30">
        <v>10765</v>
      </c>
      <c r="Z8" s="30">
        <v>11296</v>
      </c>
      <c r="AA8" s="30">
        <v>11744</v>
      </c>
      <c r="AB8" s="30">
        <v>12349</v>
      </c>
    </row>
    <row r="9" spans="3:28" ht="16.5" customHeight="1">
      <c r="C9" s="3" t="s">
        <v>15</v>
      </c>
      <c r="D9" s="3"/>
      <c r="E9" s="12">
        <f>SUM(E14:E18,E20:E22)</f>
        <v>974378</v>
      </c>
      <c r="F9" s="9">
        <f>SUM(F14:F18,F20:F22)</f>
        <v>978979</v>
      </c>
      <c r="G9" s="9">
        <f aca="true" t="shared" si="1" ref="G9:N9">SUM(G14:G18,G20:G22)</f>
        <v>988038</v>
      </c>
      <c r="H9" s="9">
        <f t="shared" si="1"/>
        <v>980799</v>
      </c>
      <c r="I9" s="9">
        <f t="shared" si="1"/>
        <v>968086</v>
      </c>
      <c r="J9" s="9">
        <f t="shared" si="1"/>
        <v>932276</v>
      </c>
      <c r="K9" s="9">
        <f t="shared" si="1"/>
        <v>928817</v>
      </c>
      <c r="L9" s="9">
        <f t="shared" si="1"/>
        <v>942890</v>
      </c>
      <c r="M9" s="9">
        <f t="shared" si="1"/>
        <v>909922</v>
      </c>
      <c r="N9" s="9">
        <f t="shared" si="1"/>
        <v>819395</v>
      </c>
      <c r="O9" s="2"/>
      <c r="P9" s="2"/>
      <c r="Q9" s="8" t="s">
        <v>64</v>
      </c>
      <c r="R9" s="21"/>
      <c r="S9" s="29">
        <v>7095</v>
      </c>
      <c r="T9" s="30">
        <v>7866</v>
      </c>
      <c r="U9" s="30">
        <v>8715</v>
      </c>
      <c r="V9" s="30">
        <v>8938</v>
      </c>
      <c r="W9" s="30">
        <v>9136</v>
      </c>
      <c r="X9" s="30">
        <v>9245</v>
      </c>
      <c r="Y9" s="30">
        <v>10054</v>
      </c>
      <c r="Z9" s="30">
        <v>10051</v>
      </c>
      <c r="AA9" s="30">
        <v>10172</v>
      </c>
      <c r="AB9" s="30">
        <v>10614</v>
      </c>
    </row>
    <row r="10" spans="3:28" ht="16.5" customHeight="1">
      <c r="C10" s="3"/>
      <c r="D10" s="3"/>
      <c r="E10" s="12"/>
      <c r="F10" s="9"/>
      <c r="G10" s="9"/>
      <c r="H10" s="9"/>
      <c r="I10" s="9"/>
      <c r="J10" s="9"/>
      <c r="K10" s="9"/>
      <c r="L10" s="9"/>
      <c r="M10" s="9"/>
      <c r="N10" s="9"/>
      <c r="O10" s="2"/>
      <c r="P10" s="2"/>
      <c r="Q10" s="8" t="s">
        <v>65</v>
      </c>
      <c r="R10" s="21"/>
      <c r="S10" s="29">
        <v>6862</v>
      </c>
      <c r="T10" s="30">
        <v>7479</v>
      </c>
      <c r="U10" s="30">
        <v>7866</v>
      </c>
      <c r="V10" s="30">
        <v>8159</v>
      </c>
      <c r="W10" s="30">
        <v>8414</v>
      </c>
      <c r="X10" s="30">
        <v>8620</v>
      </c>
      <c r="Y10" s="30">
        <v>9308</v>
      </c>
      <c r="Z10" s="30">
        <v>9775</v>
      </c>
      <c r="AA10" s="30">
        <v>10228</v>
      </c>
      <c r="AB10" s="30">
        <v>10824</v>
      </c>
    </row>
    <row r="11" spans="3:28" ht="16.5" customHeight="1">
      <c r="C11" s="3" t="s">
        <v>16</v>
      </c>
      <c r="D11" s="3"/>
      <c r="E11" s="12">
        <f aca="true" t="shared" si="2" ref="E11:N11">SUM(E25,E46,E53,E61,S19,S38,S53,S61)</f>
        <v>570556</v>
      </c>
      <c r="F11" s="9">
        <f t="shared" si="2"/>
        <v>583980</v>
      </c>
      <c r="G11" s="9">
        <f t="shared" si="2"/>
        <v>605930</v>
      </c>
      <c r="H11" s="9">
        <f t="shared" si="2"/>
        <v>609765</v>
      </c>
      <c r="I11" s="9">
        <f t="shared" si="2"/>
        <v>603826</v>
      </c>
      <c r="J11" s="9">
        <f t="shared" si="2"/>
        <v>637969</v>
      </c>
      <c r="K11" s="9">
        <f t="shared" si="2"/>
        <v>712428</v>
      </c>
      <c r="L11" s="9">
        <f t="shared" si="2"/>
        <v>817531</v>
      </c>
      <c r="M11" s="9">
        <f t="shared" si="2"/>
        <v>837674</v>
      </c>
      <c r="N11" s="9">
        <f t="shared" si="2"/>
        <v>826097</v>
      </c>
      <c r="O11" s="2"/>
      <c r="P11" s="2"/>
      <c r="Q11" s="2"/>
      <c r="R11" s="2"/>
      <c r="S11" s="29"/>
      <c r="T11" s="30"/>
      <c r="U11" s="30"/>
      <c r="V11" s="30"/>
      <c r="W11" s="30"/>
      <c r="X11" s="30"/>
      <c r="Y11" s="30"/>
      <c r="Z11" s="30"/>
      <c r="AA11" s="30"/>
      <c r="AB11" s="30"/>
    </row>
    <row r="12" spans="3:28" ht="16.5" customHeight="1">
      <c r="C12" s="2"/>
      <c r="D12" s="2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"/>
      <c r="P12" s="2"/>
      <c r="Q12" s="8" t="s">
        <v>66</v>
      </c>
      <c r="R12" s="21"/>
      <c r="S12" s="29">
        <v>4580</v>
      </c>
      <c r="T12" s="30">
        <v>4797</v>
      </c>
      <c r="U12" s="30">
        <v>5131</v>
      </c>
      <c r="V12" s="30">
        <v>5417</v>
      </c>
      <c r="W12" s="30">
        <v>5783</v>
      </c>
      <c r="X12" s="30">
        <v>6056</v>
      </c>
      <c r="Y12" s="30">
        <v>6579</v>
      </c>
      <c r="Z12" s="30">
        <v>7186</v>
      </c>
      <c r="AA12" s="30">
        <v>7627</v>
      </c>
      <c r="AB12" s="30">
        <v>8094</v>
      </c>
    </row>
    <row r="13" spans="3:28" ht="16.5" customHeight="1">
      <c r="C13" s="2"/>
      <c r="D13" s="2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"/>
      <c r="P13" s="2"/>
      <c r="Q13" s="8" t="s">
        <v>67</v>
      </c>
      <c r="R13" s="21"/>
      <c r="S13" s="29">
        <v>9175</v>
      </c>
      <c r="T13" s="30">
        <v>9730</v>
      </c>
      <c r="U13" s="30">
        <v>9932</v>
      </c>
      <c r="V13" s="30">
        <v>10088</v>
      </c>
      <c r="W13" s="30">
        <v>10023</v>
      </c>
      <c r="X13" s="30">
        <v>10688</v>
      </c>
      <c r="Y13" s="30">
        <v>11465</v>
      </c>
      <c r="Z13" s="30">
        <v>12621</v>
      </c>
      <c r="AA13" s="30">
        <v>13398</v>
      </c>
      <c r="AB13" s="30">
        <v>14071</v>
      </c>
    </row>
    <row r="14" spans="3:28" ht="16.5" customHeight="1">
      <c r="C14" s="3" t="s">
        <v>17</v>
      </c>
      <c r="D14" s="3"/>
      <c r="E14" s="19">
        <v>438635</v>
      </c>
      <c r="F14" s="20">
        <v>444599</v>
      </c>
      <c r="G14" s="20">
        <v>449382</v>
      </c>
      <c r="H14" s="20">
        <v>447091</v>
      </c>
      <c r="I14" s="20">
        <v>450194</v>
      </c>
      <c r="J14" s="20">
        <v>425996</v>
      </c>
      <c r="K14" s="20">
        <v>410925</v>
      </c>
      <c r="L14" s="20">
        <v>387147</v>
      </c>
      <c r="M14" s="20">
        <v>348359</v>
      </c>
      <c r="N14" s="20">
        <v>299769</v>
      </c>
      <c r="O14" s="2"/>
      <c r="P14" s="2"/>
      <c r="Q14" s="8" t="s">
        <v>68</v>
      </c>
      <c r="R14" s="21"/>
      <c r="S14" s="29">
        <v>9593</v>
      </c>
      <c r="T14" s="30">
        <v>9853</v>
      </c>
      <c r="U14" s="30">
        <v>10125</v>
      </c>
      <c r="V14" s="30">
        <v>10102</v>
      </c>
      <c r="W14" s="30">
        <v>10361</v>
      </c>
      <c r="X14" s="30">
        <v>10795</v>
      </c>
      <c r="Y14" s="30">
        <v>11682</v>
      </c>
      <c r="Z14" s="30">
        <v>12717</v>
      </c>
      <c r="AA14" s="30">
        <v>13885</v>
      </c>
      <c r="AB14" s="30">
        <v>14717</v>
      </c>
    </row>
    <row r="15" spans="3:28" ht="16.5" customHeight="1">
      <c r="C15" s="3" t="s">
        <v>18</v>
      </c>
      <c r="D15" s="3"/>
      <c r="E15" s="19">
        <v>244909</v>
      </c>
      <c r="F15" s="20">
        <v>244677</v>
      </c>
      <c r="G15" s="20">
        <v>250633</v>
      </c>
      <c r="H15" s="20">
        <v>251187</v>
      </c>
      <c r="I15" s="20">
        <v>250729</v>
      </c>
      <c r="J15" s="20">
        <v>247898</v>
      </c>
      <c r="K15" s="20">
        <v>247069</v>
      </c>
      <c r="L15" s="20">
        <v>262484</v>
      </c>
      <c r="M15" s="20">
        <v>263884</v>
      </c>
      <c r="N15" s="20">
        <v>227736</v>
      </c>
      <c r="O15" s="2"/>
      <c r="P15" s="2"/>
      <c r="Q15" s="8" t="s">
        <v>69</v>
      </c>
      <c r="R15" s="21"/>
      <c r="S15" s="29">
        <v>5211</v>
      </c>
      <c r="T15" s="30">
        <v>5473</v>
      </c>
      <c r="U15" s="30">
        <v>5675</v>
      </c>
      <c r="V15" s="30">
        <v>5767</v>
      </c>
      <c r="W15" s="30">
        <v>6018</v>
      </c>
      <c r="X15" s="30">
        <v>6342</v>
      </c>
      <c r="Y15" s="30">
        <v>6737</v>
      </c>
      <c r="Z15" s="30">
        <v>7148</v>
      </c>
      <c r="AA15" s="30">
        <v>7605</v>
      </c>
      <c r="AB15" s="30">
        <v>7880</v>
      </c>
    </row>
    <row r="16" spans="3:28" ht="16.5" customHeight="1">
      <c r="C16" s="3" t="s">
        <v>19</v>
      </c>
      <c r="D16" s="3"/>
      <c r="E16" s="19">
        <v>40778</v>
      </c>
      <c r="F16" s="20">
        <v>44828</v>
      </c>
      <c r="G16" s="20">
        <v>46061</v>
      </c>
      <c r="H16" s="20">
        <v>46637</v>
      </c>
      <c r="I16" s="20">
        <v>45179</v>
      </c>
      <c r="J16" s="20">
        <v>44475</v>
      </c>
      <c r="K16" s="20">
        <v>44175</v>
      </c>
      <c r="L16" s="20">
        <v>45205</v>
      </c>
      <c r="M16" s="20">
        <v>46184</v>
      </c>
      <c r="N16" s="20">
        <v>46999</v>
      </c>
      <c r="O16" s="2"/>
      <c r="P16" s="2"/>
      <c r="Q16" s="8" t="s">
        <v>70</v>
      </c>
      <c r="R16" s="21"/>
      <c r="S16" s="29">
        <v>7877</v>
      </c>
      <c r="T16" s="30">
        <v>8422</v>
      </c>
      <c r="U16" s="30">
        <v>8142</v>
      </c>
      <c r="V16" s="30">
        <v>7933</v>
      </c>
      <c r="W16" s="30">
        <v>7599</v>
      </c>
      <c r="X16" s="30">
        <v>7653</v>
      </c>
      <c r="Y16" s="30">
        <v>8144</v>
      </c>
      <c r="Z16" s="30">
        <v>8755</v>
      </c>
      <c r="AA16" s="30">
        <v>9272</v>
      </c>
      <c r="AB16" s="30">
        <v>9778</v>
      </c>
    </row>
    <row r="17" spans="3:28" ht="16.5" customHeight="1">
      <c r="C17" s="3" t="s">
        <v>20</v>
      </c>
      <c r="D17" s="3"/>
      <c r="E17" s="19">
        <v>93058</v>
      </c>
      <c r="F17" s="20">
        <v>90683</v>
      </c>
      <c r="G17" s="20">
        <v>88376</v>
      </c>
      <c r="H17" s="20">
        <v>83723</v>
      </c>
      <c r="I17" s="20">
        <v>73341</v>
      </c>
      <c r="J17" s="20">
        <v>65261</v>
      </c>
      <c r="K17" s="20">
        <v>63886</v>
      </c>
      <c r="L17" s="20">
        <v>64506</v>
      </c>
      <c r="M17" s="20">
        <v>65593</v>
      </c>
      <c r="N17" s="20">
        <v>65434</v>
      </c>
      <c r="O17" s="2"/>
      <c r="P17" s="2"/>
      <c r="Q17" s="2"/>
      <c r="R17" s="2"/>
      <c r="S17" s="29"/>
      <c r="T17" s="30"/>
      <c r="U17" s="30"/>
      <c r="V17" s="30"/>
      <c r="W17" s="30"/>
      <c r="X17" s="30"/>
      <c r="Y17" s="30"/>
      <c r="Z17" s="30"/>
      <c r="AA17" s="30"/>
      <c r="AB17" s="30"/>
    </row>
    <row r="18" spans="3:28" ht="16.5" customHeight="1">
      <c r="C18" s="3" t="s">
        <v>21</v>
      </c>
      <c r="D18" s="3"/>
      <c r="E18" s="19">
        <v>79279</v>
      </c>
      <c r="F18" s="20">
        <v>73435</v>
      </c>
      <c r="G18" s="20">
        <v>69472</v>
      </c>
      <c r="H18" s="20">
        <v>65538</v>
      </c>
      <c r="I18" s="20">
        <v>60919</v>
      </c>
      <c r="J18" s="20">
        <v>56538</v>
      </c>
      <c r="K18" s="20">
        <v>56425</v>
      </c>
      <c r="L18" s="20">
        <v>59752</v>
      </c>
      <c r="M18" s="20">
        <v>61230</v>
      </c>
      <c r="N18" s="20">
        <v>56182</v>
      </c>
      <c r="O18" s="2"/>
      <c r="P18" s="2"/>
      <c r="Q18" s="2"/>
      <c r="R18" s="2"/>
      <c r="S18" s="29"/>
      <c r="T18" s="30"/>
      <c r="U18" s="30"/>
      <c r="V18" s="30"/>
      <c r="W18" s="30"/>
      <c r="X18" s="30"/>
      <c r="Y18" s="30"/>
      <c r="Z18" s="30"/>
      <c r="AA18" s="30"/>
      <c r="AB18" s="30"/>
    </row>
    <row r="19" spans="3:28" ht="16.5" customHeight="1">
      <c r="C19" s="3"/>
      <c r="D19" s="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"/>
      <c r="Q19" s="3" t="s">
        <v>71</v>
      </c>
      <c r="R19" s="3"/>
      <c r="S19" s="29">
        <f>SUM(S21:S25,S27:S31,S33:S35)</f>
        <v>77064</v>
      </c>
      <c r="T19" s="30">
        <f>SUM(T21:T25,T27:T31,T33:T35)</f>
        <v>79081</v>
      </c>
      <c r="U19" s="30">
        <f aca="true" t="shared" si="3" ref="U19:AB19">SUM(U21:U25,U27:U31,U33:U35)</f>
        <v>81892</v>
      </c>
      <c r="V19" s="30">
        <f t="shared" si="3"/>
        <v>83379</v>
      </c>
      <c r="W19" s="30">
        <f t="shared" si="3"/>
        <v>84794</v>
      </c>
      <c r="X19" s="30">
        <f t="shared" si="3"/>
        <v>92170</v>
      </c>
      <c r="Y19" s="30">
        <f t="shared" si="3"/>
        <v>116436</v>
      </c>
      <c r="Z19" s="30">
        <f t="shared" si="3"/>
        <v>158228</v>
      </c>
      <c r="AA19" s="30">
        <f t="shared" si="3"/>
        <v>163829</v>
      </c>
      <c r="AB19" s="30">
        <f t="shared" si="3"/>
        <v>159955</v>
      </c>
    </row>
    <row r="20" spans="3:28" ht="16.5" customHeight="1">
      <c r="C20" s="3" t="s">
        <v>22</v>
      </c>
      <c r="D20" s="3"/>
      <c r="E20" s="19">
        <v>28772</v>
      </c>
      <c r="F20" s="20">
        <v>29709</v>
      </c>
      <c r="G20" s="20">
        <v>30946</v>
      </c>
      <c r="H20" s="20">
        <v>32135</v>
      </c>
      <c r="I20" s="20">
        <v>32018</v>
      </c>
      <c r="J20" s="20">
        <v>33442</v>
      </c>
      <c r="K20" s="20">
        <v>36876</v>
      </c>
      <c r="L20" s="20">
        <v>38860</v>
      </c>
      <c r="M20" s="20">
        <v>40257</v>
      </c>
      <c r="N20" s="20">
        <v>39675</v>
      </c>
      <c r="O20" s="2"/>
      <c r="P20" s="2"/>
      <c r="Q20" s="2"/>
      <c r="R20" s="2"/>
      <c r="S20" s="29"/>
      <c r="T20" s="30"/>
      <c r="U20" s="30"/>
      <c r="V20" s="30"/>
      <c r="W20" s="30"/>
      <c r="X20" s="30"/>
      <c r="Y20" s="30"/>
      <c r="Z20" s="30"/>
      <c r="AA20" s="30"/>
      <c r="AB20" s="30"/>
    </row>
    <row r="21" spans="3:28" ht="16.5" customHeight="1">
      <c r="C21" s="3" t="s">
        <v>23</v>
      </c>
      <c r="D21" s="3"/>
      <c r="E21" s="19">
        <v>25240</v>
      </c>
      <c r="F21" s="20">
        <v>26864</v>
      </c>
      <c r="G21" s="20">
        <v>28416</v>
      </c>
      <c r="H21" s="20">
        <v>29923</v>
      </c>
      <c r="I21" s="20">
        <v>30728</v>
      </c>
      <c r="J21" s="20">
        <v>32865</v>
      </c>
      <c r="K21" s="20">
        <v>36602</v>
      </c>
      <c r="L21" s="20">
        <v>40879</v>
      </c>
      <c r="M21" s="20">
        <v>43302</v>
      </c>
      <c r="N21" s="20">
        <v>42334</v>
      </c>
      <c r="O21" s="2"/>
      <c r="Q21" s="8" t="s">
        <v>72</v>
      </c>
      <c r="R21" s="21"/>
      <c r="S21" s="29">
        <v>2005</v>
      </c>
      <c r="T21" s="30">
        <v>2194</v>
      </c>
      <c r="U21" s="30">
        <v>2228</v>
      </c>
      <c r="V21" s="30">
        <v>2500</v>
      </c>
      <c r="W21" s="30">
        <v>2753</v>
      </c>
      <c r="X21" s="30">
        <v>3277</v>
      </c>
      <c r="Y21" s="30">
        <v>4118</v>
      </c>
      <c r="Z21" s="30">
        <v>5033</v>
      </c>
      <c r="AA21" s="30">
        <v>5390</v>
      </c>
      <c r="AB21" s="30">
        <v>5615</v>
      </c>
    </row>
    <row r="22" spans="3:28" ht="16.5" customHeight="1">
      <c r="C22" s="3" t="s">
        <v>24</v>
      </c>
      <c r="D22" s="3"/>
      <c r="E22" s="19">
        <v>23707</v>
      </c>
      <c r="F22" s="20">
        <v>24184</v>
      </c>
      <c r="G22" s="20">
        <v>24752</v>
      </c>
      <c r="H22" s="20">
        <v>24565</v>
      </c>
      <c r="I22" s="20">
        <v>24978</v>
      </c>
      <c r="J22" s="20">
        <v>25801</v>
      </c>
      <c r="K22" s="20">
        <v>32859</v>
      </c>
      <c r="L22" s="20">
        <v>44057</v>
      </c>
      <c r="M22" s="20">
        <v>41113</v>
      </c>
      <c r="N22" s="20">
        <v>41266</v>
      </c>
      <c r="O22" s="2"/>
      <c r="Q22" s="8" t="s">
        <v>73</v>
      </c>
      <c r="R22" s="21"/>
      <c r="S22" s="29">
        <v>8596</v>
      </c>
      <c r="T22" s="30">
        <v>9132</v>
      </c>
      <c r="U22" s="30">
        <v>9323</v>
      </c>
      <c r="V22" s="30">
        <v>9552</v>
      </c>
      <c r="W22" s="30">
        <v>10008</v>
      </c>
      <c r="X22" s="30">
        <v>10495</v>
      </c>
      <c r="Y22" s="30">
        <v>11145</v>
      </c>
      <c r="Z22" s="30">
        <v>11506</v>
      </c>
      <c r="AA22" s="30">
        <v>11480</v>
      </c>
      <c r="AB22" s="30">
        <v>10718</v>
      </c>
    </row>
    <row r="23" spans="3:28" ht="16.5" customHeight="1">
      <c r="C23" s="2"/>
      <c r="D23" s="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"/>
      <c r="Q23" s="8" t="s">
        <v>74</v>
      </c>
      <c r="R23" s="21"/>
      <c r="S23" s="29">
        <v>4238</v>
      </c>
      <c r="T23" s="30">
        <v>4651</v>
      </c>
      <c r="U23" s="30">
        <v>5101</v>
      </c>
      <c r="V23" s="30">
        <v>5684</v>
      </c>
      <c r="W23" s="30">
        <v>6374</v>
      </c>
      <c r="X23" s="30">
        <v>7552</v>
      </c>
      <c r="Y23" s="30">
        <v>9126</v>
      </c>
      <c r="Z23" s="30">
        <v>10276</v>
      </c>
      <c r="AA23" s="30">
        <v>10912</v>
      </c>
      <c r="AB23" s="30">
        <v>10968</v>
      </c>
    </row>
    <row r="24" spans="3:28" ht="16.5" customHeight="1">
      <c r="C24" s="2"/>
      <c r="D24" s="2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"/>
      <c r="Q24" s="8" t="s">
        <v>75</v>
      </c>
      <c r="R24" s="21"/>
      <c r="S24" s="29">
        <v>4379</v>
      </c>
      <c r="T24" s="30">
        <v>4808</v>
      </c>
      <c r="U24" s="30">
        <v>5222</v>
      </c>
      <c r="V24" s="30">
        <v>5840</v>
      </c>
      <c r="W24" s="30">
        <v>6689</v>
      </c>
      <c r="X24" s="30">
        <v>8048</v>
      </c>
      <c r="Y24" s="30">
        <v>9503</v>
      </c>
      <c r="Z24" s="30">
        <v>11175</v>
      </c>
      <c r="AA24" s="30">
        <v>11684</v>
      </c>
      <c r="AB24" s="30">
        <v>11466</v>
      </c>
    </row>
    <row r="25" spans="3:28" ht="16.5" customHeight="1">
      <c r="C25" s="3" t="s">
        <v>25</v>
      </c>
      <c r="D25" s="3"/>
      <c r="E25" s="19">
        <f aca="true" t="shared" si="4" ref="E25:N25">SUM(E27:E31,E33:E37,E39:E43)</f>
        <v>164339</v>
      </c>
      <c r="F25" s="20">
        <f t="shared" si="4"/>
        <v>162290</v>
      </c>
      <c r="G25" s="20">
        <f t="shared" si="4"/>
        <v>164408</v>
      </c>
      <c r="H25" s="20">
        <f t="shared" si="4"/>
        <v>157504</v>
      </c>
      <c r="I25" s="20">
        <f t="shared" si="4"/>
        <v>141423</v>
      </c>
      <c r="J25" s="20">
        <f t="shared" si="4"/>
        <v>146518</v>
      </c>
      <c r="K25" s="20">
        <f t="shared" si="4"/>
        <v>163180</v>
      </c>
      <c r="L25" s="20">
        <f t="shared" si="4"/>
        <v>191064</v>
      </c>
      <c r="M25" s="20">
        <f t="shared" si="4"/>
        <v>189125</v>
      </c>
      <c r="N25" s="20">
        <f t="shared" si="4"/>
        <v>184663</v>
      </c>
      <c r="O25" s="2"/>
      <c r="Q25" s="8" t="s">
        <v>76</v>
      </c>
      <c r="R25" s="21"/>
      <c r="S25" s="29">
        <v>8125</v>
      </c>
      <c r="T25" s="30">
        <v>8382</v>
      </c>
      <c r="U25" s="30">
        <v>8752</v>
      </c>
      <c r="V25" s="30">
        <v>8874</v>
      </c>
      <c r="W25" s="30">
        <v>8921</v>
      </c>
      <c r="X25" s="30">
        <v>9024</v>
      </c>
      <c r="Y25" s="30">
        <v>9795</v>
      </c>
      <c r="Z25" s="30">
        <v>10462</v>
      </c>
      <c r="AA25" s="30">
        <v>10872</v>
      </c>
      <c r="AB25" s="30">
        <v>10454</v>
      </c>
    </row>
    <row r="26" spans="3:28" ht="16.5" customHeight="1">
      <c r="C26" s="2"/>
      <c r="D26" s="2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"/>
      <c r="R26" s="2"/>
      <c r="S26" s="29"/>
      <c r="T26" s="30"/>
      <c r="U26" s="30"/>
      <c r="V26" s="30"/>
      <c r="W26" s="30"/>
      <c r="X26" s="30"/>
      <c r="Y26" s="30"/>
      <c r="Z26" s="30"/>
      <c r="AA26" s="30"/>
      <c r="AB26" s="30"/>
    </row>
    <row r="27" spans="3:28" ht="16.5" customHeight="1">
      <c r="C27" s="21" t="s">
        <v>26</v>
      </c>
      <c r="D27" s="21"/>
      <c r="E27" s="19">
        <v>4685</v>
      </c>
      <c r="F27" s="20">
        <v>4931</v>
      </c>
      <c r="G27" s="20">
        <v>5217</v>
      </c>
      <c r="H27" s="20">
        <v>5454</v>
      </c>
      <c r="I27" s="20">
        <v>5506</v>
      </c>
      <c r="J27" s="20">
        <v>4774</v>
      </c>
      <c r="K27" s="20">
        <v>4598</v>
      </c>
      <c r="L27" s="20">
        <v>8936</v>
      </c>
      <c r="M27" s="20">
        <v>7914</v>
      </c>
      <c r="N27" s="20">
        <v>8895</v>
      </c>
      <c r="O27" s="2"/>
      <c r="Q27" s="8" t="s">
        <v>77</v>
      </c>
      <c r="R27" s="21"/>
      <c r="S27" s="29">
        <v>3671</v>
      </c>
      <c r="T27" s="30">
        <v>3737</v>
      </c>
      <c r="U27" s="30">
        <v>3833</v>
      </c>
      <c r="V27" s="30">
        <v>4001</v>
      </c>
      <c r="W27" s="30">
        <v>3923</v>
      </c>
      <c r="X27" s="30">
        <v>6296</v>
      </c>
      <c r="Y27" s="30">
        <v>8928</v>
      </c>
      <c r="Z27" s="30">
        <v>11183</v>
      </c>
      <c r="AA27" s="30">
        <v>11648</v>
      </c>
      <c r="AB27" s="30">
        <v>11094</v>
      </c>
    </row>
    <row r="28" spans="3:28" ht="16.5" customHeight="1">
      <c r="C28" s="21" t="s">
        <v>27</v>
      </c>
      <c r="D28" s="21"/>
      <c r="E28" s="19">
        <v>1160</v>
      </c>
      <c r="F28" s="20">
        <v>1233</v>
      </c>
      <c r="G28" s="20">
        <v>1403</v>
      </c>
      <c r="H28" s="20">
        <v>1683</v>
      </c>
      <c r="I28" s="20">
        <v>1887</v>
      </c>
      <c r="J28" s="20">
        <v>6348</v>
      </c>
      <c r="K28" s="20">
        <v>6822</v>
      </c>
      <c r="L28" s="20">
        <v>7266</v>
      </c>
      <c r="M28" s="20">
        <v>6294</v>
      </c>
      <c r="N28" s="20">
        <v>5388</v>
      </c>
      <c r="O28" s="2"/>
      <c r="Q28" s="8" t="s">
        <v>78</v>
      </c>
      <c r="R28" s="21"/>
      <c r="S28" s="29">
        <v>3092</v>
      </c>
      <c r="T28" s="30">
        <v>3333</v>
      </c>
      <c r="U28" s="30">
        <v>3727</v>
      </c>
      <c r="V28" s="30">
        <v>3912</v>
      </c>
      <c r="W28" s="30">
        <v>4141</v>
      </c>
      <c r="X28" s="30">
        <v>4501</v>
      </c>
      <c r="Y28" s="30">
        <v>5195</v>
      </c>
      <c r="Z28" s="30">
        <v>5672</v>
      </c>
      <c r="AA28" s="30">
        <v>5627</v>
      </c>
      <c r="AB28" s="30">
        <v>5417</v>
      </c>
    </row>
    <row r="29" spans="3:28" ht="16.5" customHeight="1">
      <c r="C29" s="9" t="s">
        <v>28</v>
      </c>
      <c r="D29" s="21"/>
      <c r="E29" s="19">
        <v>1019</v>
      </c>
      <c r="F29" s="20">
        <v>1256</v>
      </c>
      <c r="G29" s="20">
        <v>5923</v>
      </c>
      <c r="H29" s="20">
        <v>6596</v>
      </c>
      <c r="I29" s="20">
        <v>8232</v>
      </c>
      <c r="J29" s="20">
        <v>17415</v>
      </c>
      <c r="K29" s="20">
        <v>19825</v>
      </c>
      <c r="L29" s="20">
        <v>20938</v>
      </c>
      <c r="M29" s="20">
        <v>16510</v>
      </c>
      <c r="N29" s="20">
        <v>14961</v>
      </c>
      <c r="O29" s="2"/>
      <c r="Q29" s="8" t="s">
        <v>79</v>
      </c>
      <c r="R29" s="21"/>
      <c r="S29" s="29">
        <v>6612</v>
      </c>
      <c r="T29" s="30">
        <v>6797</v>
      </c>
      <c r="U29" s="30">
        <v>7168</v>
      </c>
      <c r="V29" s="30">
        <v>7175</v>
      </c>
      <c r="W29" s="30">
        <v>7601</v>
      </c>
      <c r="X29" s="30">
        <v>7887</v>
      </c>
      <c r="Y29" s="30">
        <v>12889</v>
      </c>
      <c r="Z29" s="30">
        <v>16774</v>
      </c>
      <c r="AA29" s="30">
        <v>18032</v>
      </c>
      <c r="AB29" s="30">
        <v>17275</v>
      </c>
    </row>
    <row r="30" spans="3:28" ht="16.5" customHeight="1">
      <c r="C30" s="9" t="s">
        <v>29</v>
      </c>
      <c r="D30" s="21"/>
      <c r="E30" s="19">
        <v>8544</v>
      </c>
      <c r="F30" s="20">
        <v>9412</v>
      </c>
      <c r="G30" s="20">
        <v>9980</v>
      </c>
      <c r="H30" s="20">
        <v>10553</v>
      </c>
      <c r="I30" s="20">
        <v>10693</v>
      </c>
      <c r="J30" s="20">
        <v>10892</v>
      </c>
      <c r="K30" s="20">
        <v>11719</v>
      </c>
      <c r="L30" s="20">
        <v>13878</v>
      </c>
      <c r="M30" s="20">
        <v>15960</v>
      </c>
      <c r="N30" s="20">
        <v>17052</v>
      </c>
      <c r="O30" s="2"/>
      <c r="Q30" s="8" t="s">
        <v>80</v>
      </c>
      <c r="R30" s="21"/>
      <c r="S30" s="29">
        <v>5824</v>
      </c>
      <c r="T30" s="30">
        <v>6079</v>
      </c>
      <c r="U30" s="30">
        <v>6286</v>
      </c>
      <c r="V30" s="30">
        <v>6293</v>
      </c>
      <c r="W30" s="30">
        <v>6300</v>
      </c>
      <c r="X30" s="30">
        <v>6375</v>
      </c>
      <c r="Y30" s="30">
        <v>7560</v>
      </c>
      <c r="Z30" s="30">
        <v>15723</v>
      </c>
      <c r="AA30" s="30">
        <v>18507</v>
      </c>
      <c r="AB30" s="30">
        <v>20405</v>
      </c>
    </row>
    <row r="31" spans="3:28" ht="16.5" customHeight="1">
      <c r="C31" s="9" t="s">
        <v>30</v>
      </c>
      <c r="D31" s="21"/>
      <c r="E31" s="19">
        <v>12904</v>
      </c>
      <c r="F31" s="20">
        <v>12248</v>
      </c>
      <c r="G31" s="20">
        <v>11239</v>
      </c>
      <c r="H31" s="20">
        <v>9743</v>
      </c>
      <c r="I31" s="20">
        <v>8510</v>
      </c>
      <c r="J31" s="20">
        <v>8007</v>
      </c>
      <c r="K31" s="20">
        <v>7807</v>
      </c>
      <c r="L31" s="20">
        <v>8670</v>
      </c>
      <c r="M31" s="20">
        <v>9278</v>
      </c>
      <c r="N31" s="20">
        <v>9420</v>
      </c>
      <c r="O31" s="2"/>
      <c r="Q31" s="8" t="s">
        <v>81</v>
      </c>
      <c r="R31" s="21"/>
      <c r="S31" s="29">
        <v>7273</v>
      </c>
      <c r="T31" s="30">
        <v>7311</v>
      </c>
      <c r="U31" s="30">
        <v>7278</v>
      </c>
      <c r="V31" s="30">
        <v>7103</v>
      </c>
      <c r="W31" s="30">
        <v>6800</v>
      </c>
      <c r="X31" s="30">
        <v>6729</v>
      </c>
      <c r="Y31" s="30">
        <v>8208</v>
      </c>
      <c r="Z31" s="30">
        <v>16058</v>
      </c>
      <c r="AA31" s="30">
        <v>15911</v>
      </c>
      <c r="AB31" s="30">
        <v>15275</v>
      </c>
    </row>
    <row r="32" spans="4:28" ht="16.5" customHeight="1">
      <c r="D32" s="2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"/>
      <c r="Q32" s="2"/>
      <c r="R32" s="2"/>
      <c r="S32" s="29"/>
      <c r="T32" s="30"/>
      <c r="U32" s="30"/>
      <c r="V32" s="30"/>
      <c r="W32" s="30"/>
      <c r="X32" s="30"/>
      <c r="Y32" s="30"/>
      <c r="Z32" s="30"/>
      <c r="AA32" s="30"/>
      <c r="AB32" s="30"/>
    </row>
    <row r="33" spans="3:28" ht="16.5" customHeight="1">
      <c r="C33" s="9" t="s">
        <v>31</v>
      </c>
      <c r="D33" s="21"/>
      <c r="E33" s="19">
        <v>17275</v>
      </c>
      <c r="F33" s="20">
        <v>16381</v>
      </c>
      <c r="G33" s="20">
        <v>14122</v>
      </c>
      <c r="H33" s="20">
        <v>11531</v>
      </c>
      <c r="I33" s="20">
        <v>9426</v>
      </c>
      <c r="J33" s="20">
        <v>8886</v>
      </c>
      <c r="K33" s="20">
        <v>8846</v>
      </c>
      <c r="L33" s="20">
        <v>9324</v>
      </c>
      <c r="M33" s="20">
        <v>9594</v>
      </c>
      <c r="N33" s="20">
        <v>9326</v>
      </c>
      <c r="O33" s="2"/>
      <c r="Q33" s="8" t="s">
        <v>82</v>
      </c>
      <c r="R33" s="21"/>
      <c r="S33" s="29">
        <v>12695</v>
      </c>
      <c r="T33" s="30">
        <v>12068</v>
      </c>
      <c r="U33" s="30">
        <v>12212</v>
      </c>
      <c r="V33" s="30">
        <v>11812</v>
      </c>
      <c r="W33" s="30">
        <v>11035</v>
      </c>
      <c r="X33" s="30">
        <v>10987</v>
      </c>
      <c r="Y33" s="30">
        <v>12767</v>
      </c>
      <c r="Z33" s="30">
        <v>19982</v>
      </c>
      <c r="AA33" s="30">
        <v>19964</v>
      </c>
      <c r="AB33" s="30">
        <v>20166</v>
      </c>
    </row>
    <row r="34" spans="3:28" ht="16.5" customHeight="1">
      <c r="C34" s="9" t="s">
        <v>32</v>
      </c>
      <c r="D34" s="21"/>
      <c r="E34" s="19">
        <v>35377</v>
      </c>
      <c r="F34" s="20">
        <v>33640</v>
      </c>
      <c r="G34" s="20">
        <v>30896</v>
      </c>
      <c r="H34" s="20">
        <v>28824</v>
      </c>
      <c r="I34" s="20">
        <v>18597</v>
      </c>
      <c r="J34" s="20">
        <v>14008</v>
      </c>
      <c r="K34" s="20">
        <v>12078</v>
      </c>
      <c r="L34" s="20">
        <v>11500</v>
      </c>
      <c r="M34" s="20">
        <v>11464</v>
      </c>
      <c r="N34" s="20">
        <v>10979</v>
      </c>
      <c r="O34" s="2"/>
      <c r="Q34" s="8" t="s">
        <v>83</v>
      </c>
      <c r="R34" s="21"/>
      <c r="S34" s="29">
        <v>6062</v>
      </c>
      <c r="T34" s="30">
        <v>5911</v>
      </c>
      <c r="U34" s="30">
        <v>5872</v>
      </c>
      <c r="V34" s="30">
        <v>5697</v>
      </c>
      <c r="W34" s="30">
        <v>5505</v>
      </c>
      <c r="X34" s="30">
        <v>6242</v>
      </c>
      <c r="Y34" s="30">
        <v>8360</v>
      </c>
      <c r="Z34" s="30">
        <v>12398</v>
      </c>
      <c r="AA34" s="30">
        <v>11992</v>
      </c>
      <c r="AB34" s="30">
        <v>10880</v>
      </c>
    </row>
    <row r="35" spans="3:28" ht="16.5" customHeight="1">
      <c r="C35" s="9" t="s">
        <v>33</v>
      </c>
      <c r="D35" s="21"/>
      <c r="E35" s="19">
        <v>26932</v>
      </c>
      <c r="F35" s="20">
        <v>25226</v>
      </c>
      <c r="G35" s="20">
        <v>23536</v>
      </c>
      <c r="H35" s="20">
        <v>20377</v>
      </c>
      <c r="I35" s="20">
        <v>15818</v>
      </c>
      <c r="J35" s="20">
        <v>12493</v>
      </c>
      <c r="K35" s="20">
        <v>9287</v>
      </c>
      <c r="L35" s="20">
        <v>8768</v>
      </c>
      <c r="M35" s="20">
        <v>8761</v>
      </c>
      <c r="N35" s="20">
        <v>7793</v>
      </c>
      <c r="O35" s="2"/>
      <c r="Q35" s="8" t="s">
        <v>84</v>
      </c>
      <c r="R35" s="21"/>
      <c r="S35" s="29">
        <v>4492</v>
      </c>
      <c r="T35" s="30">
        <v>4678</v>
      </c>
      <c r="U35" s="30">
        <v>4890</v>
      </c>
      <c r="V35" s="30">
        <v>4936</v>
      </c>
      <c r="W35" s="30">
        <v>4744</v>
      </c>
      <c r="X35" s="30">
        <v>4757</v>
      </c>
      <c r="Y35" s="30">
        <v>8842</v>
      </c>
      <c r="Z35" s="30">
        <v>11986</v>
      </c>
      <c r="AA35" s="30">
        <v>11810</v>
      </c>
      <c r="AB35" s="30">
        <v>10222</v>
      </c>
    </row>
    <row r="36" spans="3:28" ht="16.5" customHeight="1">
      <c r="C36" s="9" t="s">
        <v>34</v>
      </c>
      <c r="D36" s="21"/>
      <c r="E36" s="19">
        <v>11804</v>
      </c>
      <c r="F36" s="20">
        <v>10954</v>
      </c>
      <c r="G36" s="20">
        <v>10647</v>
      </c>
      <c r="H36" s="20">
        <v>9964</v>
      </c>
      <c r="I36" s="20">
        <v>8328</v>
      </c>
      <c r="J36" s="20">
        <v>7347</v>
      </c>
      <c r="K36" s="20">
        <v>7779</v>
      </c>
      <c r="L36" s="20">
        <v>8400</v>
      </c>
      <c r="M36" s="20">
        <v>8205</v>
      </c>
      <c r="N36" s="20">
        <v>9022</v>
      </c>
      <c r="O36" s="2"/>
      <c r="Q36" s="2"/>
      <c r="R36" s="2"/>
      <c r="S36" s="29"/>
      <c r="T36" s="30"/>
      <c r="U36" s="30"/>
      <c r="V36" s="30"/>
      <c r="W36" s="30"/>
      <c r="X36" s="30"/>
      <c r="Y36" s="30"/>
      <c r="Z36" s="30"/>
      <c r="AA36" s="30"/>
      <c r="AB36" s="30"/>
    </row>
    <row r="37" spans="3:28" ht="16.5" customHeight="1">
      <c r="C37" s="9" t="s">
        <v>35</v>
      </c>
      <c r="D37" s="21"/>
      <c r="E37" s="19">
        <v>10006</v>
      </c>
      <c r="F37" s="20">
        <v>10045</v>
      </c>
      <c r="G37" s="20">
        <v>10031</v>
      </c>
      <c r="H37" s="20">
        <v>9813</v>
      </c>
      <c r="I37" s="20">
        <v>9705</v>
      </c>
      <c r="J37" s="20">
        <v>9830</v>
      </c>
      <c r="K37" s="20">
        <v>10512</v>
      </c>
      <c r="L37" s="20">
        <v>11395</v>
      </c>
      <c r="M37" s="20">
        <v>11860</v>
      </c>
      <c r="N37" s="20">
        <v>11676</v>
      </c>
      <c r="O37" s="2"/>
      <c r="Q37" s="2"/>
      <c r="R37" s="2"/>
      <c r="S37" s="29"/>
      <c r="T37" s="30"/>
      <c r="U37" s="30"/>
      <c r="V37" s="30"/>
      <c r="W37" s="30"/>
      <c r="X37" s="30"/>
      <c r="Y37" s="30"/>
      <c r="Z37" s="30"/>
      <c r="AA37" s="30"/>
      <c r="AB37" s="30"/>
    </row>
    <row r="38" spans="4:28" ht="16.5" customHeight="1">
      <c r="D38" s="2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"/>
      <c r="Q38" s="3" t="s">
        <v>85</v>
      </c>
      <c r="R38" s="3"/>
      <c r="S38" s="29">
        <f>SUM(S40:S44,S46:S50)</f>
        <v>52368</v>
      </c>
      <c r="T38" s="30">
        <f>SUM(T40:T44,T46:T50)</f>
        <v>56557</v>
      </c>
      <c r="U38" s="30">
        <f aca="true" t="shared" si="5" ref="U38:AB38">SUM(U40:U44,U46:U50)</f>
        <v>62795</v>
      </c>
      <c r="V38" s="30">
        <f t="shared" si="5"/>
        <v>66952</v>
      </c>
      <c r="W38" s="30">
        <f t="shared" si="5"/>
        <v>72259</v>
      </c>
      <c r="X38" s="30">
        <f t="shared" si="5"/>
        <v>81969</v>
      </c>
      <c r="Y38" s="30">
        <f t="shared" si="5"/>
        <v>93890</v>
      </c>
      <c r="Z38" s="30">
        <f t="shared" si="5"/>
        <v>105156</v>
      </c>
      <c r="AA38" s="30">
        <f t="shared" si="5"/>
        <v>109326</v>
      </c>
      <c r="AB38" s="30">
        <f t="shared" si="5"/>
        <v>105769</v>
      </c>
    </row>
    <row r="39" spans="3:28" ht="16.5" customHeight="1">
      <c r="C39" s="9" t="s">
        <v>36</v>
      </c>
      <c r="D39" s="21"/>
      <c r="E39" s="19">
        <v>9236</v>
      </c>
      <c r="F39" s="20">
        <v>9291</v>
      </c>
      <c r="G39" s="20">
        <v>9385</v>
      </c>
      <c r="H39" s="20">
        <v>9571</v>
      </c>
      <c r="I39" s="20">
        <v>9910</v>
      </c>
      <c r="J39" s="20">
        <v>10490</v>
      </c>
      <c r="K39" s="20">
        <v>11933</v>
      </c>
      <c r="L39" s="20">
        <v>13461</v>
      </c>
      <c r="M39" s="20">
        <v>14071</v>
      </c>
      <c r="N39" s="20">
        <v>14129</v>
      </c>
      <c r="O39" s="2"/>
      <c r="Q39" s="2"/>
      <c r="R39" s="2"/>
      <c r="S39" s="29"/>
      <c r="T39" s="30"/>
      <c r="U39" s="30"/>
      <c r="V39" s="30"/>
      <c r="W39" s="30"/>
      <c r="X39" s="30"/>
      <c r="Y39" s="30"/>
      <c r="Z39" s="30"/>
      <c r="AA39" s="30"/>
      <c r="AB39" s="30"/>
    </row>
    <row r="40" spans="3:28" ht="16.5" customHeight="1">
      <c r="C40" s="9" t="s">
        <v>37</v>
      </c>
      <c r="D40" s="21"/>
      <c r="E40" s="19">
        <v>6008</v>
      </c>
      <c r="F40" s="20">
        <v>6493</v>
      </c>
      <c r="G40" s="20">
        <v>7543</v>
      </c>
      <c r="H40" s="20">
        <v>7733</v>
      </c>
      <c r="I40" s="20">
        <v>8359</v>
      </c>
      <c r="J40" s="20">
        <v>6779</v>
      </c>
      <c r="K40" s="20">
        <v>15680</v>
      </c>
      <c r="L40" s="20">
        <v>18373</v>
      </c>
      <c r="M40" s="20">
        <v>17552</v>
      </c>
      <c r="N40" s="20">
        <v>15095</v>
      </c>
      <c r="O40" s="2"/>
      <c r="Q40" s="8" t="s">
        <v>86</v>
      </c>
      <c r="R40" s="21"/>
      <c r="S40" s="29">
        <v>6871</v>
      </c>
      <c r="T40" s="30">
        <v>7516</v>
      </c>
      <c r="U40" s="30">
        <v>8242</v>
      </c>
      <c r="V40" s="30">
        <v>8747</v>
      </c>
      <c r="W40" s="30">
        <v>9306</v>
      </c>
      <c r="X40" s="30">
        <v>10038</v>
      </c>
      <c r="Y40" s="30">
        <v>11965</v>
      </c>
      <c r="Z40" s="30">
        <v>13563</v>
      </c>
      <c r="AA40" s="30">
        <v>15112</v>
      </c>
      <c r="AB40" s="30">
        <v>14942</v>
      </c>
    </row>
    <row r="41" spans="3:28" ht="16.5" customHeight="1">
      <c r="C41" s="9" t="s">
        <v>38</v>
      </c>
      <c r="D41" s="21"/>
      <c r="E41" s="19">
        <v>2574</v>
      </c>
      <c r="F41" s="20">
        <v>2817</v>
      </c>
      <c r="G41" s="20">
        <v>3241</v>
      </c>
      <c r="H41" s="20">
        <v>3621</v>
      </c>
      <c r="I41" s="20">
        <v>4348</v>
      </c>
      <c r="J41" s="20">
        <v>4933</v>
      </c>
      <c r="K41" s="20">
        <v>10346</v>
      </c>
      <c r="L41" s="20">
        <v>23082</v>
      </c>
      <c r="M41" s="20">
        <v>25195</v>
      </c>
      <c r="N41" s="20">
        <v>25592</v>
      </c>
      <c r="O41" s="2"/>
      <c r="Q41" s="8" t="s">
        <v>87</v>
      </c>
      <c r="R41" s="21"/>
      <c r="S41" s="29">
        <v>2396</v>
      </c>
      <c r="T41" s="30">
        <v>2652</v>
      </c>
      <c r="U41" s="30">
        <v>3011</v>
      </c>
      <c r="V41" s="30">
        <v>3305</v>
      </c>
      <c r="W41" s="30">
        <v>3883</v>
      </c>
      <c r="X41" s="30">
        <v>4390</v>
      </c>
      <c r="Y41" s="30">
        <v>5493</v>
      </c>
      <c r="Z41" s="30">
        <v>6624</v>
      </c>
      <c r="AA41" s="30">
        <v>7323</v>
      </c>
      <c r="AB41" s="30">
        <v>7704</v>
      </c>
    </row>
    <row r="42" spans="3:28" ht="16.5" customHeight="1">
      <c r="C42" s="9" t="s">
        <v>39</v>
      </c>
      <c r="D42" s="21"/>
      <c r="E42" s="19">
        <v>8503</v>
      </c>
      <c r="F42" s="20">
        <v>8964</v>
      </c>
      <c r="G42" s="20">
        <v>9470</v>
      </c>
      <c r="H42" s="20">
        <v>10326</v>
      </c>
      <c r="I42" s="20">
        <v>9619</v>
      </c>
      <c r="J42" s="20">
        <v>10737</v>
      </c>
      <c r="K42" s="20">
        <v>12120</v>
      </c>
      <c r="L42" s="20">
        <v>14473</v>
      </c>
      <c r="M42" s="20">
        <v>15483</v>
      </c>
      <c r="N42" s="20">
        <v>14507</v>
      </c>
      <c r="O42" s="2"/>
      <c r="Q42" s="8" t="s">
        <v>88</v>
      </c>
      <c r="R42" s="21"/>
      <c r="S42" s="29">
        <v>4306</v>
      </c>
      <c r="T42" s="30">
        <v>4655</v>
      </c>
      <c r="U42" s="30">
        <v>5163</v>
      </c>
      <c r="V42" s="30">
        <v>5811</v>
      </c>
      <c r="W42" s="30">
        <v>6329</v>
      </c>
      <c r="X42" s="30">
        <v>7321</v>
      </c>
      <c r="Y42" s="30">
        <v>8423</v>
      </c>
      <c r="Z42" s="30">
        <v>9588</v>
      </c>
      <c r="AA42" s="30">
        <v>10321</v>
      </c>
      <c r="AB42" s="30">
        <v>9872</v>
      </c>
    </row>
    <row r="43" spans="3:28" ht="16.5" customHeight="1">
      <c r="C43" s="9" t="s">
        <v>40</v>
      </c>
      <c r="D43" s="21"/>
      <c r="E43" s="19">
        <v>8312</v>
      </c>
      <c r="F43" s="20">
        <v>9399</v>
      </c>
      <c r="G43" s="20">
        <v>11775</v>
      </c>
      <c r="H43" s="20">
        <v>11715</v>
      </c>
      <c r="I43" s="20">
        <v>12485</v>
      </c>
      <c r="J43" s="20">
        <v>13579</v>
      </c>
      <c r="K43" s="20">
        <v>13828</v>
      </c>
      <c r="L43" s="20">
        <v>12600</v>
      </c>
      <c r="M43" s="20">
        <v>10984</v>
      </c>
      <c r="N43" s="20">
        <v>10828</v>
      </c>
      <c r="O43" s="2"/>
      <c r="Q43" s="8" t="s">
        <v>89</v>
      </c>
      <c r="R43" s="21"/>
      <c r="S43" s="29">
        <v>4456</v>
      </c>
      <c r="T43" s="30">
        <v>4718</v>
      </c>
      <c r="U43" s="30">
        <v>5167</v>
      </c>
      <c r="V43" s="30">
        <v>5577</v>
      </c>
      <c r="W43" s="30">
        <v>6062</v>
      </c>
      <c r="X43" s="30">
        <v>6889</v>
      </c>
      <c r="Y43" s="30">
        <v>8285</v>
      </c>
      <c r="Z43" s="30">
        <v>9329</v>
      </c>
      <c r="AA43" s="30">
        <v>9978</v>
      </c>
      <c r="AB43" s="30">
        <v>10021</v>
      </c>
    </row>
    <row r="44" spans="3:28" ht="16.5" customHeight="1">
      <c r="C44" s="2"/>
      <c r="D44" s="2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"/>
      <c r="Q44" s="8" t="s">
        <v>90</v>
      </c>
      <c r="R44" s="21"/>
      <c r="S44" s="29">
        <v>4494</v>
      </c>
      <c r="T44" s="30">
        <v>4893</v>
      </c>
      <c r="U44" s="30">
        <v>5207</v>
      </c>
      <c r="V44" s="30">
        <v>5372</v>
      </c>
      <c r="W44" s="30">
        <v>5812</v>
      </c>
      <c r="X44" s="30">
        <v>6569</v>
      </c>
      <c r="Y44" s="30">
        <v>7600</v>
      </c>
      <c r="Z44" s="30">
        <v>9268</v>
      </c>
      <c r="AA44" s="30">
        <v>8982</v>
      </c>
      <c r="AB44" s="30">
        <v>8155</v>
      </c>
    </row>
    <row r="45" spans="3:28" ht="16.5" customHeight="1">
      <c r="C45" s="2"/>
      <c r="D45" s="2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"/>
      <c r="Q45" s="11"/>
      <c r="R45" s="2"/>
      <c r="S45" s="29"/>
      <c r="T45" s="30"/>
      <c r="U45" s="30"/>
      <c r="V45" s="30"/>
      <c r="W45" s="30"/>
      <c r="X45" s="30"/>
      <c r="Y45" s="30"/>
      <c r="Z45" s="30"/>
      <c r="AA45" s="30"/>
      <c r="AB45" s="30"/>
    </row>
    <row r="46" spans="3:28" ht="16.5" customHeight="1">
      <c r="C46" s="3" t="s">
        <v>41</v>
      </c>
      <c r="D46" s="3"/>
      <c r="E46" s="19">
        <f>SUM(E48:E50)</f>
        <v>40978</v>
      </c>
      <c r="F46" s="20">
        <f>SUM(F48:F50)</f>
        <v>40515</v>
      </c>
      <c r="G46" s="20">
        <f aca="true" t="shared" si="6" ref="G46:N46">SUM(G48:G50)</f>
        <v>40775</v>
      </c>
      <c r="H46" s="20">
        <f t="shared" si="6"/>
        <v>40330</v>
      </c>
      <c r="I46" s="20">
        <f t="shared" si="6"/>
        <v>38976</v>
      </c>
      <c r="J46" s="20">
        <f t="shared" si="6"/>
        <v>38795</v>
      </c>
      <c r="K46" s="20">
        <f t="shared" si="6"/>
        <v>39938</v>
      </c>
      <c r="L46" s="20">
        <f t="shared" si="6"/>
        <v>42440</v>
      </c>
      <c r="M46" s="20">
        <f t="shared" si="6"/>
        <v>45472</v>
      </c>
      <c r="N46" s="20">
        <f t="shared" si="6"/>
        <v>45492</v>
      </c>
      <c r="O46" s="2"/>
      <c r="Q46" s="8" t="s">
        <v>91</v>
      </c>
      <c r="R46" s="21"/>
      <c r="S46" s="29">
        <v>4759</v>
      </c>
      <c r="T46" s="30">
        <v>5253</v>
      </c>
      <c r="U46" s="30">
        <v>5886</v>
      </c>
      <c r="V46" s="30">
        <v>6500</v>
      </c>
      <c r="W46" s="30">
        <v>7214</v>
      </c>
      <c r="X46" s="30">
        <v>8467</v>
      </c>
      <c r="Y46" s="30">
        <v>9433</v>
      </c>
      <c r="Z46" s="30">
        <v>10887</v>
      </c>
      <c r="AA46" s="30">
        <v>11609</v>
      </c>
      <c r="AB46" s="30">
        <v>11046</v>
      </c>
    </row>
    <row r="47" spans="3:28" ht="16.5" customHeight="1">
      <c r="C47" s="2"/>
      <c r="D47" s="2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"/>
      <c r="Q47" s="8" t="s">
        <v>92</v>
      </c>
      <c r="R47" s="21"/>
      <c r="S47" s="29">
        <v>8129</v>
      </c>
      <c r="T47" s="30">
        <v>8368</v>
      </c>
      <c r="U47" s="30">
        <v>9416</v>
      </c>
      <c r="V47" s="30">
        <v>9257</v>
      </c>
      <c r="W47" s="30">
        <v>9611</v>
      </c>
      <c r="X47" s="30">
        <v>10165</v>
      </c>
      <c r="Y47" s="30">
        <v>11329</v>
      </c>
      <c r="Z47" s="30">
        <v>11963</v>
      </c>
      <c r="AA47" s="30">
        <v>12028</v>
      </c>
      <c r="AB47" s="30">
        <v>11117</v>
      </c>
    </row>
    <row r="48" spans="3:28" ht="16.5" customHeight="1">
      <c r="C48" s="8" t="s">
        <v>42</v>
      </c>
      <c r="D48" s="21"/>
      <c r="E48" s="19">
        <v>10349</v>
      </c>
      <c r="F48" s="20">
        <v>10188</v>
      </c>
      <c r="G48" s="20">
        <v>10363</v>
      </c>
      <c r="H48" s="20">
        <v>10353</v>
      </c>
      <c r="I48" s="20">
        <v>10335</v>
      </c>
      <c r="J48" s="20">
        <v>10713</v>
      </c>
      <c r="K48" s="20">
        <v>11413</v>
      </c>
      <c r="L48" s="20">
        <v>12553</v>
      </c>
      <c r="M48" s="20">
        <v>13788</v>
      </c>
      <c r="N48" s="20">
        <v>13556</v>
      </c>
      <c r="O48" s="2"/>
      <c r="Q48" s="8" t="s">
        <v>93</v>
      </c>
      <c r="R48" s="21"/>
      <c r="S48" s="29">
        <v>5288</v>
      </c>
      <c r="T48" s="30">
        <v>5718</v>
      </c>
      <c r="U48" s="30">
        <v>6468</v>
      </c>
      <c r="V48" s="30">
        <v>7118</v>
      </c>
      <c r="W48" s="30">
        <v>8305</v>
      </c>
      <c r="X48" s="30">
        <v>9273</v>
      </c>
      <c r="Y48" s="30">
        <v>10328</v>
      </c>
      <c r="Z48" s="30">
        <v>10836</v>
      </c>
      <c r="AA48" s="30">
        <v>10762</v>
      </c>
      <c r="AB48" s="30">
        <v>9914</v>
      </c>
    </row>
    <row r="49" spans="3:28" ht="16.5" customHeight="1">
      <c r="C49" s="8" t="s">
        <v>43</v>
      </c>
      <c r="D49" s="21"/>
      <c r="E49" s="19">
        <v>15064</v>
      </c>
      <c r="F49" s="20">
        <v>14599</v>
      </c>
      <c r="G49" s="20">
        <v>14735</v>
      </c>
      <c r="H49" s="20">
        <v>14479</v>
      </c>
      <c r="I49" s="20">
        <v>13912</v>
      </c>
      <c r="J49" s="20">
        <v>13409</v>
      </c>
      <c r="K49" s="20">
        <v>13697</v>
      </c>
      <c r="L49" s="20">
        <v>14633</v>
      </c>
      <c r="M49" s="20">
        <v>15715</v>
      </c>
      <c r="N49" s="20">
        <v>15936</v>
      </c>
      <c r="O49" s="2"/>
      <c r="Q49" s="8" t="s">
        <v>94</v>
      </c>
      <c r="R49" s="21"/>
      <c r="S49" s="29">
        <v>7918</v>
      </c>
      <c r="T49" s="30">
        <v>8551</v>
      </c>
      <c r="U49" s="30">
        <v>9393</v>
      </c>
      <c r="V49" s="30">
        <v>9882</v>
      </c>
      <c r="W49" s="30">
        <v>10058</v>
      </c>
      <c r="X49" s="30">
        <v>10806</v>
      </c>
      <c r="Y49" s="30">
        <v>12018</v>
      </c>
      <c r="Z49" s="30">
        <v>13280</v>
      </c>
      <c r="AA49" s="30">
        <v>13202</v>
      </c>
      <c r="AB49" s="30">
        <v>12208</v>
      </c>
    </row>
    <row r="50" spans="3:28" ht="16.5" customHeight="1">
      <c r="C50" s="8" t="s">
        <v>44</v>
      </c>
      <c r="D50" s="21"/>
      <c r="E50" s="19">
        <v>15565</v>
      </c>
      <c r="F50" s="20">
        <v>15728</v>
      </c>
      <c r="G50" s="20">
        <v>15677</v>
      </c>
      <c r="H50" s="20">
        <v>15498</v>
      </c>
      <c r="I50" s="20">
        <v>14729</v>
      </c>
      <c r="J50" s="20">
        <v>14673</v>
      </c>
      <c r="K50" s="20">
        <v>14828</v>
      </c>
      <c r="L50" s="20">
        <v>15254</v>
      </c>
      <c r="M50" s="20">
        <v>15969</v>
      </c>
      <c r="N50" s="20">
        <v>16000</v>
      </c>
      <c r="O50" s="2"/>
      <c r="Q50" s="8" t="s">
        <v>95</v>
      </c>
      <c r="R50" s="21"/>
      <c r="S50" s="29">
        <v>3751</v>
      </c>
      <c r="T50" s="30">
        <v>4233</v>
      </c>
      <c r="U50" s="30">
        <v>4842</v>
      </c>
      <c r="V50" s="30">
        <v>5383</v>
      </c>
      <c r="W50" s="30">
        <v>5679</v>
      </c>
      <c r="X50" s="30">
        <v>8051</v>
      </c>
      <c r="Y50" s="30">
        <v>9016</v>
      </c>
      <c r="Z50" s="30">
        <v>9818</v>
      </c>
      <c r="AA50" s="30">
        <v>10009</v>
      </c>
      <c r="AB50" s="30">
        <v>10790</v>
      </c>
    </row>
    <row r="51" spans="3:28" ht="16.5" customHeight="1">
      <c r="C51" s="2"/>
      <c r="D51" s="2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"/>
      <c r="Q51" s="2"/>
      <c r="R51" s="2"/>
      <c r="S51" s="29"/>
      <c r="T51" s="30"/>
      <c r="U51" s="30"/>
      <c r="V51" s="30"/>
      <c r="W51" s="30"/>
      <c r="X51" s="30"/>
      <c r="Y51" s="30"/>
      <c r="Z51" s="30"/>
      <c r="AA51" s="30"/>
      <c r="AB51" s="30"/>
    </row>
    <row r="52" spans="3:28" ht="16.5" customHeight="1">
      <c r="C52" s="2"/>
      <c r="D52" s="2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"/>
      <c r="Q52" s="2"/>
      <c r="R52" s="2"/>
      <c r="S52" s="29"/>
      <c r="T52" s="30"/>
      <c r="U52" s="30"/>
      <c r="V52" s="30"/>
      <c r="W52" s="30"/>
      <c r="X52" s="30"/>
      <c r="Y52" s="30"/>
      <c r="Z52" s="30"/>
      <c r="AA52" s="30"/>
      <c r="AB52" s="30"/>
    </row>
    <row r="53" spans="3:28" ht="16.5" customHeight="1">
      <c r="C53" s="3" t="s">
        <v>45</v>
      </c>
      <c r="D53" s="3"/>
      <c r="E53" s="19">
        <f>SUM(E55:E58)</f>
        <v>32184</v>
      </c>
      <c r="F53" s="20">
        <f>SUM(F55:F58)</f>
        <v>31854</v>
      </c>
      <c r="G53" s="20">
        <f aca="true" t="shared" si="7" ref="G53:N53">SUM(G55:G58)</f>
        <v>32306</v>
      </c>
      <c r="H53" s="20">
        <f t="shared" si="7"/>
        <v>32085</v>
      </c>
      <c r="I53" s="20">
        <f t="shared" si="7"/>
        <v>32055</v>
      </c>
      <c r="J53" s="20">
        <f t="shared" si="7"/>
        <v>32883</v>
      </c>
      <c r="K53" s="20">
        <f t="shared" si="7"/>
        <v>34940</v>
      </c>
      <c r="L53" s="20">
        <f t="shared" si="7"/>
        <v>37135</v>
      </c>
      <c r="M53" s="20">
        <f t="shared" si="7"/>
        <v>39161</v>
      </c>
      <c r="N53" s="20">
        <f t="shared" si="7"/>
        <v>39309</v>
      </c>
      <c r="O53" s="2"/>
      <c r="Q53" s="3" t="s">
        <v>96</v>
      </c>
      <c r="R53" s="3"/>
      <c r="S53" s="29">
        <f>SUM(S55:S58)</f>
        <v>35089</v>
      </c>
      <c r="T53" s="30">
        <f>SUM(T55:T58)</f>
        <v>37308</v>
      </c>
      <c r="U53" s="30">
        <f aca="true" t="shared" si="8" ref="U53:AB53">SUM(U55:U58)</f>
        <v>39528</v>
      </c>
      <c r="V53" s="30">
        <f t="shared" si="8"/>
        <v>41035</v>
      </c>
      <c r="W53" s="30">
        <f t="shared" si="8"/>
        <v>41871</v>
      </c>
      <c r="X53" s="30">
        <f t="shared" si="8"/>
        <v>42983</v>
      </c>
      <c r="Y53" s="30">
        <f t="shared" si="8"/>
        <v>45654</v>
      </c>
      <c r="Z53" s="30">
        <f t="shared" si="8"/>
        <v>50497</v>
      </c>
      <c r="AA53" s="30">
        <f t="shared" si="8"/>
        <v>51765</v>
      </c>
      <c r="AB53" s="30">
        <f t="shared" si="8"/>
        <v>51616</v>
      </c>
    </row>
    <row r="54" spans="3:28" ht="16.5" customHeight="1">
      <c r="C54" s="2"/>
      <c r="D54" s="2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"/>
      <c r="Q54" s="2"/>
      <c r="R54" s="2"/>
      <c r="S54" s="29"/>
      <c r="T54" s="30"/>
      <c r="U54" s="30"/>
      <c r="V54" s="30"/>
      <c r="W54" s="30"/>
      <c r="X54" s="30"/>
      <c r="Y54" s="30"/>
      <c r="Z54" s="30"/>
      <c r="AA54" s="30"/>
      <c r="AB54" s="30"/>
    </row>
    <row r="55" spans="3:28" ht="16.5" customHeight="1">
      <c r="C55" s="8" t="s">
        <v>46</v>
      </c>
      <c r="D55" s="21"/>
      <c r="E55" s="19">
        <v>6279</v>
      </c>
      <c r="F55" s="20">
        <v>6231</v>
      </c>
      <c r="G55" s="20">
        <v>6038</v>
      </c>
      <c r="H55" s="20">
        <v>5838</v>
      </c>
      <c r="I55" s="20">
        <v>5842</v>
      </c>
      <c r="J55" s="20">
        <v>6148</v>
      </c>
      <c r="K55" s="20">
        <v>6475</v>
      </c>
      <c r="L55" s="20">
        <v>6949</v>
      </c>
      <c r="M55" s="20">
        <v>7512</v>
      </c>
      <c r="N55" s="20">
        <v>7739</v>
      </c>
      <c r="O55" s="2"/>
      <c r="Q55" s="8" t="s">
        <v>97</v>
      </c>
      <c r="R55" s="21"/>
      <c r="S55" s="29">
        <v>13098</v>
      </c>
      <c r="T55" s="30">
        <v>13877</v>
      </c>
      <c r="U55" s="30">
        <v>14608</v>
      </c>
      <c r="V55" s="30">
        <v>15087</v>
      </c>
      <c r="W55" s="30">
        <v>15135</v>
      </c>
      <c r="X55" s="30">
        <v>15568</v>
      </c>
      <c r="Y55" s="30">
        <v>16830</v>
      </c>
      <c r="Z55" s="30">
        <v>18482</v>
      </c>
      <c r="AA55" s="30">
        <v>19035</v>
      </c>
      <c r="AB55" s="30">
        <v>19518</v>
      </c>
    </row>
    <row r="56" spans="3:28" ht="16.5" customHeight="1">
      <c r="C56" s="8" t="s">
        <v>47</v>
      </c>
      <c r="D56" s="21"/>
      <c r="E56" s="19">
        <v>8111</v>
      </c>
      <c r="F56" s="20">
        <v>8123</v>
      </c>
      <c r="G56" s="20">
        <v>8310</v>
      </c>
      <c r="H56" s="20">
        <v>8073</v>
      </c>
      <c r="I56" s="20">
        <v>7978</v>
      </c>
      <c r="J56" s="20">
        <v>8182</v>
      </c>
      <c r="K56" s="20">
        <v>8848</v>
      </c>
      <c r="L56" s="20">
        <v>9489</v>
      </c>
      <c r="M56" s="20">
        <v>10178</v>
      </c>
      <c r="N56" s="20">
        <v>10145</v>
      </c>
      <c r="O56" s="2"/>
      <c r="Q56" s="8" t="s">
        <v>98</v>
      </c>
      <c r="R56" s="21"/>
      <c r="S56" s="29">
        <v>7348</v>
      </c>
      <c r="T56" s="30">
        <v>7913</v>
      </c>
      <c r="U56" s="30">
        <v>8318</v>
      </c>
      <c r="V56" s="30">
        <v>8712</v>
      </c>
      <c r="W56" s="30">
        <v>8982</v>
      </c>
      <c r="X56" s="30">
        <v>9164</v>
      </c>
      <c r="Y56" s="30">
        <v>9610</v>
      </c>
      <c r="Z56" s="30">
        <v>10504</v>
      </c>
      <c r="AA56" s="30">
        <v>10960</v>
      </c>
      <c r="AB56" s="30">
        <v>11226</v>
      </c>
    </row>
    <row r="57" spans="3:28" ht="16.5" customHeight="1">
      <c r="C57" s="8" t="s">
        <v>48</v>
      </c>
      <c r="D57" s="21"/>
      <c r="E57" s="19">
        <v>10997</v>
      </c>
      <c r="F57" s="20">
        <v>10573</v>
      </c>
      <c r="G57" s="20">
        <v>10773</v>
      </c>
      <c r="H57" s="20">
        <v>10801</v>
      </c>
      <c r="I57" s="20">
        <v>10645</v>
      </c>
      <c r="J57" s="20">
        <v>10768</v>
      </c>
      <c r="K57" s="20">
        <v>11560</v>
      </c>
      <c r="L57" s="20">
        <v>12307</v>
      </c>
      <c r="M57" s="20">
        <v>12962</v>
      </c>
      <c r="N57" s="20">
        <v>13321</v>
      </c>
      <c r="O57" s="2"/>
      <c r="Q57" s="8" t="s">
        <v>99</v>
      </c>
      <c r="R57" s="21"/>
      <c r="S57" s="29">
        <v>9701</v>
      </c>
      <c r="T57" s="30">
        <v>10226</v>
      </c>
      <c r="U57" s="30">
        <v>10996</v>
      </c>
      <c r="V57" s="30">
        <v>11546</v>
      </c>
      <c r="W57" s="30">
        <v>12080</v>
      </c>
      <c r="X57" s="30">
        <v>12578</v>
      </c>
      <c r="Y57" s="30">
        <v>13412</v>
      </c>
      <c r="Z57" s="30">
        <v>15372</v>
      </c>
      <c r="AA57" s="30">
        <v>15586</v>
      </c>
      <c r="AB57" s="30">
        <v>15240</v>
      </c>
    </row>
    <row r="58" spans="3:28" ht="16.5" customHeight="1">
      <c r="C58" s="8" t="s">
        <v>49</v>
      </c>
      <c r="D58" s="21"/>
      <c r="E58" s="19">
        <v>6797</v>
      </c>
      <c r="F58" s="20">
        <v>6927</v>
      </c>
      <c r="G58" s="20">
        <v>7185</v>
      </c>
      <c r="H58" s="20">
        <v>7373</v>
      </c>
      <c r="I58" s="20">
        <v>7590</v>
      </c>
      <c r="J58" s="20">
        <v>7785</v>
      </c>
      <c r="K58" s="20">
        <v>8057</v>
      </c>
      <c r="L58" s="20">
        <v>8390</v>
      </c>
      <c r="M58" s="20">
        <v>8509</v>
      </c>
      <c r="N58" s="20">
        <v>8104</v>
      </c>
      <c r="O58" s="2"/>
      <c r="Q58" s="8" t="s">
        <v>100</v>
      </c>
      <c r="R58" s="21"/>
      <c r="S58" s="29">
        <v>4942</v>
      </c>
      <c r="T58" s="30">
        <v>5292</v>
      </c>
      <c r="U58" s="30">
        <v>5606</v>
      </c>
      <c r="V58" s="30">
        <v>5690</v>
      </c>
      <c r="W58" s="30">
        <v>5674</v>
      </c>
      <c r="X58" s="30">
        <v>5673</v>
      </c>
      <c r="Y58" s="30">
        <v>5802</v>
      </c>
      <c r="Z58" s="30">
        <v>6139</v>
      </c>
      <c r="AA58" s="30">
        <v>6184</v>
      </c>
      <c r="AB58" s="30">
        <v>5632</v>
      </c>
    </row>
    <row r="59" spans="3:28" ht="16.5" customHeight="1">
      <c r="C59" s="2"/>
      <c r="D59" s="2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"/>
      <c r="Q59" s="2"/>
      <c r="R59" s="2"/>
      <c r="S59" s="29"/>
      <c r="T59" s="30"/>
      <c r="U59" s="30"/>
      <c r="V59" s="30"/>
      <c r="W59" s="30"/>
      <c r="X59" s="30"/>
      <c r="Y59" s="30"/>
      <c r="Z59" s="30"/>
      <c r="AA59" s="30"/>
      <c r="AB59" s="30"/>
    </row>
    <row r="60" spans="3:28" ht="16.5" customHeight="1">
      <c r="C60" s="2"/>
      <c r="D60" s="2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"/>
      <c r="Q60" s="2"/>
      <c r="R60" s="2"/>
      <c r="S60" s="29"/>
      <c r="T60" s="30"/>
      <c r="U60" s="30"/>
      <c r="V60" s="30"/>
      <c r="W60" s="30"/>
      <c r="X60" s="30"/>
      <c r="Y60" s="30"/>
      <c r="Z60" s="30"/>
      <c r="AA60" s="30"/>
      <c r="AB60" s="30"/>
    </row>
    <row r="61" spans="3:28" ht="16.5" customHeight="1">
      <c r="C61" s="3" t="s">
        <v>50</v>
      </c>
      <c r="D61" s="3"/>
      <c r="E61" s="19">
        <f aca="true" t="shared" si="9" ref="E61:N61">SUM(E63:E67,E69,S6,S7,S8,S9,S10,S12,S13,S14,S15,S16)</f>
        <v>125021</v>
      </c>
      <c r="F61" s="20">
        <f t="shared" si="9"/>
        <v>130311</v>
      </c>
      <c r="G61" s="20">
        <f t="shared" si="9"/>
        <v>135351</v>
      </c>
      <c r="H61" s="20">
        <f t="shared" si="9"/>
        <v>137670</v>
      </c>
      <c r="I61" s="20">
        <f t="shared" si="9"/>
        <v>139976</v>
      </c>
      <c r="J61" s="20">
        <f t="shared" si="9"/>
        <v>143979</v>
      </c>
      <c r="K61" s="20">
        <f t="shared" si="9"/>
        <v>153086</v>
      </c>
      <c r="L61" s="20">
        <f t="shared" si="9"/>
        <v>163455</v>
      </c>
      <c r="M61" s="20">
        <f t="shared" si="9"/>
        <v>171856</v>
      </c>
      <c r="N61" s="20">
        <f t="shared" si="9"/>
        <v>178917</v>
      </c>
      <c r="O61" s="2"/>
      <c r="Q61" s="3" t="s">
        <v>101</v>
      </c>
      <c r="R61" s="3"/>
      <c r="S61" s="29">
        <f>SUM(S63:S67,S69)</f>
        <v>43513</v>
      </c>
      <c r="T61" s="30">
        <f>SUM(T63:T67,T69)</f>
        <v>46064</v>
      </c>
      <c r="U61" s="30">
        <f aca="true" t="shared" si="10" ref="U61:AB61">SUM(U63:U67,U69)</f>
        <v>48875</v>
      </c>
      <c r="V61" s="30">
        <f t="shared" si="10"/>
        <v>50810</v>
      </c>
      <c r="W61" s="30">
        <f t="shared" si="10"/>
        <v>52472</v>
      </c>
      <c r="X61" s="30">
        <f t="shared" si="10"/>
        <v>58672</v>
      </c>
      <c r="Y61" s="30">
        <f t="shared" si="10"/>
        <v>65304</v>
      </c>
      <c r="Z61" s="30">
        <f t="shared" si="10"/>
        <v>69556</v>
      </c>
      <c r="AA61" s="30">
        <f t="shared" si="10"/>
        <v>67140</v>
      </c>
      <c r="AB61" s="30">
        <f t="shared" si="10"/>
        <v>60376</v>
      </c>
    </row>
    <row r="62" spans="3:28" ht="16.5" customHeight="1">
      <c r="C62" s="2"/>
      <c r="D62" s="2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"/>
      <c r="Q62" s="2"/>
      <c r="R62" s="2"/>
      <c r="S62" s="29"/>
      <c r="T62" s="30"/>
      <c r="U62" s="30"/>
      <c r="V62" s="30"/>
      <c r="W62" s="30"/>
      <c r="X62" s="30"/>
      <c r="Y62" s="30"/>
      <c r="Z62" s="30"/>
      <c r="AA62" s="30"/>
      <c r="AB62" s="30"/>
    </row>
    <row r="63" spans="3:28" ht="16.5" customHeight="1">
      <c r="C63" s="8" t="s">
        <v>51</v>
      </c>
      <c r="D63" s="21"/>
      <c r="E63" s="19">
        <v>12075</v>
      </c>
      <c r="F63" s="20">
        <v>12075</v>
      </c>
      <c r="G63" s="20">
        <v>12396</v>
      </c>
      <c r="H63" s="20">
        <v>12253</v>
      </c>
      <c r="I63" s="20">
        <v>12110</v>
      </c>
      <c r="J63" s="20">
        <v>12217</v>
      </c>
      <c r="K63" s="20">
        <v>12549</v>
      </c>
      <c r="L63" s="20">
        <v>13488</v>
      </c>
      <c r="M63" s="20">
        <v>14186</v>
      </c>
      <c r="N63" s="20">
        <v>15029</v>
      </c>
      <c r="O63" s="2"/>
      <c r="Q63" s="8" t="s">
        <v>102</v>
      </c>
      <c r="R63" s="21"/>
      <c r="S63" s="29">
        <v>16367</v>
      </c>
      <c r="T63" s="30">
        <v>17343</v>
      </c>
      <c r="U63" s="30">
        <v>18044</v>
      </c>
      <c r="V63" s="30">
        <v>18564</v>
      </c>
      <c r="W63" s="30">
        <v>18460</v>
      </c>
      <c r="X63" s="30">
        <v>20897</v>
      </c>
      <c r="Y63" s="30">
        <v>21989</v>
      </c>
      <c r="Z63" s="30">
        <v>23472</v>
      </c>
      <c r="AA63" s="30">
        <v>22156</v>
      </c>
      <c r="AB63" s="30">
        <v>20008</v>
      </c>
    </row>
    <row r="64" spans="3:28" ht="16.5" customHeight="1">
      <c r="C64" s="8" t="s">
        <v>52</v>
      </c>
      <c r="D64" s="21"/>
      <c r="E64" s="19">
        <v>11847</v>
      </c>
      <c r="F64" s="20">
        <v>12130</v>
      </c>
      <c r="G64" s="20">
        <v>12283</v>
      </c>
      <c r="H64" s="20">
        <v>12443</v>
      </c>
      <c r="I64" s="20">
        <v>12407</v>
      </c>
      <c r="J64" s="20">
        <v>12885</v>
      </c>
      <c r="K64" s="20">
        <v>13496</v>
      </c>
      <c r="L64" s="20">
        <v>14655</v>
      </c>
      <c r="M64" s="20">
        <v>15391</v>
      </c>
      <c r="N64" s="20">
        <v>16220</v>
      </c>
      <c r="O64" s="2"/>
      <c r="Q64" s="8" t="s">
        <v>103</v>
      </c>
      <c r="R64" s="21"/>
      <c r="S64" s="29">
        <v>8607</v>
      </c>
      <c r="T64" s="30">
        <v>8905</v>
      </c>
      <c r="U64" s="30">
        <v>9238</v>
      </c>
      <c r="V64" s="30">
        <v>9382</v>
      </c>
      <c r="W64" s="30">
        <v>9692</v>
      </c>
      <c r="X64" s="30">
        <v>10837</v>
      </c>
      <c r="Y64" s="30">
        <v>12499</v>
      </c>
      <c r="Z64" s="30">
        <v>12812</v>
      </c>
      <c r="AA64" s="30">
        <v>12225</v>
      </c>
      <c r="AB64" s="30">
        <v>10930</v>
      </c>
    </row>
    <row r="65" spans="3:28" ht="16.5" customHeight="1">
      <c r="C65" s="8" t="s">
        <v>53</v>
      </c>
      <c r="D65" s="21"/>
      <c r="E65" s="19">
        <v>6215</v>
      </c>
      <c r="F65" s="20">
        <v>6131</v>
      </c>
      <c r="G65" s="20">
        <v>6163</v>
      </c>
      <c r="H65" s="20">
        <v>6116</v>
      </c>
      <c r="I65" s="20">
        <v>6104</v>
      </c>
      <c r="J65" s="20">
        <v>6403</v>
      </c>
      <c r="K65" s="20">
        <v>6761</v>
      </c>
      <c r="L65" s="20">
        <v>7471</v>
      </c>
      <c r="M65" s="20">
        <v>8062</v>
      </c>
      <c r="N65" s="20">
        <v>8355</v>
      </c>
      <c r="O65" s="2"/>
      <c r="Q65" s="8" t="s">
        <v>104</v>
      </c>
      <c r="R65" s="21"/>
      <c r="S65" s="29">
        <v>5035</v>
      </c>
      <c r="T65" s="30">
        <v>5281</v>
      </c>
      <c r="U65" s="30">
        <v>5402</v>
      </c>
      <c r="V65" s="30">
        <v>5604</v>
      </c>
      <c r="W65" s="30">
        <v>5790</v>
      </c>
      <c r="X65" s="30">
        <v>6294</v>
      </c>
      <c r="Y65" s="30">
        <v>7202</v>
      </c>
      <c r="Z65" s="30">
        <v>7950</v>
      </c>
      <c r="AA65" s="30">
        <v>7599</v>
      </c>
      <c r="AB65" s="30">
        <v>6956</v>
      </c>
    </row>
    <row r="66" spans="3:28" ht="16.5" customHeight="1">
      <c r="C66" s="8" t="s">
        <v>54</v>
      </c>
      <c r="D66" s="21"/>
      <c r="E66" s="19">
        <v>7824</v>
      </c>
      <c r="F66" s="20">
        <v>7975</v>
      </c>
      <c r="G66" s="20">
        <v>8187</v>
      </c>
      <c r="H66" s="20">
        <v>8276</v>
      </c>
      <c r="I66" s="20">
        <v>8357</v>
      </c>
      <c r="J66" s="20">
        <v>8742</v>
      </c>
      <c r="K66" s="20">
        <v>9332</v>
      </c>
      <c r="L66" s="20">
        <v>10327</v>
      </c>
      <c r="M66" s="20">
        <v>11084</v>
      </c>
      <c r="N66" s="20">
        <v>11470</v>
      </c>
      <c r="O66" s="2"/>
      <c r="Q66" s="8" t="s">
        <v>105</v>
      </c>
      <c r="R66" s="21"/>
      <c r="S66" s="29">
        <v>3119</v>
      </c>
      <c r="T66" s="30">
        <v>3402</v>
      </c>
      <c r="U66" s="30">
        <v>3805</v>
      </c>
      <c r="V66" s="30">
        <v>4042</v>
      </c>
      <c r="W66" s="30">
        <v>4277</v>
      </c>
      <c r="X66" s="30">
        <v>4720</v>
      </c>
      <c r="Y66" s="30">
        <v>5597</v>
      </c>
      <c r="Z66" s="30">
        <v>6032</v>
      </c>
      <c r="AA66" s="30">
        <v>5858</v>
      </c>
      <c r="AB66" s="30">
        <v>5061</v>
      </c>
    </row>
    <row r="67" spans="3:28" ht="16.5" customHeight="1">
      <c r="C67" s="9" t="s">
        <v>55</v>
      </c>
      <c r="D67" s="21"/>
      <c r="E67" s="19">
        <v>4701</v>
      </c>
      <c r="F67" s="20">
        <v>4591</v>
      </c>
      <c r="G67" s="20">
        <v>4535</v>
      </c>
      <c r="H67" s="20">
        <v>4544</v>
      </c>
      <c r="I67" s="20">
        <v>4417</v>
      </c>
      <c r="J67" s="20">
        <v>4350</v>
      </c>
      <c r="K67" s="20">
        <v>4679</v>
      </c>
      <c r="L67" s="20">
        <v>4862</v>
      </c>
      <c r="M67" s="20">
        <v>4929</v>
      </c>
      <c r="N67" s="20">
        <v>4938</v>
      </c>
      <c r="O67" s="2"/>
      <c r="Q67" s="8" t="s">
        <v>106</v>
      </c>
      <c r="R67" s="21"/>
      <c r="S67" s="29">
        <v>4743</v>
      </c>
      <c r="T67" s="30">
        <v>5102</v>
      </c>
      <c r="U67" s="30">
        <v>5719</v>
      </c>
      <c r="V67" s="30">
        <v>5915</v>
      </c>
      <c r="W67" s="30">
        <v>6305</v>
      </c>
      <c r="X67" s="30">
        <v>7131</v>
      </c>
      <c r="Y67" s="30">
        <v>8014</v>
      </c>
      <c r="Z67" s="30">
        <v>8547</v>
      </c>
      <c r="AA67" s="30">
        <v>8240</v>
      </c>
      <c r="AB67" s="30">
        <v>7938</v>
      </c>
    </row>
    <row r="68" spans="3:28" ht="16.5" customHeight="1">
      <c r="C68" s="2"/>
      <c r="D68" s="2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"/>
      <c r="R68" s="2"/>
      <c r="S68" s="29"/>
      <c r="T68" s="30"/>
      <c r="U68" s="30"/>
      <c r="V68" s="30"/>
      <c r="W68" s="30"/>
      <c r="X68" s="30"/>
      <c r="Y68" s="30"/>
      <c r="Z68" s="30"/>
      <c r="AA68" s="30"/>
      <c r="AB68" s="30"/>
    </row>
    <row r="69" spans="2:28" ht="16.5" customHeight="1" thickBot="1">
      <c r="B69" s="5"/>
      <c r="C69" s="10" t="s">
        <v>56</v>
      </c>
      <c r="D69" s="22"/>
      <c r="E69" s="23">
        <v>5904</v>
      </c>
      <c r="F69" s="24">
        <v>6103</v>
      </c>
      <c r="G69" s="24">
        <v>6344</v>
      </c>
      <c r="H69" s="24">
        <v>6520</v>
      </c>
      <c r="I69" s="24">
        <v>6788</v>
      </c>
      <c r="J69" s="24">
        <v>7119</v>
      </c>
      <c r="K69" s="24">
        <v>7836</v>
      </c>
      <c r="L69" s="24">
        <v>8493</v>
      </c>
      <c r="M69" s="24">
        <v>8824</v>
      </c>
      <c r="N69" s="24">
        <v>9001</v>
      </c>
      <c r="O69" s="2"/>
      <c r="P69" s="5"/>
      <c r="Q69" s="10" t="s">
        <v>107</v>
      </c>
      <c r="R69" s="22"/>
      <c r="S69" s="31">
        <v>5642</v>
      </c>
      <c r="T69" s="32">
        <v>6031</v>
      </c>
      <c r="U69" s="32">
        <v>6667</v>
      </c>
      <c r="V69" s="32">
        <v>7303</v>
      </c>
      <c r="W69" s="32">
        <v>7948</v>
      </c>
      <c r="X69" s="32">
        <v>8793</v>
      </c>
      <c r="Y69" s="32">
        <v>10003</v>
      </c>
      <c r="Z69" s="32">
        <v>10743</v>
      </c>
      <c r="AA69" s="32">
        <v>11062</v>
      </c>
      <c r="AB69" s="32">
        <v>9483</v>
      </c>
    </row>
    <row r="70" ht="16.5" customHeight="1"/>
    <row r="73" spans="4:14" ht="16.5" customHeight="1">
      <c r="D73" s="2"/>
      <c r="E73" s="2"/>
      <c r="F73" s="2"/>
      <c r="G73" s="2"/>
      <c r="H73" s="2"/>
      <c r="I73" s="2"/>
      <c r="J73" s="2"/>
      <c r="K73" s="2"/>
      <c r="L73" s="33"/>
      <c r="M73" s="33"/>
      <c r="N73" s="34"/>
    </row>
    <row r="74" spans="1:14" ht="24">
      <c r="A74" s="2"/>
      <c r="B74" s="2"/>
      <c r="C74" s="39"/>
      <c r="D74" s="2"/>
      <c r="E74" s="2"/>
      <c r="F74" s="2"/>
      <c r="G74" s="2"/>
      <c r="H74" s="35"/>
      <c r="I74" s="2"/>
      <c r="J74" s="2"/>
      <c r="K74" s="2"/>
      <c r="L74" s="2"/>
      <c r="M74" s="2"/>
      <c r="N74" s="2"/>
    </row>
    <row r="75" spans="1:14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6"/>
    </row>
    <row r="77" spans="1:14" ht="24" customHeight="1">
      <c r="A77" s="2"/>
      <c r="B77" s="2"/>
      <c r="C77" s="37"/>
      <c r="D77" s="3"/>
      <c r="E77" s="37"/>
      <c r="F77" s="38"/>
      <c r="G77" s="37"/>
      <c r="H77" s="2"/>
      <c r="I77" s="2"/>
      <c r="J77" s="2"/>
      <c r="K77" s="2"/>
      <c r="L77" s="2"/>
      <c r="M77" s="2"/>
      <c r="N77" s="2"/>
    </row>
    <row r="78" spans="1:14" ht="16.5" customHeight="1">
      <c r="A78" s="2"/>
      <c r="B78" s="2"/>
      <c r="C78" s="9"/>
      <c r="D78" s="21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6.5" customHeight="1">
      <c r="A79" s="2"/>
      <c r="B79" s="2"/>
      <c r="C79" s="9"/>
      <c r="D79" s="21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6.5" customHeight="1">
      <c r="A80" s="2"/>
      <c r="B80" s="2"/>
      <c r="C80" s="9"/>
      <c r="D80" s="21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6.5" customHeight="1">
      <c r="A81" s="2"/>
      <c r="B81" s="2"/>
      <c r="C81" s="9"/>
      <c r="D81" s="21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6.5" customHeight="1">
      <c r="A82" s="2"/>
      <c r="B82" s="2"/>
      <c r="C82" s="9"/>
      <c r="D82" s="21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6.5" customHeight="1">
      <c r="A83" s="2"/>
      <c r="B83" s="2"/>
      <c r="C83" s="2"/>
      <c r="D83" s="2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6.5" customHeight="1">
      <c r="A84" s="2"/>
      <c r="B84" s="2"/>
      <c r="C84" s="9"/>
      <c r="D84" s="21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6.5" customHeight="1">
      <c r="A85" s="2"/>
      <c r="B85" s="2"/>
      <c r="C85" s="9"/>
      <c r="D85" s="21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6.5" customHeight="1">
      <c r="A86" s="2"/>
      <c r="B86" s="2"/>
      <c r="C86" s="9"/>
      <c r="D86" s="21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6.5" customHeight="1">
      <c r="A87" s="2"/>
      <c r="B87" s="2"/>
      <c r="C87" s="9"/>
      <c r="D87" s="21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6.5" customHeight="1">
      <c r="A88" s="2"/>
      <c r="B88" s="2"/>
      <c r="C88" s="9"/>
      <c r="D88" s="21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6.5" customHeight="1">
      <c r="A89" s="2"/>
      <c r="B89" s="2"/>
      <c r="C89" s="2"/>
      <c r="D89" s="2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6.5" customHeight="1">
      <c r="A90" s="2"/>
      <c r="B90" s="2"/>
      <c r="C90" s="2"/>
      <c r="D90" s="2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6.5" customHeight="1">
      <c r="A91" s="2"/>
      <c r="B91" s="2"/>
      <c r="C91" s="3"/>
      <c r="D91" s="3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6.5" customHeight="1">
      <c r="A92" s="2"/>
      <c r="B92" s="2"/>
      <c r="C92" s="2"/>
      <c r="D92" s="2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6.5" customHeight="1">
      <c r="A93" s="2"/>
      <c r="B93" s="2"/>
      <c r="C93" s="9"/>
      <c r="D93" s="21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6.5" customHeight="1">
      <c r="A94" s="2"/>
      <c r="B94" s="2"/>
      <c r="C94" s="9"/>
      <c r="D94" s="21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6.5" customHeight="1">
      <c r="A95" s="2"/>
      <c r="B95" s="2"/>
      <c r="C95" s="9"/>
      <c r="D95" s="21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6.5" customHeight="1">
      <c r="A96" s="2"/>
      <c r="B96" s="2"/>
      <c r="C96" s="9"/>
      <c r="D96" s="21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6.5" customHeight="1">
      <c r="A97" s="2"/>
      <c r="B97" s="2"/>
      <c r="C97" s="9"/>
      <c r="D97" s="21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6.5" customHeight="1">
      <c r="A98" s="2"/>
      <c r="B98" s="2"/>
      <c r="C98" s="2"/>
      <c r="D98" s="2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6.5" customHeight="1">
      <c r="A99" s="2"/>
      <c r="B99" s="2"/>
      <c r="C99" s="9"/>
      <c r="D99" s="21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6.5" customHeight="1">
      <c r="A100" s="2"/>
      <c r="B100" s="2"/>
      <c r="C100" s="9"/>
      <c r="D100" s="21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6.5" customHeight="1">
      <c r="A101" s="2"/>
      <c r="B101" s="2"/>
      <c r="C101" s="9"/>
      <c r="D101" s="21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6.5" customHeight="1">
      <c r="A102" s="2"/>
      <c r="B102" s="2"/>
      <c r="C102" s="9"/>
      <c r="D102" s="21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6.5" customHeight="1">
      <c r="A103" s="2"/>
      <c r="B103" s="2"/>
      <c r="C103" s="9"/>
      <c r="D103" s="21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6.5" customHeight="1">
      <c r="A104" s="2"/>
      <c r="B104" s="2"/>
      <c r="C104" s="2"/>
      <c r="D104" s="2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6.5" customHeight="1">
      <c r="A105" s="2"/>
      <c r="B105" s="2"/>
      <c r="C105" s="9"/>
      <c r="D105" s="21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6.5" customHeight="1">
      <c r="A106" s="2"/>
      <c r="B106" s="2"/>
      <c r="C106" s="9"/>
      <c r="D106" s="21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6.5" customHeight="1">
      <c r="A107" s="2"/>
      <c r="B107" s="2"/>
      <c r="C107" s="9"/>
      <c r="D107" s="21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6.5" customHeight="1">
      <c r="A108" s="2"/>
      <c r="B108" s="2"/>
      <c r="C108" s="2"/>
      <c r="D108" s="2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6.5" customHeight="1">
      <c r="A109" s="2"/>
      <c r="B109" s="2"/>
      <c r="C109" s="2"/>
      <c r="D109" s="2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6.5" customHeight="1">
      <c r="A110" s="2"/>
      <c r="B110" s="2"/>
      <c r="C110" s="3"/>
      <c r="D110" s="3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6.5" customHeight="1">
      <c r="A111" s="2"/>
      <c r="B111" s="2"/>
      <c r="C111" s="2"/>
      <c r="D111" s="2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6.5" customHeight="1">
      <c r="A112" s="2"/>
      <c r="B112" s="2"/>
      <c r="C112" s="9"/>
      <c r="D112" s="21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6.5" customHeight="1">
      <c r="A113" s="2"/>
      <c r="B113" s="2"/>
      <c r="C113" s="9"/>
      <c r="D113" s="21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6.5" customHeight="1">
      <c r="A114" s="2"/>
      <c r="B114" s="2"/>
      <c r="C114" s="9"/>
      <c r="D114" s="21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6.5" customHeight="1">
      <c r="A115" s="2"/>
      <c r="B115" s="2"/>
      <c r="C115" s="9"/>
      <c r="D115" s="21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6.5" customHeight="1">
      <c r="A116" s="2"/>
      <c r="B116" s="2"/>
      <c r="C116" s="9"/>
      <c r="D116" s="21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6.5" customHeight="1">
      <c r="A117" s="2"/>
      <c r="B117" s="2"/>
      <c r="C117" s="30"/>
      <c r="D117" s="2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6.5" customHeight="1">
      <c r="A118" s="2"/>
      <c r="B118" s="2"/>
      <c r="C118" s="9"/>
      <c r="D118" s="21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6.5" customHeight="1">
      <c r="A119" s="2"/>
      <c r="B119" s="2"/>
      <c r="C119" s="9"/>
      <c r="D119" s="21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6.5" customHeight="1">
      <c r="A120" s="2"/>
      <c r="B120" s="2"/>
      <c r="C120" s="9"/>
      <c r="D120" s="21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6.5" customHeight="1">
      <c r="A121" s="2"/>
      <c r="B121" s="2"/>
      <c r="C121" s="9"/>
      <c r="D121" s="21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6.5" customHeight="1">
      <c r="A122" s="2"/>
      <c r="B122" s="2"/>
      <c r="C122" s="9"/>
      <c r="D122" s="21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6.5" customHeight="1">
      <c r="A123" s="2"/>
      <c r="B123" s="2"/>
      <c r="C123" s="2"/>
      <c r="D123" s="2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6.5" customHeight="1">
      <c r="A124" s="2"/>
      <c r="B124" s="2"/>
      <c r="C124" s="2"/>
      <c r="D124" s="2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6.5" customHeight="1">
      <c r="A125" s="2"/>
      <c r="B125" s="2"/>
      <c r="C125" s="3"/>
      <c r="D125" s="3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6.5" customHeight="1">
      <c r="A126" s="2"/>
      <c r="B126" s="2"/>
      <c r="C126" s="2"/>
      <c r="D126" s="2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6.5" customHeight="1">
      <c r="A127" s="2"/>
      <c r="B127" s="2"/>
      <c r="C127" s="9"/>
      <c r="D127" s="21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6.5" customHeight="1">
      <c r="A128" s="2"/>
      <c r="B128" s="2"/>
      <c r="C128" s="9"/>
      <c r="D128" s="21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6.5" customHeight="1">
      <c r="A129" s="2"/>
      <c r="B129" s="2"/>
      <c r="C129" s="9"/>
      <c r="D129" s="21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6.5" customHeight="1">
      <c r="A130" s="2"/>
      <c r="B130" s="2"/>
      <c r="C130" s="9"/>
      <c r="D130" s="21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6.5" customHeight="1">
      <c r="A131" s="2"/>
      <c r="B131" s="2"/>
      <c r="C131" s="2"/>
      <c r="D131" s="2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6.5" customHeight="1">
      <c r="A132" s="2"/>
      <c r="B132" s="2"/>
      <c r="C132" s="2"/>
      <c r="D132" s="2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6.5" customHeight="1">
      <c r="A133" s="2"/>
      <c r="B133" s="2"/>
      <c r="C133" s="3"/>
      <c r="D133" s="3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6.5" customHeight="1">
      <c r="A134" s="2"/>
      <c r="B134" s="2"/>
      <c r="C134" s="2"/>
      <c r="D134" s="2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6.5" customHeight="1">
      <c r="A135" s="2"/>
      <c r="B135" s="2"/>
      <c r="C135" s="9"/>
      <c r="D135" s="21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6.5" customHeight="1">
      <c r="A136" s="2"/>
      <c r="B136" s="2"/>
      <c r="C136" s="9"/>
      <c r="D136" s="21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6.5" customHeight="1">
      <c r="A137" s="2"/>
      <c r="B137" s="2"/>
      <c r="C137" s="9"/>
      <c r="D137" s="21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6.5" customHeight="1">
      <c r="A138" s="2"/>
      <c r="B138" s="2"/>
      <c r="C138" s="9"/>
      <c r="D138" s="21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6.5" customHeight="1">
      <c r="A139" s="2"/>
      <c r="B139" s="2"/>
      <c r="C139" s="9"/>
      <c r="D139" s="21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6.5" customHeight="1">
      <c r="A140" s="2"/>
      <c r="B140" s="2"/>
      <c r="C140" s="2"/>
      <c r="D140" s="2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6.5" customHeight="1">
      <c r="A141" s="2"/>
      <c r="B141" s="2"/>
      <c r="C141" s="9"/>
      <c r="D141" s="21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7" ht="14.25">
      <c r="A144" s="2"/>
      <c r="B144" s="2"/>
      <c r="C144" s="2"/>
      <c r="D144" s="2"/>
      <c r="E144" s="2"/>
      <c r="F144" s="2"/>
      <c r="G144" s="2"/>
    </row>
    <row r="145" spans="1:7" ht="14.25">
      <c r="A145" s="2"/>
      <c r="B145" s="2"/>
      <c r="C145" s="2"/>
      <c r="D145" s="2"/>
      <c r="E145" s="2"/>
      <c r="F145" s="2"/>
      <c r="G145" s="2"/>
    </row>
    <row r="146" spans="1:7" ht="14.25">
      <c r="A146" s="2"/>
      <c r="B146" s="2"/>
      <c r="C146" s="2"/>
      <c r="D146" s="2"/>
      <c r="E146" s="2"/>
      <c r="F146" s="2"/>
      <c r="G146" s="2"/>
    </row>
    <row r="147" spans="1:7" ht="14.25">
      <c r="A147" s="2"/>
      <c r="B147" s="2"/>
      <c r="C147" s="2"/>
      <c r="D147" s="2"/>
      <c r="E147" s="2"/>
      <c r="F147" s="2"/>
      <c r="G147" s="2"/>
    </row>
    <row r="148" spans="1:7" ht="14.25">
      <c r="A148" s="2"/>
      <c r="B148" s="2"/>
      <c r="C148" s="2"/>
      <c r="D148" s="2"/>
      <c r="E148" s="2"/>
      <c r="F148" s="2"/>
      <c r="G148" s="2"/>
    </row>
    <row r="149" spans="1:7" ht="14.25">
      <c r="A149" s="2"/>
      <c r="B149" s="2"/>
      <c r="C149" s="2"/>
      <c r="D149" s="2"/>
      <c r="E149" s="2"/>
      <c r="F149" s="2"/>
      <c r="G149" s="2"/>
    </row>
    <row r="150" spans="1:7" ht="14.25">
      <c r="A150" s="2"/>
      <c r="B150" s="2"/>
      <c r="C150" s="2"/>
      <c r="D150" s="2"/>
      <c r="E150" s="2"/>
      <c r="F150" s="2"/>
      <c r="G150" s="2"/>
    </row>
    <row r="151" spans="1:7" ht="14.25">
      <c r="A151" s="2"/>
      <c r="B151" s="2"/>
      <c r="C151" s="2"/>
      <c r="D151" s="2"/>
      <c r="E151" s="2"/>
      <c r="F151" s="2"/>
      <c r="G151" s="2"/>
    </row>
    <row r="152" spans="1:7" ht="14.25">
      <c r="A152" s="2"/>
      <c r="B152" s="2"/>
      <c r="C152" s="2"/>
      <c r="D152" s="2"/>
      <c r="E152" s="2"/>
      <c r="F152" s="2"/>
      <c r="G152" s="2"/>
    </row>
    <row r="153" spans="1:7" ht="14.25">
      <c r="A153" s="2"/>
      <c r="B153" s="2"/>
      <c r="C153" s="2"/>
      <c r="D153" s="2"/>
      <c r="E153" s="2"/>
      <c r="F153" s="2"/>
      <c r="G153" s="2"/>
    </row>
    <row r="154" spans="1:7" ht="14.25">
      <c r="A154" s="2"/>
      <c r="B154" s="2"/>
      <c r="C154" s="2"/>
      <c r="D154" s="2"/>
      <c r="E154" s="2"/>
      <c r="F154" s="2"/>
      <c r="G154" s="2"/>
    </row>
    <row r="155" spans="1:7" ht="14.25">
      <c r="A155" s="2"/>
      <c r="B155" s="2"/>
      <c r="C155" s="2"/>
      <c r="D155" s="2"/>
      <c r="E155" s="2"/>
      <c r="F155" s="2"/>
      <c r="G155" s="2"/>
    </row>
    <row r="156" spans="1:7" ht="14.25">
      <c r="A156" s="2"/>
      <c r="B156" s="2"/>
      <c r="C156" s="2"/>
      <c r="D156" s="2"/>
      <c r="E156" s="2"/>
      <c r="F156" s="2"/>
      <c r="G156" s="2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rowBreaks count="1" manualBreakCount="1">
    <brk id="72" max="28" man="1"/>
  </rowBreaks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2000-05-02T00:46:02Z</cp:lastPrinted>
  <dcterms:modified xsi:type="dcterms:W3CDTF">2000-05-02T00:48:10Z</dcterms:modified>
  <cp:category/>
  <cp:version/>
  <cp:contentType/>
  <cp:contentStatus/>
</cp:coreProperties>
</file>