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420" activeTab="0"/>
  </bookViews>
  <sheets>
    <sheet name="(1)保険の適用" sheetId="1" r:id="rId1"/>
    <sheet name="(2)被保険者および被扶養者数" sheetId="2" r:id="rId2"/>
    <sheet name="(3)保険の給付" sheetId="3" r:id="rId3"/>
    <sheet name="(4)老人保健医療関係 " sheetId="4" r:id="rId4"/>
  </sheets>
  <definedNames>
    <definedName name="_xlnm.Print_Area" localSheetId="0">'(1)保険の適用'!$A$1:$T$26</definedName>
    <definedName name="_xlnm.Print_Area" localSheetId="1">'(2)被保険者および被扶養者数'!$A$1:$N$26</definedName>
    <definedName name="_xlnm.Print_Area" localSheetId="2">'(3)保険の給付'!$A$2:$L$24</definedName>
    <definedName name="_xlnm.Print_Area" localSheetId="3">'(4)老人保健医療関係 '!$A$1:$N$25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<sst xmlns="http://schemas.openxmlformats.org/spreadsheetml/2006/main" count="208" uniqueCount="85">
  <si>
    <t>件           数</t>
  </si>
  <si>
    <t>日           数</t>
  </si>
  <si>
    <t>金           額</t>
  </si>
  <si>
    <t>現       物       給       付</t>
  </si>
  <si>
    <t>現     金     給     付</t>
  </si>
  <si>
    <t>療    養    費</t>
  </si>
  <si>
    <t xml:space="preserve"> 療  養  費</t>
  </si>
  <si>
    <t>計</t>
  </si>
  <si>
    <t>被保険者</t>
  </si>
  <si>
    <t>被扶養者</t>
  </si>
  <si>
    <t>件数</t>
  </si>
  <si>
    <t>日数</t>
  </si>
  <si>
    <t>診療報酬</t>
  </si>
  <si>
    <t>金額</t>
  </si>
  <si>
    <t>-</t>
  </si>
  <si>
    <t>療養費</t>
  </si>
  <si>
    <t>歯科診療</t>
  </si>
  <si>
    <t>看護費</t>
  </si>
  <si>
    <t>移送費</t>
  </si>
  <si>
    <t>施設療養費</t>
  </si>
  <si>
    <t>入院時食事療養費</t>
  </si>
  <si>
    <t>訪問看護療養費</t>
  </si>
  <si>
    <t>現   金    給   付</t>
  </si>
  <si>
    <t>傷病手当金</t>
  </si>
  <si>
    <t>埋葬料</t>
  </si>
  <si>
    <t>分娩費</t>
  </si>
  <si>
    <t>出産手当金</t>
  </si>
  <si>
    <t>育児手当金</t>
  </si>
  <si>
    <t>高額療養費</t>
  </si>
  <si>
    <t>出産育児一時金</t>
  </si>
  <si>
    <t>適    用    事    業    所    数</t>
  </si>
  <si>
    <t>被     保     険     者     数</t>
  </si>
  <si>
    <t>被    保    険    者    数  （ 続 ）</t>
  </si>
  <si>
    <t>総                  数</t>
  </si>
  <si>
    <t>＃                    男</t>
  </si>
  <si>
    <t>強制適用</t>
  </si>
  <si>
    <t>任意包括適用</t>
  </si>
  <si>
    <t>任意継続適用</t>
  </si>
  <si>
    <t>男</t>
  </si>
  <si>
    <t>女</t>
  </si>
  <si>
    <t>平   均   標   準   報   酬   月   額</t>
  </si>
  <si>
    <t>被          保          険          者</t>
  </si>
  <si>
    <t>被          扶          養          者</t>
  </si>
  <si>
    <t>被 保 険 者
１人当たり
被扶養者数</t>
  </si>
  <si>
    <t>年度</t>
  </si>
  <si>
    <t xml:space="preserve">(2) 被保険者および被扶養者数  </t>
  </si>
  <si>
    <t>　　単位：人</t>
  </si>
  <si>
    <t>　単位：件、日、1000円</t>
  </si>
  <si>
    <t>　　単位：件、日、1000円</t>
  </si>
  <si>
    <t xml:space="preserve">(4) 老人保健医療関係 </t>
  </si>
  <si>
    <t>資料  長崎社会保険事務局調</t>
  </si>
  <si>
    <t>-</t>
  </si>
  <si>
    <t xml:space="preserve">  注）1 (3),(4)の( )内は、処方箋受付回数である。</t>
  </si>
  <si>
    <t xml:space="preserve"> (1) 保険の適用 </t>
  </si>
  <si>
    <t xml:space="preserve">      13</t>
  </si>
  <si>
    <t xml:space="preserve">      13</t>
  </si>
  <si>
    <t>(253)</t>
  </si>
  <si>
    <t xml:space="preserve">     13</t>
  </si>
  <si>
    <t xml:space="preserve">            ２００      健    康    保    険</t>
  </si>
  <si>
    <t xml:space="preserve">      14</t>
  </si>
  <si>
    <t xml:space="preserve"> 平成 12 年度</t>
  </si>
  <si>
    <t>（平成12～14年度）</t>
  </si>
  <si>
    <t>平均</t>
  </si>
  <si>
    <t>75歳以上の者等</t>
  </si>
  <si>
    <t>75歳未満の者</t>
  </si>
  <si>
    <t xml:space="preserve"> 注）75歳以上の者には、平成14年9月30日において70歳以上の者を含む。（  ）は、障害認定を受けた者の再掲である。</t>
  </si>
  <si>
    <t>調剤</t>
  </si>
  <si>
    <t>医科診療</t>
  </si>
  <si>
    <t>現   物    給   付</t>
  </si>
  <si>
    <t xml:space="preserve">(3) 保険の給付（平成14年度） </t>
  </si>
  <si>
    <t>（平成12～14年度）（続）</t>
  </si>
  <si>
    <t>-</t>
  </si>
  <si>
    <t>入院時食事療養費</t>
  </si>
  <si>
    <t>世帯合算高額療養費</t>
  </si>
  <si>
    <t>-</t>
  </si>
  <si>
    <t>-</t>
  </si>
  <si>
    <t>注）（　）は回数。</t>
  </si>
  <si>
    <t>入院時食事療養費</t>
  </si>
  <si>
    <t xml:space="preserve">     14</t>
  </si>
  <si>
    <t xml:space="preserve"> 平成12年度</t>
  </si>
  <si>
    <t>　　　　単位：所、人、円</t>
  </si>
  <si>
    <t>-</t>
  </si>
  <si>
    <t>　　　2 現物給付の入院時食事療養費の件数は、再掲のため合計に入れていない。</t>
  </si>
  <si>
    <t>医科診療</t>
  </si>
  <si>
    <t xml:space="preserve">  ２００       健    康    保    険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</si>
</sst>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_ "/>
    <numFmt numFmtId="186" formatCode="0_);\(0\)"/>
    <numFmt numFmtId="187" formatCode="#,##0_);\(#,##0\)"/>
    <numFmt numFmtId="188" formatCode="#,##0_ "/>
    <numFmt numFmtId="189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7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/>
    </xf>
    <xf numFmtId="0" fontId="4" fillId="0" borderId="1" xfId="0" applyFont="1" applyFill="1" applyBorder="1" applyAlignment="1" quotePrefix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Alignment="1" quotePrefix="1">
      <alignment horizontal="right"/>
    </xf>
    <xf numFmtId="2" fontId="4" fillId="0" borderId="0" xfId="0" applyNumberFormat="1" applyFont="1" applyFill="1" applyAlignment="1">
      <alignment/>
    </xf>
    <xf numFmtId="186" fontId="4" fillId="0" borderId="0" xfId="0" applyNumberFormat="1" applyFont="1" applyFill="1" applyBorder="1" applyAlignment="1" quotePrefix="1">
      <alignment horizontal="right"/>
    </xf>
    <xf numFmtId="186" fontId="4" fillId="0" borderId="0" xfId="0" applyNumberFormat="1" applyFont="1" applyFill="1" applyAlignment="1" quotePrefix="1">
      <alignment horizontal="right"/>
    </xf>
    <xf numFmtId="186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87" fontId="4" fillId="0" borderId="0" xfId="0" applyNumberFormat="1" applyFont="1" applyFill="1" applyAlignment="1" quotePrefix="1">
      <alignment horizontal="right"/>
    </xf>
    <xf numFmtId="18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 horizontal="distributed"/>
    </xf>
    <xf numFmtId="181" fontId="4" fillId="0" borderId="1" xfId="16" applyFont="1" applyFill="1" applyBorder="1" applyAlignment="1">
      <alignment/>
    </xf>
    <xf numFmtId="0" fontId="4" fillId="0" borderId="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3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6" xfId="0" applyFont="1" applyFill="1" applyBorder="1" applyAlignment="1" quotePrefix="1">
      <alignment horizontal="left"/>
    </xf>
    <xf numFmtId="3" fontId="4" fillId="0" borderId="0" xfId="16" applyNumberFormat="1" applyFont="1" applyFill="1" applyAlignment="1">
      <alignment horizontal="right"/>
    </xf>
    <xf numFmtId="3" fontId="4" fillId="0" borderId="0" xfId="1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81" fontId="4" fillId="0" borderId="0" xfId="16" applyFont="1" applyFill="1" applyAlignment="1">
      <alignment horizontal="right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3" fontId="4" fillId="0" borderId="10" xfId="16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distributed"/>
    </xf>
    <xf numFmtId="0" fontId="9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/>
    </xf>
    <xf numFmtId="0" fontId="0" fillId="0" borderId="17" xfId="0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showGridLines="0" tabSelected="1" zoomScale="75" zoomScaleNormal="75" workbookViewId="0" topLeftCell="A1">
      <selection activeCell="G25" sqref="G25"/>
    </sheetView>
  </sheetViews>
  <sheetFormatPr defaultColWidth="8.625" defaultRowHeight="12.75"/>
  <cols>
    <col min="1" max="1" width="15.875" style="2" customWidth="1"/>
    <col min="2" max="2" width="0.37109375" style="2" customWidth="1"/>
    <col min="3" max="3" width="17.75390625" style="2" customWidth="1"/>
    <col min="4" max="6" width="16.125" style="2" customWidth="1"/>
    <col min="7" max="7" width="17.75390625" style="2" customWidth="1"/>
    <col min="8" max="10" width="16.125" style="2" customWidth="1"/>
    <col min="11" max="11" width="3.375" style="2" customWidth="1"/>
    <col min="12" max="12" width="15.875" style="2" customWidth="1"/>
    <col min="13" max="13" width="0.37109375" style="2" customWidth="1"/>
    <col min="14" max="17" width="17.00390625" style="2" customWidth="1"/>
    <col min="18" max="18" width="22.875" style="2" customWidth="1"/>
    <col min="19" max="20" width="20.875" style="2" customWidth="1"/>
    <col min="21" max="16384" width="8.625" style="2" customWidth="1"/>
  </cols>
  <sheetData>
    <row r="1" spans="1:8" ht="28.5" customHeight="1">
      <c r="A1" s="1" t="s">
        <v>58</v>
      </c>
      <c r="H1" s="2" t="s">
        <v>61</v>
      </c>
    </row>
    <row r="2" ht="16.5" customHeight="1"/>
    <row r="3" spans="1:20" ht="16.5" customHeight="1" thickBot="1">
      <c r="A3" s="3" t="s">
        <v>53</v>
      </c>
      <c r="B3" s="3"/>
      <c r="C3" s="3"/>
      <c r="D3" s="3"/>
      <c r="E3" s="3"/>
      <c r="F3" s="3"/>
      <c r="G3" s="3"/>
      <c r="H3" s="3"/>
      <c r="I3" s="4" t="s">
        <v>80</v>
      </c>
      <c r="J3" s="4"/>
      <c r="K3" s="56"/>
      <c r="L3" s="12"/>
      <c r="M3" s="12"/>
      <c r="N3" s="12"/>
      <c r="O3" s="12"/>
      <c r="P3" s="12"/>
      <c r="Q3" s="12"/>
      <c r="R3" s="12"/>
      <c r="S3" s="12"/>
      <c r="T3" s="12"/>
    </row>
    <row r="4" spans="1:20" ht="16.5" customHeight="1">
      <c r="A4" s="63" t="s">
        <v>44</v>
      </c>
      <c r="B4" s="5"/>
      <c r="C4" s="66" t="s">
        <v>30</v>
      </c>
      <c r="D4" s="67"/>
      <c r="E4" s="67"/>
      <c r="F4" s="68"/>
      <c r="G4" s="81" t="s">
        <v>31</v>
      </c>
      <c r="H4" s="82"/>
      <c r="I4" s="82"/>
      <c r="J4" s="82"/>
      <c r="K4" s="57"/>
      <c r="L4" s="72" t="s">
        <v>44</v>
      </c>
      <c r="M4" s="5"/>
      <c r="N4" s="75" t="s">
        <v>32</v>
      </c>
      <c r="O4" s="76"/>
      <c r="P4" s="76"/>
      <c r="Q4" s="77"/>
      <c r="R4" s="73" t="s">
        <v>40</v>
      </c>
      <c r="S4" s="74"/>
      <c r="T4" s="74"/>
    </row>
    <row r="5" spans="1:20" ht="16.5" customHeight="1">
      <c r="A5" s="64"/>
      <c r="B5" s="5"/>
      <c r="C5" s="69"/>
      <c r="D5" s="70"/>
      <c r="E5" s="70"/>
      <c r="F5" s="71"/>
      <c r="G5" s="78" t="s">
        <v>33</v>
      </c>
      <c r="H5" s="79"/>
      <c r="I5" s="79"/>
      <c r="J5" s="79"/>
      <c r="K5" s="57"/>
      <c r="L5" s="64"/>
      <c r="M5" s="5"/>
      <c r="N5" s="78" t="s">
        <v>34</v>
      </c>
      <c r="O5" s="79"/>
      <c r="P5" s="79"/>
      <c r="Q5" s="80"/>
      <c r="R5" s="69"/>
      <c r="S5" s="70"/>
      <c r="T5" s="70"/>
    </row>
    <row r="6" spans="1:20" ht="33" customHeight="1">
      <c r="A6" s="65"/>
      <c r="B6" s="7"/>
      <c r="C6" s="8" t="s">
        <v>7</v>
      </c>
      <c r="D6" s="9" t="s">
        <v>35</v>
      </c>
      <c r="E6" s="8" t="s">
        <v>36</v>
      </c>
      <c r="F6" s="10" t="s">
        <v>37</v>
      </c>
      <c r="G6" s="8" t="s">
        <v>7</v>
      </c>
      <c r="H6" s="9" t="s">
        <v>35</v>
      </c>
      <c r="I6" s="8" t="s">
        <v>36</v>
      </c>
      <c r="J6" s="11" t="s">
        <v>37</v>
      </c>
      <c r="K6" s="58"/>
      <c r="L6" s="65"/>
      <c r="M6" s="7"/>
      <c r="N6" s="8" t="s">
        <v>7</v>
      </c>
      <c r="O6" s="13" t="s">
        <v>35</v>
      </c>
      <c r="P6" s="8" t="s">
        <v>36</v>
      </c>
      <c r="Q6" s="8" t="s">
        <v>37</v>
      </c>
      <c r="R6" s="13" t="s">
        <v>62</v>
      </c>
      <c r="S6" s="8" t="s">
        <v>38</v>
      </c>
      <c r="T6" s="11" t="s">
        <v>39</v>
      </c>
    </row>
    <row r="7" spans="1:20" ht="33" customHeight="1">
      <c r="A7" s="49" t="s">
        <v>60</v>
      </c>
      <c r="B7" s="5"/>
      <c r="C7" s="15">
        <v>19864</v>
      </c>
      <c r="D7" s="16">
        <v>16037</v>
      </c>
      <c r="E7" s="16">
        <v>3827</v>
      </c>
      <c r="F7" s="17" t="s">
        <v>14</v>
      </c>
      <c r="G7" s="16">
        <v>257788</v>
      </c>
      <c r="H7" s="16">
        <v>225352</v>
      </c>
      <c r="I7" s="16">
        <v>25700</v>
      </c>
      <c r="J7" s="16">
        <v>6736</v>
      </c>
      <c r="K7" s="16"/>
      <c r="L7" s="49" t="s">
        <v>60</v>
      </c>
      <c r="M7" s="5"/>
      <c r="N7" s="15">
        <v>150880</v>
      </c>
      <c r="O7" s="16">
        <v>131782</v>
      </c>
      <c r="P7" s="16">
        <v>14122</v>
      </c>
      <c r="Q7" s="16">
        <v>4976</v>
      </c>
      <c r="R7" s="16">
        <v>252877</v>
      </c>
      <c r="S7" s="16">
        <v>297118</v>
      </c>
      <c r="T7" s="16">
        <v>190441</v>
      </c>
    </row>
    <row r="8" spans="1:20" ht="16.5" customHeight="1">
      <c r="A8" s="50" t="s">
        <v>54</v>
      </c>
      <c r="B8" s="5"/>
      <c r="C8" s="15">
        <v>19674</v>
      </c>
      <c r="D8" s="16">
        <v>15956</v>
      </c>
      <c r="E8" s="16">
        <v>3718</v>
      </c>
      <c r="F8" s="17" t="s">
        <v>14</v>
      </c>
      <c r="G8" s="16">
        <v>254465</v>
      </c>
      <c r="H8" s="16">
        <v>222295</v>
      </c>
      <c r="I8" s="16">
        <v>24969</v>
      </c>
      <c r="J8" s="16">
        <v>7201</v>
      </c>
      <c r="K8" s="16"/>
      <c r="L8" s="21" t="s">
        <v>54</v>
      </c>
      <c r="M8" s="5"/>
      <c r="N8" s="15">
        <v>149144</v>
      </c>
      <c r="O8" s="16">
        <v>130028</v>
      </c>
      <c r="P8" s="16">
        <v>13590</v>
      </c>
      <c r="Q8" s="16">
        <v>5526</v>
      </c>
      <c r="R8" s="16">
        <v>252073</v>
      </c>
      <c r="S8" s="16">
        <v>294923</v>
      </c>
      <c r="T8" s="16">
        <v>191394</v>
      </c>
    </row>
    <row r="9" spans="1:20" ht="33" customHeight="1" thickBot="1">
      <c r="A9" s="51" t="s">
        <v>59</v>
      </c>
      <c r="B9" s="7"/>
      <c r="C9" s="47">
        <v>19585</v>
      </c>
      <c r="D9" s="47">
        <v>16060</v>
      </c>
      <c r="E9" s="47">
        <v>3525</v>
      </c>
      <c r="F9" s="48" t="s">
        <v>51</v>
      </c>
      <c r="G9" s="47">
        <v>253672</v>
      </c>
      <c r="H9" s="47">
        <v>223511</v>
      </c>
      <c r="I9" s="47">
        <v>23465</v>
      </c>
      <c r="J9" s="47">
        <v>6696</v>
      </c>
      <c r="K9" s="15"/>
      <c r="L9" s="22" t="s">
        <v>59</v>
      </c>
      <c r="M9" s="18"/>
      <c r="N9" s="19">
        <v>149062</v>
      </c>
      <c r="O9" s="19">
        <v>130959</v>
      </c>
      <c r="P9" s="19">
        <v>12815</v>
      </c>
      <c r="Q9" s="19">
        <v>5288</v>
      </c>
      <c r="R9" s="19">
        <v>250377</v>
      </c>
      <c r="S9" s="19">
        <v>291827</v>
      </c>
      <c r="T9" s="19">
        <v>191314</v>
      </c>
    </row>
    <row r="10" ht="6.7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8">
    <mergeCell ref="A4:A6"/>
    <mergeCell ref="C4:F5"/>
    <mergeCell ref="L4:L6"/>
    <mergeCell ref="R4:T5"/>
    <mergeCell ref="N4:Q4"/>
    <mergeCell ref="N5:Q5"/>
    <mergeCell ref="G4:J4"/>
    <mergeCell ref="G5:J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M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showGridLines="0" zoomScale="75" zoomScaleNormal="75" workbookViewId="0" topLeftCell="A1">
      <selection activeCell="G14" sqref="G14"/>
    </sheetView>
  </sheetViews>
  <sheetFormatPr defaultColWidth="8.625" defaultRowHeight="12.75"/>
  <cols>
    <col min="1" max="1" width="0.875" style="2" customWidth="1"/>
    <col min="2" max="2" width="16.00390625" style="2" customWidth="1"/>
    <col min="3" max="3" width="0.875" style="2" customWidth="1"/>
    <col min="4" max="4" width="12.75390625" style="2" customWidth="1"/>
    <col min="5" max="5" width="7.125" style="2" customWidth="1"/>
    <col min="6" max="6" width="11.375" style="2" customWidth="1"/>
    <col min="7" max="7" width="7.25390625" style="2" customWidth="1"/>
    <col min="8" max="8" width="16.25390625" style="2" customWidth="1"/>
    <col min="9" max="9" width="12.75390625" style="2" customWidth="1"/>
    <col min="10" max="10" width="7.375" style="2" customWidth="1"/>
    <col min="11" max="11" width="11.375" style="2" customWidth="1"/>
    <col min="12" max="12" width="7.25390625" style="2" customWidth="1"/>
    <col min="13" max="13" width="16.25390625" style="2" customWidth="1"/>
    <col min="14" max="14" width="15.375" style="2" customWidth="1"/>
    <col min="15" max="16384" width="8.625" style="2" customWidth="1"/>
  </cols>
  <sheetData>
    <row r="1" spans="2:14" s="6" customFormat="1" ht="45" customHeight="1">
      <c r="B1" s="2"/>
      <c r="C1" s="103" t="s">
        <v>84</v>
      </c>
      <c r="D1" s="103"/>
      <c r="E1" s="103"/>
      <c r="F1" s="103"/>
      <c r="G1" s="103"/>
      <c r="H1" s="103"/>
      <c r="I1" s="103"/>
      <c r="J1" s="103"/>
      <c r="K1" s="104" t="s">
        <v>70</v>
      </c>
      <c r="L1" s="104"/>
      <c r="M1" s="104"/>
      <c r="N1" s="2"/>
    </row>
    <row r="2" spans="1:14" ht="45" customHeight="1" thickBot="1">
      <c r="A2" s="6"/>
      <c r="B2" s="3" t="s">
        <v>45</v>
      </c>
      <c r="C2" s="3"/>
      <c r="D2" s="3"/>
      <c r="E2" s="3"/>
      <c r="F2" s="6"/>
      <c r="G2" s="6"/>
      <c r="H2" s="6"/>
      <c r="I2" s="6"/>
      <c r="J2" s="6"/>
      <c r="K2" s="6"/>
      <c r="L2" s="6"/>
      <c r="M2" s="6"/>
      <c r="N2" s="3" t="s">
        <v>46</v>
      </c>
    </row>
    <row r="3" spans="1:14" ht="16.5" customHeight="1">
      <c r="A3" s="23"/>
      <c r="B3" s="63" t="s">
        <v>44</v>
      </c>
      <c r="C3" s="24"/>
      <c r="D3" s="81" t="s">
        <v>41</v>
      </c>
      <c r="E3" s="89"/>
      <c r="F3" s="89"/>
      <c r="G3" s="89"/>
      <c r="H3" s="90"/>
      <c r="I3" s="81" t="s">
        <v>42</v>
      </c>
      <c r="J3" s="89"/>
      <c r="K3" s="89"/>
      <c r="L3" s="89"/>
      <c r="M3" s="90"/>
      <c r="N3" s="84" t="s">
        <v>43</v>
      </c>
    </row>
    <row r="4" spans="1:14" ht="33" customHeight="1">
      <c r="A4" s="12"/>
      <c r="B4" s="83"/>
      <c r="C4" s="7"/>
      <c r="D4" s="78" t="s">
        <v>7</v>
      </c>
      <c r="E4" s="86"/>
      <c r="F4" s="87" t="s">
        <v>63</v>
      </c>
      <c r="G4" s="88"/>
      <c r="H4" s="13" t="s">
        <v>64</v>
      </c>
      <c r="I4" s="78" t="s">
        <v>7</v>
      </c>
      <c r="J4" s="86"/>
      <c r="K4" s="87" t="s">
        <v>63</v>
      </c>
      <c r="L4" s="88"/>
      <c r="M4" s="13" t="s">
        <v>64</v>
      </c>
      <c r="N4" s="85"/>
    </row>
    <row r="5" spans="2:14" ht="33" customHeight="1">
      <c r="B5" s="49" t="s">
        <v>60</v>
      </c>
      <c r="C5" s="5"/>
      <c r="D5" s="15">
        <v>257788</v>
      </c>
      <c r="E5" s="28">
        <v>-48</v>
      </c>
      <c r="F5" s="16">
        <v>5106</v>
      </c>
      <c r="G5" s="29">
        <v>-48</v>
      </c>
      <c r="H5" s="16">
        <v>252682</v>
      </c>
      <c r="I5" s="15">
        <v>250914</v>
      </c>
      <c r="J5" s="26" t="s">
        <v>56</v>
      </c>
      <c r="K5" s="16">
        <v>24575</v>
      </c>
      <c r="L5" s="26" t="s">
        <v>56</v>
      </c>
      <c r="M5" s="16">
        <v>226339</v>
      </c>
      <c r="N5" s="27">
        <v>0.97</v>
      </c>
    </row>
    <row r="6" spans="2:14" ht="16.5" customHeight="1">
      <c r="B6" s="50" t="s">
        <v>55</v>
      </c>
      <c r="C6" s="5"/>
      <c r="D6" s="15">
        <v>254465</v>
      </c>
      <c r="E6" s="30">
        <v>-37</v>
      </c>
      <c r="F6" s="16">
        <v>5152</v>
      </c>
      <c r="G6" s="30">
        <v>-37</v>
      </c>
      <c r="H6" s="16">
        <v>249313</v>
      </c>
      <c r="I6" s="15">
        <v>250073</v>
      </c>
      <c r="J6" s="29">
        <v>-173</v>
      </c>
      <c r="K6" s="16">
        <v>24580</v>
      </c>
      <c r="L6" s="29">
        <v>-173</v>
      </c>
      <c r="M6" s="16">
        <v>225493</v>
      </c>
      <c r="N6" s="27">
        <v>0.98</v>
      </c>
    </row>
    <row r="7" spans="2:14" ht="33" customHeight="1">
      <c r="B7" s="50" t="s">
        <v>59</v>
      </c>
      <c r="C7" s="5"/>
      <c r="D7" s="15">
        <v>253672</v>
      </c>
      <c r="E7" s="30">
        <v>-31</v>
      </c>
      <c r="F7" s="16">
        <v>4847</v>
      </c>
      <c r="G7" s="30">
        <v>-31</v>
      </c>
      <c r="H7" s="16">
        <v>248825</v>
      </c>
      <c r="I7" s="15">
        <v>250812</v>
      </c>
      <c r="J7" s="29">
        <v>-184</v>
      </c>
      <c r="K7" s="16">
        <v>23775</v>
      </c>
      <c r="L7" s="29">
        <v>-184</v>
      </c>
      <c r="M7" s="16">
        <v>227037</v>
      </c>
      <c r="N7" s="27">
        <v>0.99</v>
      </c>
    </row>
    <row r="8" spans="1:14" ht="16.5" customHeight="1" thickBot="1">
      <c r="A8" s="3"/>
      <c r="B8" s="3"/>
      <c r="C8" s="18"/>
      <c r="D8" s="3"/>
      <c r="E8" s="3"/>
      <c r="F8" s="3"/>
      <c r="G8" s="20"/>
      <c r="H8" s="3"/>
      <c r="I8" s="3"/>
      <c r="J8" s="3"/>
      <c r="K8" s="3"/>
      <c r="L8" s="3"/>
      <c r="M8" s="3"/>
      <c r="N8" s="3"/>
    </row>
    <row r="9" spans="1:14" ht="16.5" customHeight="1">
      <c r="A9" s="6"/>
      <c r="B9" s="6" t="s">
        <v>65</v>
      </c>
      <c r="C9" s="6"/>
      <c r="D9" s="6"/>
      <c r="E9" s="6"/>
      <c r="F9" s="6"/>
      <c r="G9" s="54"/>
      <c r="H9" s="6"/>
      <c r="I9" s="6"/>
      <c r="J9" s="6"/>
      <c r="K9" s="6"/>
      <c r="L9" s="6"/>
      <c r="M9" s="6"/>
      <c r="N9" s="6"/>
    </row>
    <row r="10" ht="16.5" customHeight="1"/>
    <row r="11" ht="16.5" customHeight="1"/>
    <row r="12" ht="16.5" customHeight="1">
      <c r="B12" s="31"/>
    </row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</sheetData>
  <mergeCells count="10">
    <mergeCell ref="C1:J1"/>
    <mergeCell ref="K1:M1"/>
    <mergeCell ref="B3:B4"/>
    <mergeCell ref="N3:N4"/>
    <mergeCell ref="D4:E4"/>
    <mergeCell ref="F4:G4"/>
    <mergeCell ref="D3:H3"/>
    <mergeCell ref="I4:J4"/>
    <mergeCell ref="K4:L4"/>
    <mergeCell ref="I3:M3"/>
  </mergeCells>
  <printOptions/>
  <pageMargins left="0.3937007874015748" right="0.3937007874015748" top="0.3937007874015748" bottom="0" header="0.5118110236220472" footer="0.5118110236220472"/>
  <pageSetup horizontalDpi="400" verticalDpi="4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showGridLines="0" zoomScale="75" zoomScaleNormal="75" workbookViewId="0" topLeftCell="A1">
      <selection activeCell="A1" sqref="A1:L1"/>
    </sheetView>
  </sheetViews>
  <sheetFormatPr defaultColWidth="8.625" defaultRowHeight="12.75"/>
  <cols>
    <col min="1" max="1" width="1.25" style="2" customWidth="1"/>
    <col min="2" max="2" width="19.75390625" style="2" customWidth="1"/>
    <col min="3" max="3" width="0.875" style="2" customWidth="1"/>
    <col min="4" max="4" width="13.875" style="2" customWidth="1"/>
    <col min="5" max="5" width="13.375" style="2" customWidth="1"/>
    <col min="6" max="6" width="13.75390625" style="2" customWidth="1"/>
    <col min="7" max="7" width="14.875" style="2" customWidth="1"/>
    <col min="8" max="8" width="14.00390625" style="2" customWidth="1"/>
    <col min="9" max="9" width="12.75390625" style="2" customWidth="1"/>
    <col min="10" max="12" width="13.75390625" style="2" customWidth="1"/>
    <col min="13" max="16384" width="8.625" style="2" customWidth="1"/>
  </cols>
  <sheetData>
    <row r="2" spans="1:12" ht="45" customHeight="1" thickBot="1">
      <c r="A2" s="3"/>
      <c r="B2" s="3" t="s">
        <v>69</v>
      </c>
      <c r="C2" s="3"/>
      <c r="D2" s="3"/>
      <c r="E2" s="3"/>
      <c r="F2" s="3"/>
      <c r="G2" s="3"/>
      <c r="H2" s="3"/>
      <c r="I2" s="3"/>
      <c r="J2" s="3"/>
      <c r="K2" s="3" t="s">
        <v>47</v>
      </c>
      <c r="L2" s="3"/>
    </row>
    <row r="3" spans="1:12" ht="16.5" customHeight="1">
      <c r="A3" s="96" t="s">
        <v>5</v>
      </c>
      <c r="B3" s="96"/>
      <c r="C3" s="97"/>
      <c r="D3" s="91" t="s">
        <v>0</v>
      </c>
      <c r="E3" s="92"/>
      <c r="F3" s="93"/>
      <c r="G3" s="91" t="s">
        <v>1</v>
      </c>
      <c r="H3" s="94"/>
      <c r="I3" s="95"/>
      <c r="J3" s="91" t="s">
        <v>2</v>
      </c>
      <c r="K3" s="94"/>
      <c r="L3" s="94"/>
    </row>
    <row r="4" spans="1:12" ht="33" customHeight="1">
      <c r="A4" s="76"/>
      <c r="B4" s="76"/>
      <c r="C4" s="77"/>
      <c r="D4" s="10" t="s">
        <v>7</v>
      </c>
      <c r="E4" s="13" t="s">
        <v>8</v>
      </c>
      <c r="F4" s="13" t="s">
        <v>9</v>
      </c>
      <c r="G4" s="13" t="s">
        <v>7</v>
      </c>
      <c r="H4" s="13" t="s">
        <v>8</v>
      </c>
      <c r="I4" s="13" t="s">
        <v>9</v>
      </c>
      <c r="J4" s="13" t="s">
        <v>7</v>
      </c>
      <c r="K4" s="13" t="s">
        <v>8</v>
      </c>
      <c r="L4" s="25" t="s">
        <v>9</v>
      </c>
    </row>
    <row r="5" spans="2:12" ht="33" customHeight="1">
      <c r="B5" s="49" t="s">
        <v>60</v>
      </c>
      <c r="C5" s="5"/>
      <c r="D5" s="15">
        <v>4919750</v>
      </c>
      <c r="E5" s="15">
        <v>2659868</v>
      </c>
      <c r="F5" s="15">
        <v>2259882</v>
      </c>
      <c r="G5" s="17" t="s">
        <v>14</v>
      </c>
      <c r="H5" s="17" t="s">
        <v>14</v>
      </c>
      <c r="I5" s="17" t="s">
        <v>14</v>
      </c>
      <c r="J5" s="15">
        <v>59917054</v>
      </c>
      <c r="K5" s="15">
        <v>35104768</v>
      </c>
      <c r="L5" s="15">
        <v>24812286</v>
      </c>
    </row>
    <row r="6" spans="2:12" ht="17.25" customHeight="1">
      <c r="B6" s="50" t="s">
        <v>55</v>
      </c>
      <c r="C6" s="5"/>
      <c r="D6" s="34">
        <v>4976159</v>
      </c>
      <c r="E6" s="34">
        <v>2682316</v>
      </c>
      <c r="F6" s="34">
        <v>2293843</v>
      </c>
      <c r="G6" s="34" t="s">
        <v>51</v>
      </c>
      <c r="H6" s="34" t="s">
        <v>51</v>
      </c>
      <c r="I6" s="34" t="s">
        <v>51</v>
      </c>
      <c r="J6" s="34">
        <v>60200576</v>
      </c>
      <c r="K6" s="34">
        <v>35307357</v>
      </c>
      <c r="L6" s="34">
        <v>24893219</v>
      </c>
    </row>
    <row r="7" spans="2:12" ht="33" customHeight="1">
      <c r="B7" s="50" t="s">
        <v>59</v>
      </c>
      <c r="C7" s="5"/>
      <c r="D7" s="34">
        <f>SUM(D8,D14)</f>
        <v>5004903</v>
      </c>
      <c r="E7" s="34">
        <f>SUM(E8,E14)</f>
        <v>2677290</v>
      </c>
      <c r="F7" s="34">
        <f>SUM(F8,F14)</f>
        <v>2326530</v>
      </c>
      <c r="G7" s="34" t="s">
        <v>51</v>
      </c>
      <c r="H7" s="34" t="s">
        <v>75</v>
      </c>
      <c r="I7" s="34" t="s">
        <v>75</v>
      </c>
      <c r="J7" s="34">
        <v>58842963</v>
      </c>
      <c r="K7" s="34">
        <v>34210389</v>
      </c>
      <c r="L7" s="34">
        <f>SUM(L8,L14)</f>
        <v>24525959</v>
      </c>
    </row>
    <row r="8" spans="1:12" ht="33" customHeight="1">
      <c r="A8" s="32" t="s">
        <v>68</v>
      </c>
      <c r="B8" s="33"/>
      <c r="C8" s="5"/>
      <c r="D8" s="34">
        <f>D9+D10+D11+D13</f>
        <v>4852017</v>
      </c>
      <c r="E8" s="34">
        <f>E9+E10+E11+E13</f>
        <v>2577317</v>
      </c>
      <c r="F8" s="34">
        <f>F9+F10+F11+F13</f>
        <v>2274700</v>
      </c>
      <c r="G8" s="34" t="s">
        <v>51</v>
      </c>
      <c r="H8" s="34" t="s">
        <v>71</v>
      </c>
      <c r="I8" s="34" t="s">
        <v>51</v>
      </c>
      <c r="J8" s="35">
        <f>SUM(J9:J13)</f>
        <v>52418521</v>
      </c>
      <c r="K8" s="35">
        <f>SUM(K9:K13)</f>
        <v>29788111</v>
      </c>
      <c r="L8" s="35">
        <f>SUM(L9:L13)</f>
        <v>22630411</v>
      </c>
    </row>
    <row r="9" spans="2:12" ht="16.5" customHeight="1">
      <c r="B9" s="14" t="s">
        <v>67</v>
      </c>
      <c r="C9" s="5"/>
      <c r="D9" s="34">
        <f>SUM(E9:F9)</f>
        <v>2875643</v>
      </c>
      <c r="E9" s="35">
        <v>1511167</v>
      </c>
      <c r="F9" s="35">
        <v>1364476</v>
      </c>
      <c r="G9" s="35">
        <f>SUM(H9:I9)</f>
        <v>6082846</v>
      </c>
      <c r="H9" s="35">
        <v>3185672</v>
      </c>
      <c r="I9" s="35">
        <v>2897174</v>
      </c>
      <c r="J9" s="35">
        <f>SUM(K9:L9)</f>
        <v>38036735</v>
      </c>
      <c r="K9" s="35">
        <v>20871887</v>
      </c>
      <c r="L9" s="35">
        <v>17164848</v>
      </c>
    </row>
    <row r="10" spans="2:12" ht="16.5" customHeight="1">
      <c r="B10" s="14" t="s">
        <v>16</v>
      </c>
      <c r="C10" s="5"/>
      <c r="D10" s="34">
        <f>SUM(E10:F10)</f>
        <v>624410</v>
      </c>
      <c r="E10" s="35">
        <v>345758</v>
      </c>
      <c r="F10" s="35">
        <v>278652</v>
      </c>
      <c r="G10" s="35">
        <f>SUM(H10:I10)</f>
        <v>1517338</v>
      </c>
      <c r="H10" s="35">
        <v>889217</v>
      </c>
      <c r="I10" s="35">
        <v>628121</v>
      </c>
      <c r="J10" s="35">
        <f>SUM(K10:L10)</f>
        <v>7265605</v>
      </c>
      <c r="K10" s="35">
        <v>4800826</v>
      </c>
      <c r="L10" s="35">
        <v>2464779</v>
      </c>
    </row>
    <row r="11" spans="2:12" ht="16.5" customHeight="1">
      <c r="B11" s="14" t="s">
        <v>66</v>
      </c>
      <c r="C11" s="5"/>
      <c r="D11" s="34">
        <f>SUM(E11:F11)</f>
        <v>1351163</v>
      </c>
      <c r="E11" s="35">
        <v>720322</v>
      </c>
      <c r="F11" s="35">
        <v>630841</v>
      </c>
      <c r="G11" s="37">
        <f>SUM(H11:I11)</f>
        <v>-2007248</v>
      </c>
      <c r="H11" s="36">
        <v>-1059401</v>
      </c>
      <c r="I11" s="37">
        <v>-947847</v>
      </c>
      <c r="J11" s="35">
        <f>SUM(K11:L11)</f>
        <v>6092947</v>
      </c>
      <c r="K11" s="35">
        <v>3643504</v>
      </c>
      <c r="L11" s="35">
        <v>2449443</v>
      </c>
    </row>
    <row r="12" spans="2:12" ht="16.5" customHeight="1">
      <c r="B12" s="38" t="s">
        <v>20</v>
      </c>
      <c r="C12" s="5"/>
      <c r="D12" s="34">
        <f>SUM(E12:F12)</f>
        <v>59161</v>
      </c>
      <c r="E12" s="35">
        <v>28611</v>
      </c>
      <c r="F12" s="35">
        <v>30550</v>
      </c>
      <c r="G12" s="35">
        <f>SUM(H12:I12)</f>
        <v>738772</v>
      </c>
      <c r="H12" s="35">
        <v>346841</v>
      </c>
      <c r="I12" s="35">
        <v>391931</v>
      </c>
      <c r="J12" s="35">
        <v>994182</v>
      </c>
      <c r="K12" s="35">
        <v>467665</v>
      </c>
      <c r="L12" s="35">
        <v>526518</v>
      </c>
    </row>
    <row r="13" spans="2:12" ht="16.5" customHeight="1">
      <c r="B13" s="14" t="s">
        <v>21</v>
      </c>
      <c r="C13" s="5"/>
      <c r="D13" s="34">
        <f>SUM(E13:F13)</f>
        <v>801</v>
      </c>
      <c r="E13" s="35">
        <v>70</v>
      </c>
      <c r="F13" s="35">
        <v>731</v>
      </c>
      <c r="G13" s="35">
        <f>SUM(H13:I13)</f>
        <v>4096</v>
      </c>
      <c r="H13" s="35">
        <v>558</v>
      </c>
      <c r="I13" s="35">
        <v>3538</v>
      </c>
      <c r="J13" s="35">
        <f>SUM(K13:L13)</f>
        <v>29052</v>
      </c>
      <c r="K13" s="52">
        <v>4229</v>
      </c>
      <c r="L13" s="52">
        <v>24823</v>
      </c>
    </row>
    <row r="14" spans="1:12" ht="49.5" customHeight="1">
      <c r="A14" s="32" t="s">
        <v>22</v>
      </c>
      <c r="B14" s="33"/>
      <c r="C14" s="5"/>
      <c r="D14" s="34">
        <f>SUM(D15:D26)</f>
        <v>152886</v>
      </c>
      <c r="E14" s="34">
        <f>SUM(E15:E26)</f>
        <v>99973</v>
      </c>
      <c r="F14" s="34">
        <f>SUM(F15:F26)</f>
        <v>51830</v>
      </c>
      <c r="G14" s="35" t="s">
        <v>51</v>
      </c>
      <c r="H14" s="35" t="s">
        <v>51</v>
      </c>
      <c r="I14" s="35" t="s">
        <v>51</v>
      </c>
      <c r="J14" s="35">
        <v>6424441</v>
      </c>
      <c r="K14" s="35">
        <f>SUM(K15:K26)</f>
        <v>4422279</v>
      </c>
      <c r="L14" s="35">
        <f>SUM(L15:L26)</f>
        <v>1895548</v>
      </c>
    </row>
    <row r="15" spans="2:12" ht="16.5" customHeight="1">
      <c r="B15" s="14" t="s">
        <v>17</v>
      </c>
      <c r="C15" s="5"/>
      <c r="D15" s="53" t="s">
        <v>51</v>
      </c>
      <c r="E15" s="53" t="s">
        <v>51</v>
      </c>
      <c r="F15" s="53" t="s">
        <v>51</v>
      </c>
      <c r="G15" s="53" t="s">
        <v>51</v>
      </c>
      <c r="H15" s="53" t="s">
        <v>51</v>
      </c>
      <c r="I15" s="53" t="s">
        <v>51</v>
      </c>
      <c r="J15" s="53" t="s">
        <v>51</v>
      </c>
      <c r="K15" s="53" t="s">
        <v>51</v>
      </c>
      <c r="L15" s="53" t="s">
        <v>51</v>
      </c>
    </row>
    <row r="16" spans="2:12" ht="16.5" customHeight="1">
      <c r="B16" s="14" t="s">
        <v>15</v>
      </c>
      <c r="C16" s="6"/>
      <c r="D16" s="59">
        <f>SUM(E16:F16)</f>
        <v>113341</v>
      </c>
      <c r="E16" s="35">
        <v>73532</v>
      </c>
      <c r="F16" s="35">
        <v>39809</v>
      </c>
      <c r="G16" s="35" t="s">
        <v>51</v>
      </c>
      <c r="H16" s="35" t="s">
        <v>51</v>
      </c>
      <c r="I16" s="35" t="s">
        <v>51</v>
      </c>
      <c r="J16" s="52">
        <f>SUM(K16:L16)</f>
        <v>674621</v>
      </c>
      <c r="K16" s="35">
        <v>442740</v>
      </c>
      <c r="L16" s="35">
        <v>231881</v>
      </c>
    </row>
    <row r="17" spans="2:12" ht="16.5" customHeight="1">
      <c r="B17" s="14" t="s">
        <v>18</v>
      </c>
      <c r="C17" s="6"/>
      <c r="D17" s="59">
        <f aca="true" t="shared" si="0" ref="D17:D25">SUM(E17:F17)</f>
        <v>8</v>
      </c>
      <c r="E17" s="35">
        <v>3</v>
      </c>
      <c r="F17" s="35">
        <v>5</v>
      </c>
      <c r="G17" s="35" t="s">
        <v>51</v>
      </c>
      <c r="H17" s="35" t="s">
        <v>51</v>
      </c>
      <c r="I17" s="35" t="s">
        <v>51</v>
      </c>
      <c r="J17" s="52">
        <f aca="true" t="shared" si="1" ref="J17:J25">SUM(K17:L17)</f>
        <v>352</v>
      </c>
      <c r="K17" s="35">
        <v>50</v>
      </c>
      <c r="L17" s="35">
        <v>302</v>
      </c>
    </row>
    <row r="18" spans="2:12" ht="16.5" customHeight="1">
      <c r="B18" s="14" t="s">
        <v>23</v>
      </c>
      <c r="C18" s="6"/>
      <c r="D18" s="59">
        <f t="shared" si="0"/>
        <v>12548</v>
      </c>
      <c r="E18" s="35">
        <v>12548</v>
      </c>
      <c r="F18" s="35" t="s">
        <v>51</v>
      </c>
      <c r="G18" s="35">
        <f>SUM(H18:I18)</f>
        <v>412071</v>
      </c>
      <c r="H18" s="52">
        <v>412071</v>
      </c>
      <c r="I18" s="35" t="s">
        <v>51</v>
      </c>
      <c r="J18" s="52">
        <f t="shared" si="1"/>
        <v>1865728</v>
      </c>
      <c r="K18" s="35">
        <v>1865728</v>
      </c>
      <c r="L18" s="35" t="s">
        <v>51</v>
      </c>
    </row>
    <row r="19" spans="2:12" ht="16.5" customHeight="1">
      <c r="B19" s="14" t="s">
        <v>24</v>
      </c>
      <c r="C19" s="6"/>
      <c r="D19" s="59">
        <f t="shared" si="0"/>
        <v>1816</v>
      </c>
      <c r="E19" s="35">
        <v>538</v>
      </c>
      <c r="F19" s="35">
        <v>1278</v>
      </c>
      <c r="G19" s="35" t="s">
        <v>51</v>
      </c>
      <c r="H19" s="35" t="s">
        <v>51</v>
      </c>
      <c r="I19" s="35" t="s">
        <v>51</v>
      </c>
      <c r="J19" s="52">
        <f t="shared" si="1"/>
        <v>285326</v>
      </c>
      <c r="K19" s="35">
        <v>157526</v>
      </c>
      <c r="L19" s="35">
        <v>127800</v>
      </c>
    </row>
    <row r="20" spans="2:12" ht="16.5" customHeight="1">
      <c r="B20" s="14" t="s">
        <v>25</v>
      </c>
      <c r="C20" s="6"/>
      <c r="D20" s="59" t="s">
        <v>81</v>
      </c>
      <c r="E20" s="35" t="s">
        <v>51</v>
      </c>
      <c r="F20" s="35" t="s">
        <v>51</v>
      </c>
      <c r="G20" s="35" t="s">
        <v>51</v>
      </c>
      <c r="H20" s="35" t="s">
        <v>51</v>
      </c>
      <c r="I20" s="35" t="s">
        <v>51</v>
      </c>
      <c r="J20" s="52" t="s">
        <v>81</v>
      </c>
      <c r="K20" s="35" t="s">
        <v>51</v>
      </c>
      <c r="L20" s="35" t="s">
        <v>51</v>
      </c>
    </row>
    <row r="21" spans="2:12" ht="16.5" customHeight="1">
      <c r="B21" s="14" t="s">
        <v>26</v>
      </c>
      <c r="C21" s="6"/>
      <c r="D21" s="59">
        <f t="shared" si="0"/>
        <v>2039</v>
      </c>
      <c r="E21" s="35">
        <v>2039</v>
      </c>
      <c r="F21" s="35" t="s">
        <v>51</v>
      </c>
      <c r="G21" s="35">
        <f>SUM(H21:I21)</f>
        <v>180937</v>
      </c>
      <c r="H21" s="35">
        <v>180937</v>
      </c>
      <c r="I21" s="35" t="s">
        <v>51</v>
      </c>
      <c r="J21" s="52">
        <f t="shared" si="1"/>
        <v>672137</v>
      </c>
      <c r="K21" s="35">
        <v>672137</v>
      </c>
      <c r="L21" s="35" t="s">
        <v>51</v>
      </c>
    </row>
    <row r="22" spans="2:12" ht="16.5" customHeight="1">
      <c r="B22" s="14" t="s">
        <v>27</v>
      </c>
      <c r="C22" s="6"/>
      <c r="D22" s="59" t="s">
        <v>81</v>
      </c>
      <c r="E22" s="35" t="s">
        <v>51</v>
      </c>
      <c r="F22" s="35" t="s">
        <v>51</v>
      </c>
      <c r="G22" s="35" t="s">
        <v>51</v>
      </c>
      <c r="H22" s="35" t="s">
        <v>51</v>
      </c>
      <c r="I22" s="35" t="s">
        <v>51</v>
      </c>
      <c r="J22" s="52" t="s">
        <v>81</v>
      </c>
      <c r="K22" s="35" t="s">
        <v>51</v>
      </c>
      <c r="L22" s="35" t="s">
        <v>51</v>
      </c>
    </row>
    <row r="23" spans="2:12" ht="16.5" customHeight="1">
      <c r="B23" s="14" t="s">
        <v>28</v>
      </c>
      <c r="C23" s="6"/>
      <c r="D23" s="59">
        <f t="shared" si="0"/>
        <v>15972</v>
      </c>
      <c r="E23" s="35">
        <v>9142</v>
      </c>
      <c r="F23" s="35">
        <v>6830</v>
      </c>
      <c r="G23" s="35" t="s">
        <v>51</v>
      </c>
      <c r="H23" s="35" t="s">
        <v>51</v>
      </c>
      <c r="I23" s="35" t="s">
        <v>51</v>
      </c>
      <c r="J23" s="52">
        <f t="shared" si="1"/>
        <v>1023056</v>
      </c>
      <c r="K23" s="35">
        <v>651003</v>
      </c>
      <c r="L23" s="35">
        <v>372053</v>
      </c>
    </row>
    <row r="24" spans="1:12" ht="16.5" customHeight="1">
      <c r="A24" s="6"/>
      <c r="B24" s="44" t="s">
        <v>29</v>
      </c>
      <c r="C24" s="6"/>
      <c r="D24" s="59">
        <f t="shared" si="0"/>
        <v>5987</v>
      </c>
      <c r="E24" s="34">
        <v>2109</v>
      </c>
      <c r="F24" s="34">
        <v>3878</v>
      </c>
      <c r="G24" s="34" t="s">
        <v>51</v>
      </c>
      <c r="H24" s="34" t="s">
        <v>51</v>
      </c>
      <c r="I24" s="34" t="s">
        <v>51</v>
      </c>
      <c r="J24" s="52">
        <f t="shared" si="1"/>
        <v>1796100</v>
      </c>
      <c r="K24" s="34">
        <v>632700</v>
      </c>
      <c r="L24" s="34">
        <v>1163400</v>
      </c>
    </row>
    <row r="25" spans="2:12" s="6" customFormat="1" ht="16.5" customHeight="1">
      <c r="B25" s="44" t="s">
        <v>72</v>
      </c>
      <c r="D25" s="59">
        <f t="shared" si="0"/>
        <v>92</v>
      </c>
      <c r="E25" s="15">
        <v>62</v>
      </c>
      <c r="F25" s="15">
        <v>30</v>
      </c>
      <c r="G25" s="35">
        <f>SUM(H25:I25)</f>
        <v>2886</v>
      </c>
      <c r="H25" s="15">
        <v>2125</v>
      </c>
      <c r="I25" s="15">
        <v>761</v>
      </c>
      <c r="J25" s="52">
        <f t="shared" si="1"/>
        <v>507</v>
      </c>
      <c r="K25" s="15">
        <v>395</v>
      </c>
      <c r="L25" s="15">
        <v>112</v>
      </c>
    </row>
    <row r="26" spans="1:12" s="6" customFormat="1" ht="16.5" customHeight="1" thickBot="1">
      <c r="A26" s="3"/>
      <c r="B26" s="61" t="s">
        <v>73</v>
      </c>
      <c r="C26" s="3"/>
      <c r="D26" s="60">
        <v>1083</v>
      </c>
      <c r="E26" s="45" t="s">
        <v>51</v>
      </c>
      <c r="F26" s="45" t="s">
        <v>51</v>
      </c>
      <c r="G26" s="45" t="s">
        <v>51</v>
      </c>
      <c r="H26" s="45" t="s">
        <v>74</v>
      </c>
      <c r="I26" s="45" t="s">
        <v>51</v>
      </c>
      <c r="J26" s="19">
        <v>106615</v>
      </c>
      <c r="K26" s="45" t="s">
        <v>51</v>
      </c>
      <c r="L26" s="45" t="s">
        <v>51</v>
      </c>
    </row>
    <row r="27" ht="16.5" customHeight="1">
      <c r="B27" s="2" t="s">
        <v>76</v>
      </c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</sheetData>
  <mergeCells count="4">
    <mergeCell ref="D3:F3"/>
    <mergeCell ref="G3:I3"/>
    <mergeCell ref="J3:L3"/>
    <mergeCell ref="A3:C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="75" zoomScaleNormal="75" workbookViewId="0" topLeftCell="A1">
      <selection activeCell="F9" sqref="F9"/>
    </sheetView>
  </sheetViews>
  <sheetFormatPr defaultColWidth="8.625" defaultRowHeight="12.75"/>
  <cols>
    <col min="1" max="1" width="0.875" style="2" customWidth="1"/>
    <col min="2" max="2" width="17.375" style="2" customWidth="1"/>
    <col min="3" max="3" width="0.875" style="2" customWidth="1"/>
    <col min="4" max="6" width="15.375" style="2" customWidth="1"/>
    <col min="7" max="8" width="0.875" style="2" customWidth="1"/>
    <col min="9" max="9" width="14.375" style="2" customWidth="1"/>
    <col min="10" max="10" width="0.875" style="2" customWidth="1"/>
    <col min="11" max="13" width="15.375" style="2" customWidth="1"/>
    <col min="14" max="14" width="7.25390625" style="2" customWidth="1"/>
    <col min="15" max="16384" width="8.625" style="2" customWidth="1"/>
  </cols>
  <sheetData>
    <row r="1" spans="1:13" ht="16.5" customHeight="1" thickBot="1">
      <c r="A1" s="3"/>
      <c r="B1" s="3" t="s">
        <v>49</v>
      </c>
      <c r="C1" s="3"/>
      <c r="D1" s="3"/>
      <c r="E1" s="3"/>
      <c r="F1" s="3"/>
      <c r="G1" s="3"/>
      <c r="H1" s="3"/>
      <c r="I1" s="3"/>
      <c r="J1" s="3"/>
      <c r="K1" s="3"/>
      <c r="L1" s="4" t="s">
        <v>48</v>
      </c>
      <c r="M1" s="4"/>
    </row>
    <row r="2" spans="1:13" ht="16.5" customHeight="1">
      <c r="A2" s="96" t="s">
        <v>6</v>
      </c>
      <c r="B2" s="96"/>
      <c r="C2" s="97"/>
      <c r="D2" s="98" t="s">
        <v>3</v>
      </c>
      <c r="E2" s="102"/>
      <c r="F2" s="102"/>
      <c r="G2" s="42"/>
      <c r="H2" s="66" t="s">
        <v>6</v>
      </c>
      <c r="I2" s="96"/>
      <c r="J2" s="97"/>
      <c r="K2" s="98" t="s">
        <v>4</v>
      </c>
      <c r="L2" s="99"/>
      <c r="M2" s="99"/>
    </row>
    <row r="3" spans="1:13" ht="33" customHeight="1">
      <c r="A3" s="76"/>
      <c r="B3" s="76"/>
      <c r="C3" s="77"/>
      <c r="D3" s="13" t="s">
        <v>10</v>
      </c>
      <c r="E3" s="13" t="s">
        <v>11</v>
      </c>
      <c r="F3" s="100" t="s">
        <v>12</v>
      </c>
      <c r="G3" s="101"/>
      <c r="H3" s="75"/>
      <c r="I3" s="76"/>
      <c r="J3" s="77"/>
      <c r="K3" s="13" t="s">
        <v>10</v>
      </c>
      <c r="L3" s="13" t="s">
        <v>11</v>
      </c>
      <c r="M3" s="25" t="s">
        <v>13</v>
      </c>
    </row>
    <row r="4" spans="2:13" ht="33" customHeight="1">
      <c r="B4" s="49" t="s">
        <v>60</v>
      </c>
      <c r="C4" s="5"/>
      <c r="D4" s="15">
        <v>868144</v>
      </c>
      <c r="E4" s="17" t="s">
        <v>14</v>
      </c>
      <c r="F4" s="16">
        <v>25077999</v>
      </c>
      <c r="G4" s="16"/>
      <c r="H4" s="43"/>
      <c r="I4" s="49" t="s">
        <v>79</v>
      </c>
      <c r="J4" s="5"/>
      <c r="K4" s="15">
        <v>12450</v>
      </c>
      <c r="L4" s="17" t="s">
        <v>14</v>
      </c>
      <c r="M4" s="16">
        <v>166589</v>
      </c>
    </row>
    <row r="5" spans="2:13" ht="17.25" customHeight="1">
      <c r="B5" s="50" t="s">
        <v>55</v>
      </c>
      <c r="C5" s="5"/>
      <c r="D5" s="15">
        <v>839043</v>
      </c>
      <c r="E5" s="17" t="s">
        <v>51</v>
      </c>
      <c r="F5" s="15">
        <v>25138548</v>
      </c>
      <c r="G5" s="15"/>
      <c r="H5" s="43"/>
      <c r="I5" s="50" t="s">
        <v>57</v>
      </c>
      <c r="J5" s="5"/>
      <c r="K5" s="15">
        <v>12409</v>
      </c>
      <c r="L5" s="17" t="s">
        <v>51</v>
      </c>
      <c r="M5" s="55">
        <v>141790</v>
      </c>
    </row>
    <row r="6" spans="2:13" ht="33" customHeight="1">
      <c r="B6" s="50" t="s">
        <v>59</v>
      </c>
      <c r="C6" s="5"/>
      <c r="D6" s="15">
        <f>D7+D8+D9+D12</f>
        <v>850474</v>
      </c>
      <c r="E6" s="34" t="s">
        <v>51</v>
      </c>
      <c r="F6" s="15">
        <v>24025197</v>
      </c>
      <c r="G6" s="15"/>
      <c r="H6" s="43"/>
      <c r="I6" s="50" t="s">
        <v>78</v>
      </c>
      <c r="J6" s="5"/>
      <c r="K6" s="15">
        <f>SUM(K7:K9)</f>
        <v>14841</v>
      </c>
      <c r="L6" s="34" t="s">
        <v>75</v>
      </c>
      <c r="M6" s="15">
        <f>SUM(M7:M9)</f>
        <v>171529</v>
      </c>
    </row>
    <row r="7" spans="2:13" ht="33" customHeight="1">
      <c r="B7" s="44" t="s">
        <v>83</v>
      </c>
      <c r="C7" s="5"/>
      <c r="D7" s="35">
        <v>535327</v>
      </c>
      <c r="E7" s="16">
        <v>2089097</v>
      </c>
      <c r="F7" s="16">
        <v>19193893</v>
      </c>
      <c r="G7" s="16">
        <v>38971</v>
      </c>
      <c r="H7" s="43"/>
      <c r="I7" s="44" t="s">
        <v>15</v>
      </c>
      <c r="J7" s="5"/>
      <c r="K7" s="15">
        <v>14839</v>
      </c>
      <c r="L7" s="17" t="s">
        <v>51</v>
      </c>
      <c r="M7" s="16">
        <v>171286</v>
      </c>
    </row>
    <row r="8" spans="2:13" ht="16.5" customHeight="1">
      <c r="B8" s="44" t="s">
        <v>16</v>
      </c>
      <c r="C8" s="5"/>
      <c r="D8" s="15">
        <v>40337</v>
      </c>
      <c r="E8" s="35">
        <v>110500</v>
      </c>
      <c r="F8" s="15">
        <v>803088</v>
      </c>
      <c r="G8" s="16"/>
      <c r="H8" s="43"/>
      <c r="I8" s="44" t="s">
        <v>17</v>
      </c>
      <c r="J8" s="5"/>
      <c r="K8" s="54" t="s">
        <v>51</v>
      </c>
      <c r="L8" s="54" t="s">
        <v>51</v>
      </c>
      <c r="M8" s="54" t="s">
        <v>51</v>
      </c>
    </row>
    <row r="9" spans="2:13" ht="16.5" customHeight="1">
      <c r="B9" s="44" t="s">
        <v>66</v>
      </c>
      <c r="C9" s="5"/>
      <c r="D9" s="35">
        <v>274490</v>
      </c>
      <c r="E9" s="35">
        <v>515105</v>
      </c>
      <c r="F9" s="16">
        <v>3087230</v>
      </c>
      <c r="G9" s="16"/>
      <c r="H9" s="43"/>
      <c r="I9" s="44" t="s">
        <v>18</v>
      </c>
      <c r="J9" s="5"/>
      <c r="K9" s="54">
        <v>2</v>
      </c>
      <c r="L9" s="17" t="s">
        <v>51</v>
      </c>
      <c r="M9" s="2">
        <v>243</v>
      </c>
    </row>
    <row r="10" spans="1:13" ht="16.5" customHeight="1">
      <c r="A10" s="6"/>
      <c r="B10" s="44" t="s">
        <v>19</v>
      </c>
      <c r="C10" s="5"/>
      <c r="D10" s="34" t="s">
        <v>51</v>
      </c>
      <c r="E10" s="35" t="s">
        <v>51</v>
      </c>
      <c r="F10" s="34" t="s">
        <v>51</v>
      </c>
      <c r="G10" s="15"/>
      <c r="H10" s="43"/>
      <c r="I10" s="6"/>
      <c r="J10" s="5"/>
      <c r="K10" s="6"/>
      <c r="L10" s="6"/>
      <c r="M10" s="6"/>
    </row>
    <row r="11" spans="2:10" ht="16.5" customHeight="1">
      <c r="B11" s="62" t="s">
        <v>77</v>
      </c>
      <c r="C11" s="5"/>
      <c r="D11" s="39">
        <v>33637</v>
      </c>
      <c r="E11" s="35">
        <v>663277</v>
      </c>
      <c r="F11" s="39">
        <v>920635</v>
      </c>
      <c r="G11" s="39"/>
      <c r="H11" s="43"/>
      <c r="J11" s="5"/>
    </row>
    <row r="12" spans="2:13" ht="16.5" customHeight="1" thickBot="1">
      <c r="B12" s="40" t="s">
        <v>21</v>
      </c>
      <c r="C12" s="18"/>
      <c r="D12" s="41">
        <v>320</v>
      </c>
      <c r="E12" s="45">
        <v>2358</v>
      </c>
      <c r="F12" s="41">
        <v>20350</v>
      </c>
      <c r="G12" s="41"/>
      <c r="H12" s="46"/>
      <c r="I12" s="3"/>
      <c r="J12" s="18"/>
      <c r="K12" s="3"/>
      <c r="L12" s="3"/>
      <c r="M12" s="3"/>
    </row>
    <row r="13" ht="14.25" customHeight="1">
      <c r="B13" s="2" t="s">
        <v>52</v>
      </c>
    </row>
    <row r="14" ht="14.25" customHeight="1">
      <c r="B14" s="2" t="s">
        <v>82</v>
      </c>
    </row>
    <row r="15" ht="14.25" customHeight="1">
      <c r="B15" s="2" t="s">
        <v>50</v>
      </c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</sheetData>
  <mergeCells count="5">
    <mergeCell ref="A2:C3"/>
    <mergeCell ref="H2:J3"/>
    <mergeCell ref="K2:M2"/>
    <mergeCell ref="F3:G3"/>
    <mergeCell ref="D2:F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2004-11-25T04:45:54Z</cp:lastPrinted>
  <dcterms:modified xsi:type="dcterms:W3CDTF">2004-11-25T04:56:44Z</dcterms:modified>
  <cp:category/>
  <cp:version/>
  <cp:contentType/>
  <cp:contentStatus/>
</cp:coreProperties>
</file>