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05" tabRatio="724" activeTab="0"/>
  </bookViews>
  <sheets>
    <sheet name="(1)数市町村" sheetId="1" r:id="rId1"/>
    <sheet name="(2)単一市町村" sheetId="2" r:id="rId2"/>
  </sheets>
  <definedNames>
    <definedName name="_xlnm.Print_Area" localSheetId="0">'(1)数市町村'!$A$1:$G$6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<sst xmlns="http://schemas.openxmlformats.org/spreadsheetml/2006/main" count="218" uniqueCount="86">
  <si>
    <t xml:space="preserve">(1) 数市町村からなる常住者のいる島 </t>
  </si>
  <si>
    <t>市町村</t>
  </si>
  <si>
    <t>有常住者</t>
  </si>
  <si>
    <t>無常住者</t>
  </si>
  <si>
    <t>総         数</t>
  </si>
  <si>
    <t>南  串  山  町</t>
  </si>
  <si>
    <t xml:space="preserve">- </t>
  </si>
  <si>
    <t>加  津  佐  町</t>
  </si>
  <si>
    <t>市         部</t>
  </si>
  <si>
    <t>口  之  津  町</t>
  </si>
  <si>
    <t>南  有  馬  町</t>
  </si>
  <si>
    <t>郡         部</t>
  </si>
  <si>
    <t>北  有  馬  町</t>
  </si>
  <si>
    <t>西  有  家  町</t>
  </si>
  <si>
    <t>長    崎    市</t>
  </si>
  <si>
    <t>有    家    町</t>
  </si>
  <si>
    <t>佐  世  保  市</t>
  </si>
  <si>
    <t>布    津    町</t>
  </si>
  <si>
    <t>島    原    市</t>
  </si>
  <si>
    <t>深    江    町</t>
  </si>
  <si>
    <t>諫    早    市</t>
  </si>
  <si>
    <t>大    村    市</t>
  </si>
  <si>
    <t>北松浦郡</t>
  </si>
  <si>
    <t>平    戸    市</t>
  </si>
  <si>
    <t>大    島    村</t>
  </si>
  <si>
    <t>松    浦    市</t>
  </si>
  <si>
    <t>生    月    町</t>
  </si>
  <si>
    <t>小  値  賀  町</t>
  </si>
  <si>
    <t>西 彼 杵 郡</t>
  </si>
  <si>
    <t>宇    久    町</t>
  </si>
  <si>
    <t>田    平    町</t>
  </si>
  <si>
    <t>香    焼    町</t>
  </si>
  <si>
    <t>福    島    町</t>
  </si>
  <si>
    <t>伊  王  島  町</t>
  </si>
  <si>
    <t>鷹    島    町</t>
  </si>
  <si>
    <t>高    島    町</t>
  </si>
  <si>
    <t>江    迎    町</t>
  </si>
  <si>
    <t>野  母  崎  町</t>
  </si>
  <si>
    <t>鹿    町    町</t>
  </si>
  <si>
    <t>三    和    町</t>
  </si>
  <si>
    <t>小  佐  々  町</t>
  </si>
  <si>
    <t>多  良  見  町</t>
  </si>
  <si>
    <t>佐    々    町</t>
  </si>
  <si>
    <t>長    与    町</t>
  </si>
  <si>
    <t>吉    井    町</t>
  </si>
  <si>
    <t>時    津    町</t>
  </si>
  <si>
    <t>世  知  原  町</t>
  </si>
  <si>
    <t>琴    海    町</t>
  </si>
  <si>
    <t>西    彼    町</t>
  </si>
  <si>
    <t>南 松 浦 郡</t>
  </si>
  <si>
    <t>西    海    町</t>
  </si>
  <si>
    <t>大    島    町</t>
  </si>
  <si>
    <t>崎    戸    町</t>
  </si>
  <si>
    <t>大  瀬  戸  町</t>
  </si>
  <si>
    <t>外    海    町</t>
  </si>
  <si>
    <t>東  彼  杵  郡</t>
  </si>
  <si>
    <t>東  彼  杵  町</t>
  </si>
  <si>
    <t>川    棚    町</t>
  </si>
  <si>
    <t>波  佐  見  町</t>
  </si>
  <si>
    <t>北  高  来  郡</t>
  </si>
  <si>
    <t>森    山    町</t>
  </si>
  <si>
    <t>飯    盛    町</t>
  </si>
  <si>
    <t>高    来    町</t>
  </si>
  <si>
    <t>小  長  井  町</t>
  </si>
  <si>
    <t>南  高  来  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</si>
  <si>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</si>
  <si>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</si>
  <si>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</si>
  <si>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</si>
  <si>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</si>
  <si>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</si>
  <si>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</si>
  <si>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面積</t>
  </si>
  <si>
    <t>島 数</t>
  </si>
  <si>
    <t>面  積</t>
  </si>
  <si>
    <t>対　　馬　　市</t>
  </si>
  <si>
    <t>壱　　岐    市</t>
  </si>
  <si>
    <t>五　　島    市</t>
  </si>
  <si>
    <t>新 上 五 島 町</t>
  </si>
  <si>
    <t>単位：k㎡</t>
  </si>
  <si>
    <t>島数</t>
  </si>
  <si>
    <t>資料 各市町村調</t>
  </si>
  <si>
    <t>(2) 単一市町村からなる島（平成16年10月1日現在）　</t>
  </si>
  <si>
    <r>
      <t xml:space="preserve">                   ７   島    し    ょ    面    積      </t>
    </r>
    <r>
      <rPr>
        <sz val="13"/>
        <rFont val="ＭＳ 明朝"/>
        <family val="1"/>
      </rPr>
      <t>（平成16年10月１日現在）</t>
    </r>
  </si>
  <si>
    <t>　　従来は、福江島、中通島、壱岐島、対馬島が該当していたが、市町村合併により、平成16年８月１日以降は、該当する島はなし</t>
  </si>
  <si>
    <t xml:space="preserve"> ここに掲げる島の調査対象は、四捨五入により 0.001k㎡（1,000㎡）以上のものである。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</si>
</sst>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#,##0.000_ ;[Red]\-#,##0.000\ "/>
    <numFmt numFmtId="185" formatCode="#,##0.0000_ ;[Red]\-#,##0.0000\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Border="0" applyAlignment="0" applyProtection="0"/>
    <xf numFmtId="182" fontId="0" fillId="0" borderId="0" applyFont="0" applyBorder="0" applyAlignment="0" applyProtection="0"/>
    <xf numFmtId="6" fontId="0" fillId="0" borderId="0" applyFont="0" applyBorder="0" applyAlignment="0" applyProtection="0"/>
    <xf numFmtId="8" fontId="0" fillId="0" borderId="0" applyFont="0" applyBorder="0" applyAlignment="0" applyProtection="0"/>
  </cellStyleXfs>
  <cellXfs count="48">
    <xf numFmtId="0" fontId="0" fillId="0" borderId="0" xfId="0" applyAlignment="1">
      <alignment/>
    </xf>
    <xf numFmtId="181" fontId="4" fillId="0" borderId="0" xfId="15" applyFont="1" applyAlignment="1">
      <alignment/>
    </xf>
    <xf numFmtId="181" fontId="4" fillId="0" borderId="0" xfId="15" applyFont="1" applyFill="1" applyAlignment="1">
      <alignment/>
    </xf>
    <xf numFmtId="181" fontId="4" fillId="0" borderId="1" xfId="15" applyFont="1" applyFill="1" applyBorder="1" applyAlignment="1">
      <alignment/>
    </xf>
    <xf numFmtId="181" fontId="4" fillId="0" borderId="2" xfId="15" applyFont="1" applyFill="1" applyBorder="1" applyAlignment="1">
      <alignment/>
    </xf>
    <xf numFmtId="181" fontId="4" fillId="0" borderId="3" xfId="15" applyFont="1" applyFill="1" applyBorder="1" applyAlignment="1">
      <alignment horizontal="distributed" vertical="center"/>
    </xf>
    <xf numFmtId="181" fontId="4" fillId="0" borderId="4" xfId="15" applyFont="1" applyFill="1" applyBorder="1" applyAlignment="1">
      <alignment/>
    </xf>
    <xf numFmtId="181" fontId="4" fillId="0" borderId="5" xfId="15" applyFont="1" applyFill="1" applyBorder="1" applyAlignment="1">
      <alignment/>
    </xf>
    <xf numFmtId="181" fontId="4" fillId="0" borderId="0" xfId="15" applyFont="1" applyFill="1" applyBorder="1" applyAlignment="1">
      <alignment/>
    </xf>
    <xf numFmtId="181" fontId="4" fillId="0" borderId="6" xfId="15" applyFont="1" applyFill="1" applyBorder="1" applyAlignment="1">
      <alignment/>
    </xf>
    <xf numFmtId="181" fontId="4" fillId="0" borderId="0" xfId="15" applyFont="1" applyFill="1" applyBorder="1" applyAlignment="1">
      <alignment horizontal="distributed"/>
    </xf>
    <xf numFmtId="184" fontId="4" fillId="0" borderId="0" xfId="15" applyNumberFormat="1" applyFont="1" applyFill="1" applyBorder="1" applyAlignment="1">
      <alignment/>
    </xf>
    <xf numFmtId="184" fontId="4" fillId="0" borderId="7" xfId="15" applyNumberFormat="1" applyFont="1" applyFill="1" applyBorder="1" applyAlignment="1">
      <alignment/>
    </xf>
    <xf numFmtId="181" fontId="4" fillId="0" borderId="0" xfId="15" applyFont="1" applyFill="1" applyAlignment="1">
      <alignment horizontal="distributed"/>
    </xf>
    <xf numFmtId="181" fontId="4" fillId="0" borderId="4" xfId="15" applyFont="1" applyFill="1" applyBorder="1" applyAlignment="1" quotePrefix="1">
      <alignment horizontal="right"/>
    </xf>
    <xf numFmtId="181" fontId="4" fillId="0" borderId="0" xfId="15" applyFont="1" applyFill="1" applyAlignment="1">
      <alignment horizontal="right"/>
    </xf>
    <xf numFmtId="184" fontId="4" fillId="0" borderId="0" xfId="15" applyNumberFormat="1" applyFont="1" applyFill="1" applyBorder="1" applyAlignment="1" quotePrefix="1">
      <alignment horizontal="right"/>
    </xf>
    <xf numFmtId="181" fontId="4" fillId="0" borderId="0" xfId="15" applyFont="1" applyFill="1" applyAlignment="1" quotePrefix="1">
      <alignment horizontal="right"/>
    </xf>
    <xf numFmtId="184" fontId="4" fillId="0" borderId="7" xfId="15" applyNumberFormat="1" applyFont="1" applyFill="1" applyBorder="1" applyAlignment="1" quotePrefix="1">
      <alignment horizontal="right"/>
    </xf>
    <xf numFmtId="181" fontId="4" fillId="0" borderId="0" xfId="15" applyFont="1" applyFill="1" applyBorder="1" applyAlignment="1">
      <alignment horizontal="right"/>
    </xf>
    <xf numFmtId="184" fontId="4" fillId="0" borderId="7" xfId="15" applyNumberFormat="1" applyFont="1" applyFill="1" applyBorder="1" applyAlignment="1">
      <alignment horizontal="right"/>
    </xf>
    <xf numFmtId="181" fontId="4" fillId="0" borderId="4" xfId="15" applyFont="1" applyFill="1" applyBorder="1" applyAlignment="1">
      <alignment horizontal="right"/>
    </xf>
    <xf numFmtId="184" fontId="4" fillId="0" borderId="0" xfId="15" applyNumberFormat="1" applyFont="1" applyFill="1" applyBorder="1" applyAlignment="1">
      <alignment horizontal="right"/>
    </xf>
    <xf numFmtId="181" fontId="4" fillId="0" borderId="1" xfId="15" applyFont="1" applyFill="1" applyBorder="1" applyAlignment="1">
      <alignment horizontal="center"/>
    </xf>
    <xf numFmtId="181" fontId="4" fillId="0" borderId="8" xfId="15" applyFont="1" applyFill="1" applyBorder="1" applyAlignment="1">
      <alignment/>
    </xf>
    <xf numFmtId="181" fontId="4" fillId="0" borderId="9" xfId="15" applyFont="1" applyFill="1" applyBorder="1" applyAlignment="1">
      <alignment/>
    </xf>
    <xf numFmtId="181" fontId="4" fillId="0" borderId="10" xfId="15" applyFont="1" applyFill="1" applyBorder="1" applyAlignment="1">
      <alignment horizontal="distributed" vertical="center"/>
    </xf>
    <xf numFmtId="184" fontId="4" fillId="0" borderId="0" xfId="15" applyNumberFormat="1" applyFont="1" applyFill="1" applyAlignment="1" quotePrefix="1">
      <alignment horizontal="right"/>
    </xf>
    <xf numFmtId="184" fontId="4" fillId="0" borderId="0" xfId="15" applyNumberFormat="1" applyFont="1" applyFill="1" applyAlignment="1">
      <alignment horizontal="right"/>
    </xf>
    <xf numFmtId="184" fontId="4" fillId="0" borderId="0" xfId="15" applyNumberFormat="1" applyFont="1" applyFill="1" applyAlignment="1">
      <alignment/>
    </xf>
    <xf numFmtId="181" fontId="4" fillId="0" borderId="1" xfId="15" applyFont="1" applyFill="1" applyBorder="1" applyAlignment="1">
      <alignment horizontal="right" vertical="top"/>
    </xf>
    <xf numFmtId="181" fontId="4" fillId="0" borderId="1" xfId="15" applyFont="1" applyFill="1" applyBorder="1" applyAlignment="1">
      <alignment vertical="top"/>
    </xf>
    <xf numFmtId="181" fontId="4" fillId="0" borderId="5" xfId="15" applyFont="1" applyFill="1" applyBorder="1" applyAlignment="1">
      <alignment horizontal="right" vertical="top"/>
    </xf>
    <xf numFmtId="184" fontId="4" fillId="0" borderId="1" xfId="15" applyNumberFormat="1" applyFont="1" applyFill="1" applyBorder="1" applyAlignment="1">
      <alignment horizontal="right" vertical="top"/>
    </xf>
    <xf numFmtId="181" fontId="4" fillId="0" borderId="0" xfId="15" applyFont="1" applyFill="1" applyBorder="1" applyAlignment="1">
      <alignment horizontal="distributed" vertical="center"/>
    </xf>
    <xf numFmtId="181" fontId="4" fillId="0" borderId="4" xfId="15" applyFont="1" applyFill="1" applyBorder="1" applyAlignment="1">
      <alignment horizontal="distributed" vertical="center"/>
    </xf>
    <xf numFmtId="181" fontId="4" fillId="0" borderId="7" xfId="15" applyFont="1" applyFill="1" applyBorder="1" applyAlignment="1">
      <alignment horizontal="distributed" vertical="center"/>
    </xf>
    <xf numFmtId="41" fontId="4" fillId="0" borderId="4" xfId="15" applyNumberFormat="1" applyFont="1" applyFill="1" applyBorder="1" applyAlignment="1">
      <alignment horizontal="right"/>
    </xf>
    <xf numFmtId="181" fontId="4" fillId="0" borderId="0" xfId="15" applyFont="1" applyFill="1" applyBorder="1" applyAlignment="1" quotePrefix="1">
      <alignment horizontal="right"/>
    </xf>
    <xf numFmtId="181" fontId="7" fillId="0" borderId="0" xfId="15" applyFont="1" applyFill="1" applyAlignment="1">
      <alignment/>
    </xf>
    <xf numFmtId="181" fontId="7" fillId="0" borderId="0" xfId="15" applyFont="1" applyFill="1" applyBorder="1" applyAlignment="1">
      <alignment/>
    </xf>
    <xf numFmtId="181" fontId="4" fillId="0" borderId="1" xfId="15" applyFont="1" applyFill="1" applyBorder="1" applyAlignment="1">
      <alignment vertical="center"/>
    </xf>
    <xf numFmtId="181" fontId="5" fillId="0" borderId="0" xfId="15" applyFont="1" applyFill="1" applyAlignment="1">
      <alignment horizontal="center"/>
    </xf>
    <xf numFmtId="181" fontId="4" fillId="0" borderId="8" xfId="15" applyFont="1" applyFill="1" applyBorder="1" applyAlignment="1">
      <alignment horizontal="distributed" vertical="center"/>
    </xf>
    <xf numFmtId="181" fontId="4" fillId="0" borderId="11" xfId="15" applyFont="1" applyFill="1" applyBorder="1" applyAlignment="1">
      <alignment horizontal="distributed" vertical="center"/>
    </xf>
    <xf numFmtId="181" fontId="4" fillId="0" borderId="6" xfId="15" applyFont="1" applyFill="1" applyBorder="1" applyAlignment="1">
      <alignment horizontal="distributed" vertical="center"/>
    </xf>
    <xf numFmtId="181" fontId="4" fillId="0" borderId="2" xfId="15" applyFont="1" applyFill="1" applyBorder="1" applyAlignment="1">
      <alignment horizontal="distributed" vertical="center"/>
    </xf>
    <xf numFmtId="181" fontId="4" fillId="0" borderId="6" xfId="15" applyFont="1" applyFill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showGridLines="0" tabSelected="1" zoomScale="75" zoomScaleNormal="75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16.75390625" style="1" customWidth="1"/>
    <col min="3" max="3" width="2.00390625" style="1" customWidth="1"/>
    <col min="4" max="4" width="26.125" style="1" customWidth="1"/>
    <col min="5" max="5" width="23.75390625" style="1" customWidth="1"/>
    <col min="6" max="6" width="23.375" style="1" customWidth="1"/>
    <col min="7" max="7" width="70.25390625" style="1" customWidth="1"/>
    <col min="8" max="16384" width="8.625" style="1" customWidth="1"/>
  </cols>
  <sheetData>
    <row r="1" spans="1:7" ht="24">
      <c r="A1" s="2"/>
      <c r="B1" s="42" t="s">
        <v>83</v>
      </c>
      <c r="C1" s="42"/>
      <c r="D1" s="42"/>
      <c r="E1" s="42"/>
      <c r="F1" s="42"/>
      <c r="G1" s="42"/>
    </row>
    <row r="2" spans="1:7" ht="54" customHeight="1">
      <c r="A2" s="2"/>
      <c r="B2" s="39" t="s">
        <v>85</v>
      </c>
      <c r="C2" s="2"/>
      <c r="D2" s="2"/>
      <c r="E2" s="2"/>
      <c r="F2" s="2"/>
      <c r="G2" s="2"/>
    </row>
    <row r="3" spans="1:7" ht="29.25" customHeight="1">
      <c r="A3" s="8"/>
      <c r="B3" s="40" t="s">
        <v>0</v>
      </c>
      <c r="C3" s="8"/>
      <c r="D3" s="8"/>
      <c r="F3" s="8"/>
      <c r="G3" s="19"/>
    </row>
    <row r="4" spans="1:7" ht="14.25" customHeight="1">
      <c r="A4" s="2"/>
      <c r="B4" s="2"/>
      <c r="C4" s="2"/>
      <c r="D4" s="2"/>
      <c r="E4" s="2"/>
      <c r="F4" s="2"/>
      <c r="G4" s="2"/>
    </row>
    <row r="5" ht="14.25" customHeight="1">
      <c r="B5" s="40" t="s">
        <v>84</v>
      </c>
    </row>
    <row r="6" ht="14.25" customHeight="1"/>
    <row r="7" ht="14.25" customHeight="1"/>
    <row r="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</sheetData>
  <mergeCells count="1">
    <mergeCell ref="B1:G1"/>
  </mergeCells>
  <printOptions/>
  <pageMargins left="0.3937007874015748" right="0.57" top="0.3937007874015748" bottom="0" header="0.5118110236220472" footer="0.5118110236220472"/>
  <pageSetup horizontalDpi="600" verticalDpi="600" orientation="portrait" pageOrder="overThenDown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="75" zoomScaleNormal="75" workbookViewId="0" topLeftCell="A1">
      <selection activeCell="I7" sqref="I7"/>
    </sheetView>
  </sheetViews>
  <sheetFormatPr defaultColWidth="8.625" defaultRowHeight="12.75"/>
  <cols>
    <col min="1" max="1" width="0.875" style="2" customWidth="1"/>
    <col min="2" max="2" width="19.625" style="2" customWidth="1"/>
    <col min="3" max="3" width="1.37890625" style="2" customWidth="1"/>
    <col min="4" max="7" width="13.75390625" style="2" customWidth="1"/>
    <col min="8" max="8" width="0.875" style="2" customWidth="1"/>
    <col min="9" max="9" width="19.625" style="2" bestFit="1" customWidth="1"/>
    <col min="10" max="10" width="1.37890625" style="2" customWidth="1"/>
    <col min="11" max="14" width="13.75390625" style="2" customWidth="1"/>
    <col min="15" max="16384" width="8.625" style="2" customWidth="1"/>
  </cols>
  <sheetData>
    <row r="1" spans="1:14" ht="24" customHeight="1" thickBot="1">
      <c r="A1" s="8"/>
      <c r="B1" s="41" t="s">
        <v>82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3" t="s">
        <v>79</v>
      </c>
    </row>
    <row r="2" spans="1:14" ht="28.5" customHeight="1">
      <c r="A2" s="9"/>
      <c r="B2" s="45" t="s">
        <v>1</v>
      </c>
      <c r="C2" s="8"/>
      <c r="D2" s="43" t="s">
        <v>73</v>
      </c>
      <c r="E2" s="44"/>
      <c r="F2" s="43" t="s">
        <v>74</v>
      </c>
      <c r="G2" s="44"/>
      <c r="H2" s="24"/>
      <c r="I2" s="45" t="s">
        <v>1</v>
      </c>
      <c r="J2" s="8"/>
      <c r="K2" s="43" t="s">
        <v>80</v>
      </c>
      <c r="L2" s="44"/>
      <c r="M2" s="43" t="s">
        <v>72</v>
      </c>
      <c r="N2" s="45"/>
    </row>
    <row r="3" spans="1:14" ht="28.5" customHeight="1">
      <c r="A3" s="4"/>
      <c r="B3" s="46"/>
      <c r="C3" s="4"/>
      <c r="D3" s="5" t="s">
        <v>2</v>
      </c>
      <c r="E3" s="5" t="s">
        <v>3</v>
      </c>
      <c r="F3" s="5" t="s">
        <v>2</v>
      </c>
      <c r="G3" s="5" t="s">
        <v>3</v>
      </c>
      <c r="H3" s="25"/>
      <c r="I3" s="46"/>
      <c r="J3" s="4"/>
      <c r="K3" s="5" t="s">
        <v>2</v>
      </c>
      <c r="L3" s="5" t="s">
        <v>3</v>
      </c>
      <c r="M3" s="5" t="s">
        <v>2</v>
      </c>
      <c r="N3" s="26" t="s">
        <v>3</v>
      </c>
    </row>
    <row r="4" spans="1:14" ht="14.25" customHeight="1">
      <c r="A4" s="8"/>
      <c r="B4" s="34"/>
      <c r="C4" s="8"/>
      <c r="D4" s="35"/>
      <c r="E4" s="34"/>
      <c r="F4" s="34"/>
      <c r="G4" s="36"/>
      <c r="H4" s="6"/>
      <c r="I4" s="34"/>
      <c r="J4" s="8"/>
      <c r="K4" s="35"/>
      <c r="L4" s="34"/>
      <c r="M4" s="34"/>
      <c r="N4" s="34"/>
    </row>
    <row r="5" spans="2:14" ht="14.25" customHeight="1">
      <c r="B5" s="10" t="s">
        <v>4</v>
      </c>
      <c r="D5" s="6">
        <f>SUM(D7:D9)</f>
        <v>73</v>
      </c>
      <c r="E5" s="8">
        <f>SUM(E7:E9)</f>
        <v>521</v>
      </c>
      <c r="F5" s="11">
        <f>SUM(F7:F9)</f>
        <v>1826.608</v>
      </c>
      <c r="G5" s="12">
        <f>SUM(G7:G9)</f>
        <v>39.397000000000006</v>
      </c>
      <c r="H5" s="6" t="e">
        <f>SUM(#REF!)</f>
        <v>#REF!</v>
      </c>
      <c r="I5" s="13" t="s">
        <v>64</v>
      </c>
      <c r="K5" s="14" t="s">
        <v>6</v>
      </c>
      <c r="L5" s="15">
        <f>SUM(L7:L22)</f>
        <v>3</v>
      </c>
      <c r="M5" s="16" t="s">
        <v>6</v>
      </c>
      <c r="N5" s="28">
        <f>SUM(N7:N22)</f>
        <v>0.027</v>
      </c>
    </row>
    <row r="6" spans="2:15" ht="14.25" customHeight="1">
      <c r="B6" s="10"/>
      <c r="D6" s="6"/>
      <c r="E6" s="8"/>
      <c r="F6" s="11"/>
      <c r="G6" s="12"/>
      <c r="H6" s="6"/>
      <c r="I6" s="13"/>
      <c r="K6" s="14"/>
      <c r="L6" s="15"/>
      <c r="M6" s="16"/>
      <c r="N6" s="22"/>
      <c r="O6" s="8"/>
    </row>
    <row r="7" spans="2:15" ht="14.25" customHeight="1">
      <c r="B7" s="13" t="s">
        <v>8</v>
      </c>
      <c r="D7" s="6">
        <f>SUM(D11:D20)</f>
        <v>32</v>
      </c>
      <c r="E7" s="8">
        <f>SUM(E11:E20)</f>
        <v>278</v>
      </c>
      <c r="F7" s="11">
        <f>SUM(F11:F20)</f>
        <v>1461.628</v>
      </c>
      <c r="G7" s="12">
        <f>SUM(G11:G20)</f>
        <v>24.161</v>
      </c>
      <c r="H7" s="6"/>
      <c r="I7" s="15" t="s">
        <v>65</v>
      </c>
      <c r="K7" s="14" t="s">
        <v>6</v>
      </c>
      <c r="L7" s="17" t="s">
        <v>6</v>
      </c>
      <c r="M7" s="16" t="s">
        <v>6</v>
      </c>
      <c r="N7" s="16" t="s">
        <v>6</v>
      </c>
      <c r="O7" s="8"/>
    </row>
    <row r="8" spans="2:15" ht="14.25" customHeight="1">
      <c r="B8" s="13"/>
      <c r="D8" s="6"/>
      <c r="E8" s="8"/>
      <c r="F8" s="11"/>
      <c r="G8" s="12"/>
      <c r="H8" s="6"/>
      <c r="I8" s="15" t="s">
        <v>66</v>
      </c>
      <c r="K8" s="14" t="s">
        <v>6</v>
      </c>
      <c r="L8" s="17" t="s">
        <v>6</v>
      </c>
      <c r="M8" s="16" t="s">
        <v>6</v>
      </c>
      <c r="N8" s="16" t="s">
        <v>6</v>
      </c>
      <c r="O8" s="8"/>
    </row>
    <row r="9" spans="2:15" ht="14.25" customHeight="1">
      <c r="B9" s="13" t="s">
        <v>11</v>
      </c>
      <c r="D9" s="6">
        <f>SUM(D22,D40,D46,K5,K24,K40)</f>
        <v>41</v>
      </c>
      <c r="E9" s="8">
        <f>SUM(E22,E40,E46,L5,L24,L40)</f>
        <v>243</v>
      </c>
      <c r="F9" s="11">
        <f>SUM(F22,F40,F46,M5,M24,M40)</f>
        <v>364.98</v>
      </c>
      <c r="G9" s="11">
        <f>SUM(G22,G40,G46,N5,N24,N40)</f>
        <v>15.236</v>
      </c>
      <c r="H9" s="6"/>
      <c r="I9" s="15" t="s">
        <v>67</v>
      </c>
      <c r="K9" s="14" t="s">
        <v>6</v>
      </c>
      <c r="L9" s="17" t="s">
        <v>6</v>
      </c>
      <c r="M9" s="16" t="s">
        <v>6</v>
      </c>
      <c r="N9" s="16" t="s">
        <v>6</v>
      </c>
      <c r="O9" s="8"/>
    </row>
    <row r="10" spans="2:15" ht="14.25" customHeight="1">
      <c r="B10" s="13"/>
      <c r="D10" s="6"/>
      <c r="E10" s="8"/>
      <c r="F10" s="11"/>
      <c r="G10" s="12"/>
      <c r="H10" s="6"/>
      <c r="I10" s="15" t="s">
        <v>68</v>
      </c>
      <c r="K10" s="14" t="s">
        <v>6</v>
      </c>
      <c r="L10" s="15">
        <v>2</v>
      </c>
      <c r="M10" s="16" t="s">
        <v>6</v>
      </c>
      <c r="N10" s="22">
        <v>0.022</v>
      </c>
      <c r="O10" s="8"/>
    </row>
    <row r="11" spans="2:15" ht="14.25" customHeight="1">
      <c r="B11" s="13" t="s">
        <v>14</v>
      </c>
      <c r="D11" s="6">
        <v>1</v>
      </c>
      <c r="E11" s="2">
        <v>5</v>
      </c>
      <c r="F11" s="11">
        <v>1.66</v>
      </c>
      <c r="G11" s="12">
        <v>0.13</v>
      </c>
      <c r="H11" s="6"/>
      <c r="I11" s="19" t="s">
        <v>69</v>
      </c>
      <c r="K11" s="14" t="s">
        <v>6</v>
      </c>
      <c r="L11" s="17" t="s">
        <v>6</v>
      </c>
      <c r="M11" s="16" t="s">
        <v>6</v>
      </c>
      <c r="N11" s="16" t="s">
        <v>6</v>
      </c>
      <c r="O11" s="8"/>
    </row>
    <row r="12" spans="2:14" ht="14.25" customHeight="1">
      <c r="B12" s="13" t="s">
        <v>16</v>
      </c>
      <c r="D12" s="6">
        <v>4</v>
      </c>
      <c r="E12" s="2">
        <v>44</v>
      </c>
      <c r="F12" s="11">
        <v>40.88</v>
      </c>
      <c r="G12" s="12">
        <v>2.157</v>
      </c>
      <c r="H12" s="6"/>
      <c r="I12" s="19" t="s">
        <v>70</v>
      </c>
      <c r="J12" s="8"/>
      <c r="K12" s="14" t="s">
        <v>6</v>
      </c>
      <c r="L12" s="38" t="s">
        <v>6</v>
      </c>
      <c r="M12" s="16" t="s">
        <v>6</v>
      </c>
      <c r="N12" s="16" t="s">
        <v>6</v>
      </c>
    </row>
    <row r="13" spans="2:14" ht="14.25" customHeight="1">
      <c r="B13" s="13" t="s">
        <v>18</v>
      </c>
      <c r="D13" s="14" t="s">
        <v>6</v>
      </c>
      <c r="E13" s="15">
        <v>17</v>
      </c>
      <c r="F13" s="16" t="s">
        <v>6</v>
      </c>
      <c r="G13" s="12">
        <v>0.133</v>
      </c>
      <c r="H13" s="6"/>
      <c r="I13" s="19" t="s">
        <v>71</v>
      </c>
      <c r="J13" s="8"/>
      <c r="K13" s="14" t="s">
        <v>6</v>
      </c>
      <c r="L13" s="38" t="s">
        <v>6</v>
      </c>
      <c r="M13" s="16" t="s">
        <v>6</v>
      </c>
      <c r="N13" s="16" t="s">
        <v>6</v>
      </c>
    </row>
    <row r="14" spans="2:14" ht="14.25" customHeight="1">
      <c r="B14" s="13" t="s">
        <v>20</v>
      </c>
      <c r="D14" s="14" t="s">
        <v>6</v>
      </c>
      <c r="E14" s="17" t="s">
        <v>6</v>
      </c>
      <c r="F14" s="16" t="s">
        <v>6</v>
      </c>
      <c r="G14" s="18" t="s">
        <v>6</v>
      </c>
      <c r="H14" s="6"/>
      <c r="I14" s="15" t="s">
        <v>5</v>
      </c>
      <c r="K14" s="14" t="s">
        <v>6</v>
      </c>
      <c r="L14" s="15">
        <v>1</v>
      </c>
      <c r="M14" s="27" t="s">
        <v>6</v>
      </c>
      <c r="N14" s="28">
        <v>0.005</v>
      </c>
    </row>
    <row r="15" spans="2:14" ht="14.25" customHeight="1">
      <c r="B15" s="13" t="s">
        <v>21</v>
      </c>
      <c r="D15" s="14" t="s">
        <v>6</v>
      </c>
      <c r="E15" s="15">
        <v>2</v>
      </c>
      <c r="F15" s="16" t="s">
        <v>6</v>
      </c>
      <c r="G15" s="12">
        <v>2.612</v>
      </c>
      <c r="H15" s="6"/>
      <c r="I15" s="19" t="s">
        <v>7</v>
      </c>
      <c r="K15" s="14" t="s">
        <v>6</v>
      </c>
      <c r="L15" s="17" t="s">
        <v>6</v>
      </c>
      <c r="M15" s="27" t="s">
        <v>6</v>
      </c>
      <c r="N15" s="27" t="s">
        <v>6</v>
      </c>
    </row>
    <row r="16" spans="2:14" ht="14.25">
      <c r="B16" s="13" t="s">
        <v>23</v>
      </c>
      <c r="D16" s="6">
        <v>3</v>
      </c>
      <c r="E16" s="2">
        <v>35</v>
      </c>
      <c r="F16" s="11">
        <v>167.134</v>
      </c>
      <c r="G16" s="12">
        <v>1.71</v>
      </c>
      <c r="H16" s="6"/>
      <c r="I16" s="15" t="s">
        <v>9</v>
      </c>
      <c r="K16" s="14" t="s">
        <v>6</v>
      </c>
      <c r="L16" s="17" t="s">
        <v>6</v>
      </c>
      <c r="M16" s="27" t="s">
        <v>6</v>
      </c>
      <c r="N16" s="27" t="s">
        <v>6</v>
      </c>
    </row>
    <row r="17" spans="2:14" ht="14.25">
      <c r="B17" s="13" t="s">
        <v>25</v>
      </c>
      <c r="D17" s="6">
        <v>2</v>
      </c>
      <c r="E17" s="2">
        <v>4</v>
      </c>
      <c r="F17" s="11">
        <v>1.4</v>
      </c>
      <c r="G17" s="12">
        <v>0.23</v>
      </c>
      <c r="H17" s="6"/>
      <c r="I17" s="15" t="s">
        <v>10</v>
      </c>
      <c r="K17" s="14" t="s">
        <v>6</v>
      </c>
      <c r="L17" s="17" t="s">
        <v>6</v>
      </c>
      <c r="M17" s="27" t="s">
        <v>6</v>
      </c>
      <c r="N17" s="27" t="s">
        <v>6</v>
      </c>
    </row>
    <row r="18" spans="2:14" ht="14.25">
      <c r="B18" s="13" t="s">
        <v>75</v>
      </c>
      <c r="D18" s="6">
        <v>6</v>
      </c>
      <c r="E18" s="2">
        <v>102</v>
      </c>
      <c r="F18" s="11">
        <v>705.129</v>
      </c>
      <c r="G18" s="12">
        <v>3.501</v>
      </c>
      <c r="H18" s="6"/>
      <c r="I18" s="15" t="s">
        <v>12</v>
      </c>
      <c r="K18" s="14" t="s">
        <v>6</v>
      </c>
      <c r="L18" s="17" t="s">
        <v>6</v>
      </c>
      <c r="M18" s="27" t="s">
        <v>6</v>
      </c>
      <c r="N18" s="27" t="s">
        <v>6</v>
      </c>
    </row>
    <row r="19" spans="2:14" ht="14.25">
      <c r="B19" s="13" t="s">
        <v>76</v>
      </c>
      <c r="D19" s="6">
        <v>5</v>
      </c>
      <c r="E19" s="2">
        <v>17</v>
      </c>
      <c r="F19" s="11">
        <v>137.425</v>
      </c>
      <c r="G19" s="12">
        <v>1.025</v>
      </c>
      <c r="H19" s="6"/>
      <c r="I19" s="15" t="s">
        <v>13</v>
      </c>
      <c r="K19" s="14" t="s">
        <v>6</v>
      </c>
      <c r="L19" s="17" t="s">
        <v>6</v>
      </c>
      <c r="M19" s="27" t="s">
        <v>6</v>
      </c>
      <c r="N19" s="27" t="s">
        <v>6</v>
      </c>
    </row>
    <row r="20" spans="2:14" ht="14.25" customHeight="1">
      <c r="B20" s="13" t="s">
        <v>77</v>
      </c>
      <c r="D20" s="6">
        <v>11</v>
      </c>
      <c r="E20" s="2">
        <v>52</v>
      </c>
      <c r="F20" s="11">
        <v>408</v>
      </c>
      <c r="G20" s="12">
        <v>12.663</v>
      </c>
      <c r="H20" s="6"/>
      <c r="I20" s="15" t="s">
        <v>15</v>
      </c>
      <c r="K20" s="14" t="s">
        <v>6</v>
      </c>
      <c r="L20" s="17" t="s">
        <v>6</v>
      </c>
      <c r="M20" s="27" t="s">
        <v>6</v>
      </c>
      <c r="N20" s="27" t="s">
        <v>6</v>
      </c>
    </row>
    <row r="21" spans="2:14" ht="14.25" customHeight="1">
      <c r="B21" s="13"/>
      <c r="D21" s="6"/>
      <c r="F21" s="11"/>
      <c r="G21" s="12"/>
      <c r="H21" s="6"/>
      <c r="I21" s="15" t="s">
        <v>17</v>
      </c>
      <c r="K21" s="14" t="s">
        <v>6</v>
      </c>
      <c r="L21" s="17" t="s">
        <v>6</v>
      </c>
      <c r="M21" s="27" t="s">
        <v>6</v>
      </c>
      <c r="N21" s="27" t="s">
        <v>6</v>
      </c>
    </row>
    <row r="22" spans="2:14" ht="14.25" customHeight="1">
      <c r="B22" s="13" t="s">
        <v>28</v>
      </c>
      <c r="D22" s="6">
        <f>SUM(D24:D38)</f>
        <v>18</v>
      </c>
      <c r="E22" s="8">
        <f>SUM(E24:E38)</f>
        <v>84</v>
      </c>
      <c r="F22" s="11">
        <f>SUM(F24:F38)</f>
        <v>41.669</v>
      </c>
      <c r="G22" s="12">
        <v>1.987</v>
      </c>
      <c r="H22" s="6"/>
      <c r="I22" s="15" t="s">
        <v>19</v>
      </c>
      <c r="K22" s="14" t="s">
        <v>6</v>
      </c>
      <c r="L22" s="17" t="s">
        <v>6</v>
      </c>
      <c r="M22" s="27" t="s">
        <v>6</v>
      </c>
      <c r="N22" s="27" t="s">
        <v>6</v>
      </c>
    </row>
    <row r="23" spans="2:14" ht="14.25">
      <c r="B23" s="13"/>
      <c r="D23" s="6"/>
      <c r="E23" s="8"/>
      <c r="F23" s="11"/>
      <c r="G23" s="12"/>
      <c r="H23" s="6"/>
      <c r="I23" s="15"/>
      <c r="K23" s="14"/>
      <c r="L23" s="17"/>
      <c r="M23" s="27"/>
      <c r="N23" s="27"/>
    </row>
    <row r="24" spans="2:14" ht="14.25">
      <c r="B24" s="19" t="s">
        <v>31</v>
      </c>
      <c r="D24" s="14" t="s">
        <v>6</v>
      </c>
      <c r="E24" s="15">
        <v>3</v>
      </c>
      <c r="F24" s="16" t="s">
        <v>6</v>
      </c>
      <c r="G24" s="20">
        <v>0.014</v>
      </c>
      <c r="H24" s="6"/>
      <c r="I24" s="13" t="s">
        <v>22</v>
      </c>
      <c r="K24" s="6">
        <f>SUM(K26:K38)</f>
        <v>16</v>
      </c>
      <c r="L24" s="2">
        <f>SUM(L26:L38)</f>
        <v>89</v>
      </c>
      <c r="M24" s="29">
        <f>SUM(M26:M38)</f>
        <v>116.38600000000001</v>
      </c>
      <c r="N24" s="29">
        <f>SUM(N26:N38)</f>
        <v>6.037000000000001</v>
      </c>
    </row>
    <row r="25" spans="2:14" ht="14.25">
      <c r="B25" s="19" t="s">
        <v>33</v>
      </c>
      <c r="D25" s="21">
        <v>2</v>
      </c>
      <c r="E25" s="17" t="s">
        <v>6</v>
      </c>
      <c r="F25" s="22">
        <v>2.26</v>
      </c>
      <c r="G25" s="18" t="s">
        <v>6</v>
      </c>
      <c r="H25" s="6"/>
      <c r="I25" s="13"/>
      <c r="K25" s="6"/>
      <c r="M25" s="29"/>
      <c r="N25" s="29"/>
    </row>
    <row r="26" spans="2:14" ht="14.25" customHeight="1">
      <c r="B26" s="19" t="s">
        <v>35</v>
      </c>
      <c r="D26" s="21">
        <v>1</v>
      </c>
      <c r="E26" s="15">
        <v>3</v>
      </c>
      <c r="F26" s="22">
        <v>1.205</v>
      </c>
      <c r="G26" s="20">
        <v>0.105</v>
      </c>
      <c r="H26" s="6"/>
      <c r="I26" s="15" t="s">
        <v>24</v>
      </c>
      <c r="K26" s="6">
        <v>1</v>
      </c>
      <c r="L26" s="2">
        <v>2</v>
      </c>
      <c r="M26" s="29">
        <v>15.215</v>
      </c>
      <c r="N26" s="29">
        <v>0.305</v>
      </c>
    </row>
    <row r="27" spans="2:14" ht="14.25" customHeight="1">
      <c r="B27" s="19" t="s">
        <v>37</v>
      </c>
      <c r="D27" s="21">
        <v>1</v>
      </c>
      <c r="E27" s="15">
        <v>2</v>
      </c>
      <c r="F27" s="22">
        <v>2.222</v>
      </c>
      <c r="G27" s="20">
        <v>0.029</v>
      </c>
      <c r="H27" s="6"/>
      <c r="I27" s="15" t="s">
        <v>26</v>
      </c>
      <c r="K27" s="6">
        <v>1</v>
      </c>
      <c r="L27" s="2">
        <v>1</v>
      </c>
      <c r="M27" s="29">
        <v>16.574</v>
      </c>
      <c r="N27" s="29">
        <v>0.006</v>
      </c>
    </row>
    <row r="28" spans="2:14" ht="14.25" customHeight="1">
      <c r="B28" s="19" t="s">
        <v>39</v>
      </c>
      <c r="D28" s="14" t="s">
        <v>6</v>
      </c>
      <c r="E28" s="15">
        <v>4</v>
      </c>
      <c r="F28" s="16" t="s">
        <v>6</v>
      </c>
      <c r="G28" s="20">
        <v>0.046</v>
      </c>
      <c r="H28" s="6"/>
      <c r="I28" s="15" t="s">
        <v>27</v>
      </c>
      <c r="K28" s="6">
        <v>7</v>
      </c>
      <c r="L28" s="2">
        <v>10</v>
      </c>
      <c r="M28" s="29">
        <v>23.62</v>
      </c>
      <c r="N28" s="29">
        <v>1.84</v>
      </c>
    </row>
    <row r="29" spans="2:14" ht="14.25" customHeight="1">
      <c r="B29" s="19" t="s">
        <v>41</v>
      </c>
      <c r="D29" s="21">
        <v>1</v>
      </c>
      <c r="E29" s="15">
        <v>2</v>
      </c>
      <c r="F29" s="22">
        <v>0.16</v>
      </c>
      <c r="G29" s="20">
        <v>0.006</v>
      </c>
      <c r="H29" s="6"/>
      <c r="I29" s="15" t="s">
        <v>29</v>
      </c>
      <c r="K29" s="6">
        <v>2</v>
      </c>
      <c r="L29" s="2">
        <v>3</v>
      </c>
      <c r="M29" s="29">
        <v>26.19</v>
      </c>
      <c r="N29" s="29">
        <v>0.21</v>
      </c>
    </row>
    <row r="30" spans="2:14" ht="14.25" customHeight="1">
      <c r="B30" s="19" t="s">
        <v>43</v>
      </c>
      <c r="D30" s="14" t="s">
        <v>6</v>
      </c>
      <c r="E30" s="15">
        <v>2</v>
      </c>
      <c r="F30" s="16" t="s">
        <v>6</v>
      </c>
      <c r="G30" s="20">
        <v>0.055</v>
      </c>
      <c r="H30" s="6"/>
      <c r="I30" s="15" t="s">
        <v>30</v>
      </c>
      <c r="K30" s="14" t="s">
        <v>6</v>
      </c>
      <c r="L30" s="15">
        <v>5</v>
      </c>
      <c r="M30" s="27" t="s">
        <v>6</v>
      </c>
      <c r="N30" s="28">
        <v>1.512</v>
      </c>
    </row>
    <row r="31" spans="2:14" ht="14.25" customHeight="1">
      <c r="B31" s="19" t="s">
        <v>45</v>
      </c>
      <c r="D31" s="21">
        <v>1</v>
      </c>
      <c r="E31" s="15">
        <v>2</v>
      </c>
      <c r="F31" s="22">
        <v>0.263</v>
      </c>
      <c r="G31" s="20">
        <v>0.146</v>
      </c>
      <c r="H31" s="6"/>
      <c r="I31" s="15" t="s">
        <v>32</v>
      </c>
      <c r="K31" s="21">
        <v>1</v>
      </c>
      <c r="L31" s="15">
        <v>22</v>
      </c>
      <c r="M31" s="28">
        <v>17.26</v>
      </c>
      <c r="N31" s="28">
        <v>0.166</v>
      </c>
    </row>
    <row r="32" spans="2:14" ht="14.25" customHeight="1">
      <c r="B32" s="19" t="s">
        <v>47</v>
      </c>
      <c r="D32" s="21">
        <v>1</v>
      </c>
      <c r="E32" s="15">
        <v>14</v>
      </c>
      <c r="F32" s="22">
        <v>0.25</v>
      </c>
      <c r="G32" s="20">
        <v>0.132</v>
      </c>
      <c r="H32" s="6"/>
      <c r="I32" s="15" t="s">
        <v>34</v>
      </c>
      <c r="K32" s="21">
        <v>2</v>
      </c>
      <c r="L32" s="15">
        <v>7</v>
      </c>
      <c r="M32" s="28">
        <v>17.12</v>
      </c>
      <c r="N32" s="28">
        <v>0.065</v>
      </c>
    </row>
    <row r="33" spans="2:14" ht="14.25" customHeight="1">
      <c r="B33" s="19" t="s">
        <v>48</v>
      </c>
      <c r="D33" s="21">
        <v>2</v>
      </c>
      <c r="E33" s="15">
        <v>27</v>
      </c>
      <c r="F33" s="22">
        <v>0.11</v>
      </c>
      <c r="G33" s="20">
        <v>0.738</v>
      </c>
      <c r="H33" s="6"/>
      <c r="I33" s="15" t="s">
        <v>36</v>
      </c>
      <c r="K33" s="14" t="s">
        <v>6</v>
      </c>
      <c r="L33" s="17" t="s">
        <v>6</v>
      </c>
      <c r="M33" s="27" t="s">
        <v>6</v>
      </c>
      <c r="N33" s="27" t="s">
        <v>6</v>
      </c>
    </row>
    <row r="34" spans="2:14" ht="14.25" customHeight="1">
      <c r="B34" s="19" t="s">
        <v>50</v>
      </c>
      <c r="D34" s="21">
        <v>1</v>
      </c>
      <c r="E34" s="15">
        <v>2</v>
      </c>
      <c r="F34" s="22">
        <v>0.685</v>
      </c>
      <c r="G34" s="20">
        <v>0.012</v>
      </c>
      <c r="H34" s="6"/>
      <c r="I34" s="15" t="s">
        <v>38</v>
      </c>
      <c r="K34" s="14" t="s">
        <v>6</v>
      </c>
      <c r="L34" s="15">
        <v>29</v>
      </c>
      <c r="M34" s="27" t="s">
        <v>6</v>
      </c>
      <c r="N34" s="28">
        <v>0.976</v>
      </c>
    </row>
    <row r="35" spans="2:14" ht="14.25" customHeight="1">
      <c r="B35" s="19" t="s">
        <v>51</v>
      </c>
      <c r="D35" s="21">
        <v>2</v>
      </c>
      <c r="E35" s="15">
        <v>4</v>
      </c>
      <c r="F35" s="22">
        <v>13.19</v>
      </c>
      <c r="G35" s="20">
        <v>0.129</v>
      </c>
      <c r="H35" s="6"/>
      <c r="I35" s="15" t="s">
        <v>40</v>
      </c>
      <c r="K35" s="21">
        <v>2</v>
      </c>
      <c r="L35" s="15">
        <v>10</v>
      </c>
      <c r="M35" s="28">
        <v>0.407</v>
      </c>
      <c r="N35" s="28">
        <v>0.957</v>
      </c>
    </row>
    <row r="36" spans="2:14" ht="14.25" customHeight="1">
      <c r="B36" s="19" t="s">
        <v>52</v>
      </c>
      <c r="D36" s="21">
        <v>4</v>
      </c>
      <c r="E36" s="15">
        <v>8</v>
      </c>
      <c r="F36" s="22">
        <v>13.904</v>
      </c>
      <c r="G36" s="20">
        <v>0.206</v>
      </c>
      <c r="H36" s="6"/>
      <c r="I36" s="15" t="s">
        <v>42</v>
      </c>
      <c r="K36" s="14" t="s">
        <v>6</v>
      </c>
      <c r="L36" s="17" t="s">
        <v>6</v>
      </c>
      <c r="M36" s="27" t="s">
        <v>6</v>
      </c>
      <c r="N36" s="27" t="s">
        <v>6</v>
      </c>
    </row>
    <row r="37" spans="2:14" ht="14.25" customHeight="1">
      <c r="B37" s="19" t="s">
        <v>53</v>
      </c>
      <c r="D37" s="21">
        <v>1</v>
      </c>
      <c r="E37" s="15">
        <v>8</v>
      </c>
      <c r="F37" s="22">
        <v>6.36</v>
      </c>
      <c r="G37" s="20">
        <v>0.084</v>
      </c>
      <c r="H37" s="6"/>
      <c r="I37" s="15" t="s">
        <v>44</v>
      </c>
      <c r="K37" s="14" t="s">
        <v>6</v>
      </c>
      <c r="L37" s="17" t="s">
        <v>6</v>
      </c>
      <c r="M37" s="27" t="s">
        <v>6</v>
      </c>
      <c r="N37" s="27" t="s">
        <v>6</v>
      </c>
    </row>
    <row r="38" spans="2:14" ht="14.25" customHeight="1">
      <c r="B38" s="19" t="s">
        <v>54</v>
      </c>
      <c r="D38" s="21">
        <v>1</v>
      </c>
      <c r="E38" s="15">
        <v>3</v>
      </c>
      <c r="F38" s="22">
        <v>1.06</v>
      </c>
      <c r="G38" s="20">
        <v>0.285</v>
      </c>
      <c r="H38" s="6"/>
      <c r="I38" s="15" t="s">
        <v>46</v>
      </c>
      <c r="K38" s="14" t="s">
        <v>6</v>
      </c>
      <c r="L38" s="17" t="s">
        <v>6</v>
      </c>
      <c r="M38" s="27" t="s">
        <v>6</v>
      </c>
      <c r="N38" s="27" t="s">
        <v>6</v>
      </c>
    </row>
    <row r="39" spans="2:14" ht="14.25" customHeight="1">
      <c r="B39" s="19"/>
      <c r="D39" s="21"/>
      <c r="E39" s="15"/>
      <c r="F39" s="22"/>
      <c r="G39" s="20"/>
      <c r="H39" s="6"/>
      <c r="I39" s="15"/>
      <c r="K39" s="14"/>
      <c r="L39" s="17"/>
      <c r="M39" s="27"/>
      <c r="N39" s="27"/>
    </row>
    <row r="40" spans="2:14" ht="14.25" customHeight="1">
      <c r="B40" s="13" t="s">
        <v>55</v>
      </c>
      <c r="D40" s="14" t="s">
        <v>6</v>
      </c>
      <c r="E40" s="15">
        <f>SUM(E42:E44)</f>
        <v>3</v>
      </c>
      <c r="F40" s="16" t="s">
        <v>6</v>
      </c>
      <c r="G40" s="20">
        <f>SUM(G42:G44)</f>
        <v>0.077</v>
      </c>
      <c r="H40" s="6"/>
      <c r="I40" s="13" t="s">
        <v>49</v>
      </c>
      <c r="K40" s="21">
        <f>SUM(K42)</f>
        <v>7</v>
      </c>
      <c r="L40" s="19">
        <f>SUM(L42)</f>
        <v>60</v>
      </c>
      <c r="M40" s="22">
        <f>SUM(M42)</f>
        <v>206.925</v>
      </c>
      <c r="N40" s="22">
        <f>SUM(N42)</f>
        <v>6.891</v>
      </c>
    </row>
    <row r="41" spans="2:14" ht="14.25" customHeight="1">
      <c r="B41" s="13"/>
      <c r="D41" s="14"/>
      <c r="E41" s="15"/>
      <c r="F41" s="16"/>
      <c r="G41" s="20"/>
      <c r="H41" s="6"/>
      <c r="I41" s="13"/>
      <c r="K41" s="21"/>
      <c r="L41" s="15"/>
      <c r="M41" s="28"/>
      <c r="N41" s="28"/>
    </row>
    <row r="42" spans="2:14" ht="14.25" customHeight="1">
      <c r="B42" s="15" t="s">
        <v>56</v>
      </c>
      <c r="D42" s="14" t="s">
        <v>6</v>
      </c>
      <c r="E42" s="17" t="s">
        <v>6</v>
      </c>
      <c r="F42" s="16" t="s">
        <v>6</v>
      </c>
      <c r="G42" s="18" t="s">
        <v>6</v>
      </c>
      <c r="H42" s="6"/>
      <c r="I42" s="15" t="s">
        <v>78</v>
      </c>
      <c r="K42" s="21">
        <v>7</v>
      </c>
      <c r="L42" s="15">
        <v>60</v>
      </c>
      <c r="M42" s="28">
        <v>206.925</v>
      </c>
      <c r="N42" s="28">
        <v>6.891</v>
      </c>
    </row>
    <row r="43" spans="2:14" ht="14.25" customHeight="1">
      <c r="B43" s="15" t="s">
        <v>57</v>
      </c>
      <c r="D43" s="14" t="s">
        <v>6</v>
      </c>
      <c r="E43" s="15">
        <v>3</v>
      </c>
      <c r="F43" s="16" t="s">
        <v>6</v>
      </c>
      <c r="G43" s="20">
        <v>0.077</v>
      </c>
      <c r="H43" s="6"/>
      <c r="I43" s="15"/>
      <c r="K43" s="21"/>
      <c r="L43" s="15"/>
      <c r="M43" s="28"/>
      <c r="N43" s="28"/>
    </row>
    <row r="44" spans="2:14" ht="14.25" customHeight="1">
      <c r="B44" s="15" t="s">
        <v>58</v>
      </c>
      <c r="D44" s="14" t="s">
        <v>6</v>
      </c>
      <c r="E44" s="17" t="s">
        <v>6</v>
      </c>
      <c r="F44" s="16" t="s">
        <v>6</v>
      </c>
      <c r="G44" s="18" t="s">
        <v>6</v>
      </c>
      <c r="H44" s="6"/>
      <c r="I44" s="15"/>
      <c r="K44" s="14"/>
      <c r="L44" s="15"/>
      <c r="M44" s="27"/>
      <c r="N44" s="28"/>
    </row>
    <row r="45" spans="2:14" ht="14.25" customHeight="1">
      <c r="B45" s="15"/>
      <c r="D45" s="14"/>
      <c r="E45" s="17"/>
      <c r="F45" s="16"/>
      <c r="G45" s="18"/>
      <c r="H45" s="6"/>
      <c r="I45" s="13"/>
      <c r="K45" s="21"/>
      <c r="L45" s="19"/>
      <c r="M45" s="28"/>
      <c r="N45" s="28"/>
    </row>
    <row r="46" spans="2:14" ht="14.25" customHeight="1">
      <c r="B46" s="13" t="s">
        <v>59</v>
      </c>
      <c r="D46" s="14" t="s">
        <v>6</v>
      </c>
      <c r="E46" s="15">
        <f>SUM(E48:E51)</f>
        <v>4</v>
      </c>
      <c r="F46" s="16" t="s">
        <v>6</v>
      </c>
      <c r="G46" s="20">
        <f>SUM(G48:G51)</f>
        <v>0.217</v>
      </c>
      <c r="H46" s="6"/>
      <c r="I46" s="15"/>
      <c r="K46" s="21"/>
      <c r="L46" s="15"/>
      <c r="M46" s="28"/>
      <c r="N46" s="28"/>
    </row>
    <row r="47" spans="2:14" ht="14.25" customHeight="1">
      <c r="B47" s="13"/>
      <c r="D47" s="14"/>
      <c r="E47" s="15"/>
      <c r="F47" s="16"/>
      <c r="G47" s="20"/>
      <c r="H47" s="6"/>
      <c r="I47" s="15"/>
      <c r="K47" s="21"/>
      <c r="L47" s="15"/>
      <c r="M47" s="28"/>
      <c r="N47" s="28"/>
    </row>
    <row r="48" spans="2:14" ht="14.25" customHeight="1">
      <c r="B48" s="15" t="s">
        <v>60</v>
      </c>
      <c r="D48" s="14" t="s">
        <v>6</v>
      </c>
      <c r="E48" s="17" t="s">
        <v>6</v>
      </c>
      <c r="F48" s="16" t="s">
        <v>6</v>
      </c>
      <c r="G48" s="18" t="s">
        <v>6</v>
      </c>
      <c r="H48" s="6"/>
      <c r="I48" s="15"/>
      <c r="K48" s="14"/>
      <c r="L48" s="15"/>
      <c r="M48" s="27"/>
      <c r="N48" s="28"/>
    </row>
    <row r="49" spans="2:14" ht="14.25" customHeight="1">
      <c r="B49" s="15" t="s">
        <v>61</v>
      </c>
      <c r="D49" s="14" t="s">
        <v>6</v>
      </c>
      <c r="E49" s="15">
        <v>4</v>
      </c>
      <c r="F49" s="16" t="s">
        <v>6</v>
      </c>
      <c r="G49" s="20">
        <v>0.217</v>
      </c>
      <c r="H49" s="6"/>
      <c r="I49" s="15"/>
      <c r="K49" s="37"/>
      <c r="L49" s="17"/>
      <c r="M49" s="27"/>
      <c r="N49" s="27"/>
    </row>
    <row r="50" spans="2:14" ht="14.25" customHeight="1">
      <c r="B50" s="15" t="s">
        <v>62</v>
      </c>
      <c r="D50" s="14" t="s">
        <v>6</v>
      </c>
      <c r="E50" s="17" t="s">
        <v>6</v>
      </c>
      <c r="F50" s="16" t="s">
        <v>6</v>
      </c>
      <c r="G50" s="18" t="s">
        <v>6</v>
      </c>
      <c r="H50" s="6"/>
      <c r="I50" s="15"/>
      <c r="K50" s="21"/>
      <c r="L50" s="17"/>
      <c r="M50" s="28"/>
      <c r="N50" s="27"/>
    </row>
    <row r="51" spans="2:14" ht="14.25" customHeight="1">
      <c r="B51" s="15" t="s">
        <v>63</v>
      </c>
      <c r="D51" s="14" t="s">
        <v>6</v>
      </c>
      <c r="E51" s="17" t="s">
        <v>6</v>
      </c>
      <c r="F51" s="16" t="s">
        <v>6</v>
      </c>
      <c r="G51" s="18" t="s">
        <v>6</v>
      </c>
      <c r="H51" s="6"/>
      <c r="I51" s="13"/>
      <c r="K51" s="21"/>
      <c r="L51" s="15"/>
      <c r="M51" s="28"/>
      <c r="N51" s="28"/>
    </row>
    <row r="52" spans="1:14" ht="15" thickBot="1">
      <c r="A52" s="3"/>
      <c r="B52" s="19"/>
      <c r="D52" s="14"/>
      <c r="E52" s="17"/>
      <c r="F52" s="16"/>
      <c r="G52" s="18"/>
      <c r="H52" s="7"/>
      <c r="I52" s="30"/>
      <c r="J52" s="31"/>
      <c r="K52" s="32"/>
      <c r="L52" s="30"/>
      <c r="M52" s="33"/>
      <c r="N52" s="33"/>
    </row>
    <row r="53" spans="1:7" ht="14.25">
      <c r="A53" s="8"/>
      <c r="B53" s="47" t="s">
        <v>81</v>
      </c>
      <c r="C53" s="47"/>
      <c r="D53" s="47"/>
      <c r="E53" s="47"/>
      <c r="F53" s="47"/>
      <c r="G53" s="47"/>
    </row>
  </sheetData>
  <mergeCells count="7">
    <mergeCell ref="K2:L2"/>
    <mergeCell ref="M2:N2"/>
    <mergeCell ref="B2:B3"/>
    <mergeCell ref="B53:G53"/>
    <mergeCell ref="D2:E2"/>
    <mergeCell ref="F2:G2"/>
    <mergeCell ref="I2:I3"/>
  </mergeCells>
  <printOptions/>
  <pageMargins left="0.3937007874015748" right="0.57" top="0.3937007874015748" bottom="0" header="0.5118110236220472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2005-08-31T01:12:00Z</cp:lastPrinted>
  <dcterms:created xsi:type="dcterms:W3CDTF">1997-06-26T17:01:28Z</dcterms:created>
  <dcterms:modified xsi:type="dcterms:W3CDTF">2005-09-27T02:56:52Z</dcterms:modified>
  <cp:category/>
  <cp:version/>
  <cp:contentType/>
  <cp:contentStatus/>
</cp:coreProperties>
</file>