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985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<sst xmlns="http://schemas.openxmlformats.org/spreadsheetml/2006/main" count="311" uniqueCount="126">
  <si>
    <t xml:space="preserve">   出         決         算         額</t>
  </si>
  <si>
    <t>単位：1000円</t>
  </si>
  <si>
    <t>普                                        通</t>
  </si>
  <si>
    <t>会                                        計</t>
  </si>
  <si>
    <t>市町村</t>
  </si>
  <si>
    <t>農林水</t>
  </si>
  <si>
    <t>前年度繰上</t>
  </si>
  <si>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</si>
  <si>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</si>
  <si>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</si>
  <si>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</si>
  <si>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</si>
  <si>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</si>
  <si>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</si>
  <si>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</si>
  <si>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</si>
  <si>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</si>
  <si>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</si>
  <si>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</si>
  <si>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</si>
  <si>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産業費</t>
  </si>
  <si>
    <t>充   用   金</t>
  </si>
  <si>
    <t>-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</si>
  <si>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</si>
  <si>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</si>
  <si>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</si>
  <si>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</si>
  <si>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</si>
  <si>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</si>
  <si>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</si>
  <si>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</si>
  <si>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</si>
  <si>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</si>
  <si>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</si>
  <si>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</si>
  <si>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</si>
  <si>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</si>
  <si>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</si>
  <si>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</si>
  <si>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</si>
  <si>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</si>
  <si>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</si>
  <si>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</si>
  <si>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</si>
  <si>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</si>
  <si>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</si>
  <si>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</si>
  <si>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</si>
  <si>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</si>
  <si>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</si>
  <si>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</si>
  <si>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</si>
  <si>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</si>
  <si>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</si>
  <si>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</si>
  <si>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</si>
  <si>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</si>
  <si>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</si>
  <si>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</si>
  <si>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</si>
  <si>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</si>
  <si>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</si>
  <si>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</si>
  <si>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</si>
  <si>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</si>
  <si>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</si>
  <si>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</si>
  <si>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</si>
  <si>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</si>
  <si>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</si>
  <si>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</si>
  <si>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</si>
  <si>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</si>
  <si>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</si>
  <si>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</si>
  <si>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</si>
  <si>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</si>
  <si>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</si>
  <si>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</si>
  <si>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</si>
  <si>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</si>
  <si>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</si>
  <si>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</si>
  <si>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</si>
  <si>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</si>
  <si>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</si>
  <si>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</si>
  <si>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</si>
  <si>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</si>
  <si>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</si>
  <si>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</si>
  <si>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</si>
  <si>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</si>
  <si>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</si>
  <si>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</si>
  <si>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</si>
  <si>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</si>
  <si>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</si>
  <si>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</si>
  <si>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</si>
  <si>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</si>
  <si>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</si>
  <si>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</si>
  <si>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</si>
  <si>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</si>
  <si>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</si>
  <si>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</si>
  <si>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</si>
  <si>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</si>
  <si>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</si>
  <si>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</si>
  <si>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</si>
  <si>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県地方課調</t>
  </si>
  <si>
    <t>6</t>
  </si>
  <si>
    <t>7</t>
  </si>
  <si>
    <t>8</t>
  </si>
  <si>
    <t>-</t>
  </si>
  <si>
    <t xml:space="preserve">     256    財      政  13</t>
  </si>
  <si>
    <t xml:space="preserve">                 １７８      市         町         村         歳</t>
  </si>
  <si>
    <t>13  財      政     257</t>
  </si>
  <si>
    <t xml:space="preserve">     258    財      政  13</t>
  </si>
  <si>
    <t>13  財      政     259</t>
  </si>
  <si>
    <t>（平成9年度）</t>
  </si>
  <si>
    <t>平成4年度</t>
  </si>
  <si>
    <t>9</t>
  </si>
  <si>
    <t>（平成9年度）（続）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</si>
</sst>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 horizontal="distributed"/>
    </xf>
    <xf numFmtId="181" fontId="5" fillId="0" borderId="0" xfId="15" applyFont="1" applyAlignment="1">
      <alignment horizontal="right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0" fontId="5" fillId="0" borderId="7" xfId="0" applyFont="1" applyBorder="1" applyAlignment="1">
      <alignment/>
    </xf>
    <xf numFmtId="0" fontId="5" fillId="0" borderId="0" xfId="0" applyFont="1" applyAlignment="1">
      <alignment horizontal="right"/>
    </xf>
    <xf numFmtId="181" fontId="7" fillId="0" borderId="0" xfId="15" applyFont="1" applyAlignment="1">
      <alignment/>
    </xf>
    <xf numFmtId="0" fontId="7" fillId="0" borderId="0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53"/>
  <sheetViews>
    <sheetView showGridLines="0" tabSelected="1" workbookViewId="0" topLeftCell="A3">
      <selection activeCell="A28" sqref="A28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11" width="17.75390625" style="1" customWidth="1"/>
    <col min="12" max="12" width="4.00390625" style="1" customWidth="1"/>
    <col min="13" max="13" width="5.75390625" style="1" customWidth="1"/>
    <col min="14" max="21" width="18.25390625" style="1" customWidth="1"/>
    <col min="22" max="22" width="4.00390625" style="1" customWidth="1"/>
    <col min="23" max="25" width="14.75390625" style="1" customWidth="1"/>
    <col min="26" max="16384" width="8.625" style="1" customWidth="1"/>
  </cols>
  <sheetData>
    <row r="1" spans="3:21" ht="15" customHeight="1">
      <c r="C1" s="1" t="s">
        <v>117</v>
      </c>
      <c r="T1" s="2" t="s">
        <v>119</v>
      </c>
      <c r="U1" s="2"/>
    </row>
    <row r="2" spans="3:19" ht="24">
      <c r="C2" s="3" t="s">
        <v>118</v>
      </c>
      <c r="L2" s="4"/>
      <c r="N2" s="3" t="s">
        <v>0</v>
      </c>
      <c r="S2" s="1" t="s">
        <v>122</v>
      </c>
    </row>
    <row r="3" spans="2:26" ht="1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4"/>
      <c r="N3" s="5"/>
      <c r="O3" s="5"/>
      <c r="P3" s="5"/>
      <c r="Q3" s="5"/>
      <c r="R3" s="5"/>
      <c r="S3" s="5"/>
      <c r="T3" s="5"/>
      <c r="U3" s="5" t="s">
        <v>1</v>
      </c>
      <c r="V3" s="4"/>
      <c r="W3" s="4"/>
      <c r="X3" s="4"/>
      <c r="Y3" s="4"/>
      <c r="Z3" s="4"/>
    </row>
    <row r="4" spans="4:26" ht="15" customHeight="1">
      <c r="D4" s="6"/>
      <c r="E4" s="28" t="s">
        <v>2</v>
      </c>
      <c r="F4" s="29"/>
      <c r="G4" s="29"/>
      <c r="H4" s="29"/>
      <c r="I4" s="29"/>
      <c r="J4" s="29"/>
      <c r="K4" s="29"/>
      <c r="L4" s="4"/>
      <c r="N4" s="32" t="s">
        <v>3</v>
      </c>
      <c r="O4" s="29"/>
      <c r="P4" s="29"/>
      <c r="Q4" s="29"/>
      <c r="R4" s="29"/>
      <c r="S4" s="29"/>
      <c r="T4" s="29"/>
      <c r="U4" s="29"/>
      <c r="V4" s="4"/>
      <c r="W4" s="4"/>
      <c r="X4" s="4"/>
      <c r="Y4" s="4"/>
      <c r="Z4" s="4"/>
    </row>
    <row r="5" spans="4:26" ht="15" customHeight="1">
      <c r="D5" s="6"/>
      <c r="E5" s="30"/>
      <c r="F5" s="31"/>
      <c r="G5" s="31"/>
      <c r="H5" s="31"/>
      <c r="I5" s="31"/>
      <c r="J5" s="31"/>
      <c r="K5" s="31"/>
      <c r="L5" s="4"/>
      <c r="N5" s="31"/>
      <c r="O5" s="31"/>
      <c r="P5" s="31"/>
      <c r="Q5" s="31"/>
      <c r="R5" s="31"/>
      <c r="S5" s="31"/>
      <c r="T5" s="31"/>
      <c r="U5" s="31"/>
      <c r="V5" s="4"/>
      <c r="W5" s="4"/>
      <c r="X5" s="4"/>
      <c r="Y5" s="4"/>
      <c r="Z5" s="4"/>
    </row>
    <row r="6" spans="3:26" ht="15" customHeight="1">
      <c r="C6" s="7" t="s">
        <v>4</v>
      </c>
      <c r="D6" s="6"/>
      <c r="E6" s="4"/>
      <c r="F6" s="8"/>
      <c r="G6" s="8"/>
      <c r="H6" s="8"/>
      <c r="I6" s="8"/>
      <c r="J6" s="8"/>
      <c r="K6" s="9" t="s">
        <v>5</v>
      </c>
      <c r="L6" s="4"/>
      <c r="O6" s="8"/>
      <c r="P6" s="8"/>
      <c r="Q6" s="8"/>
      <c r="R6" s="8"/>
      <c r="S6" s="8"/>
      <c r="T6" s="8"/>
      <c r="U6" s="9" t="s">
        <v>6</v>
      </c>
      <c r="V6" s="4"/>
      <c r="W6" s="4"/>
      <c r="X6" s="4"/>
      <c r="Y6" s="4"/>
      <c r="Z6" s="4"/>
    </row>
    <row r="7" spans="4:26" ht="15" customHeight="1">
      <c r="D7" s="6"/>
      <c r="E7" s="10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/>
      <c r="L7" s="4"/>
      <c r="N7" s="7" t="s">
        <v>13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/>
      <c r="V7" s="4"/>
      <c r="W7" s="4"/>
      <c r="X7" s="4"/>
      <c r="Y7" s="4"/>
      <c r="Z7" s="4"/>
    </row>
    <row r="8" spans="2:26" ht="15" customHeight="1">
      <c r="B8" s="11"/>
      <c r="C8" s="11"/>
      <c r="D8" s="12"/>
      <c r="E8" s="11"/>
      <c r="F8" s="13"/>
      <c r="G8" s="13"/>
      <c r="H8" s="13"/>
      <c r="I8" s="13"/>
      <c r="J8" s="13"/>
      <c r="K8" s="14" t="s">
        <v>20</v>
      </c>
      <c r="L8" s="4"/>
      <c r="N8" s="11"/>
      <c r="O8" s="13"/>
      <c r="P8" s="13"/>
      <c r="Q8" s="13"/>
      <c r="R8" s="13"/>
      <c r="S8" s="13"/>
      <c r="T8" s="13"/>
      <c r="U8" s="14" t="s">
        <v>21</v>
      </c>
      <c r="V8" s="4"/>
      <c r="W8" s="4"/>
      <c r="X8" s="4"/>
      <c r="Y8" s="4"/>
      <c r="Z8" s="4"/>
    </row>
    <row r="9" spans="4:26" ht="15" customHeight="1">
      <c r="D9" s="6"/>
      <c r="E9" s="15"/>
      <c r="F9" s="16"/>
      <c r="G9" s="16"/>
      <c r="H9" s="16"/>
      <c r="I9" s="16"/>
      <c r="J9" s="16"/>
      <c r="K9" s="16"/>
      <c r="L9" s="15"/>
      <c r="M9" s="16"/>
      <c r="N9" s="16"/>
      <c r="O9" s="16"/>
      <c r="P9" s="16"/>
      <c r="Q9" s="16"/>
      <c r="R9" s="16"/>
      <c r="S9" s="16"/>
      <c r="T9" s="16"/>
      <c r="U9" s="16"/>
      <c r="V9" s="15"/>
      <c r="W9" s="4"/>
      <c r="X9" s="4"/>
      <c r="Y9" s="4"/>
      <c r="Z9" s="4"/>
    </row>
    <row r="10" spans="3:26" ht="15" customHeight="1">
      <c r="C10" s="17" t="s">
        <v>123</v>
      </c>
      <c r="D10" s="6"/>
      <c r="E10" s="15">
        <f>SUM(F10:K10,N10:U10)</f>
        <v>686807958</v>
      </c>
      <c r="F10" s="16">
        <v>8342964</v>
      </c>
      <c r="G10" s="16">
        <v>96851742</v>
      </c>
      <c r="H10" s="16">
        <v>123978159</v>
      </c>
      <c r="I10" s="16">
        <v>53125949</v>
      </c>
      <c r="J10" s="16">
        <v>1334655</v>
      </c>
      <c r="K10" s="16">
        <v>65788538</v>
      </c>
      <c r="L10" s="16"/>
      <c r="M10" s="16"/>
      <c r="N10" s="16">
        <v>25750236</v>
      </c>
      <c r="O10" s="16">
        <v>132025275</v>
      </c>
      <c r="P10" s="16">
        <v>21019227</v>
      </c>
      <c r="Q10" s="16">
        <v>76629809</v>
      </c>
      <c r="R10" s="16">
        <v>15202377</v>
      </c>
      <c r="S10" s="16">
        <v>64418085</v>
      </c>
      <c r="T10" s="16">
        <v>2340942</v>
      </c>
      <c r="U10" s="18" t="s">
        <v>22</v>
      </c>
      <c r="V10" s="15"/>
      <c r="W10" s="4"/>
      <c r="X10" s="4"/>
      <c r="Y10" s="4"/>
      <c r="Z10" s="4"/>
    </row>
    <row r="11" spans="3:22" ht="15" customHeight="1">
      <c r="C11" s="19">
        <v>5</v>
      </c>
      <c r="D11" s="6"/>
      <c r="E11" s="15">
        <f>SUM(F11:K11,N11:U11)</f>
        <v>704542480</v>
      </c>
      <c r="F11" s="16">
        <v>8531458</v>
      </c>
      <c r="G11" s="16">
        <v>91051700</v>
      </c>
      <c r="H11" s="16">
        <v>139464803</v>
      </c>
      <c r="I11" s="16">
        <v>54134876</v>
      </c>
      <c r="J11" s="16">
        <v>1377008</v>
      </c>
      <c r="K11" s="16">
        <v>74106759</v>
      </c>
      <c r="L11" s="16"/>
      <c r="M11" s="16"/>
      <c r="N11" s="16">
        <v>23787509</v>
      </c>
      <c r="O11" s="16">
        <v>132121450</v>
      </c>
      <c r="P11" s="16">
        <v>21578506</v>
      </c>
      <c r="Q11" s="16">
        <v>77598438</v>
      </c>
      <c r="R11" s="16">
        <v>11271419</v>
      </c>
      <c r="S11" s="16">
        <v>67720065</v>
      </c>
      <c r="T11" s="16">
        <v>1798489</v>
      </c>
      <c r="U11" s="18" t="s">
        <v>22</v>
      </c>
      <c r="V11" s="16"/>
    </row>
    <row r="12" spans="3:22" ht="15" customHeight="1">
      <c r="C12" s="19" t="s">
        <v>113</v>
      </c>
      <c r="D12" s="6"/>
      <c r="E12" s="15">
        <f>SUM(F12:K12,N12:U12)</f>
        <v>720327492</v>
      </c>
      <c r="F12" s="16">
        <v>8778277</v>
      </c>
      <c r="G12" s="16">
        <v>91026211</v>
      </c>
      <c r="H12" s="16">
        <v>141053359</v>
      </c>
      <c r="I12" s="16">
        <v>62361474</v>
      </c>
      <c r="J12" s="16">
        <v>1319705</v>
      </c>
      <c r="K12" s="16">
        <v>76069602</v>
      </c>
      <c r="L12" s="16"/>
      <c r="M12" s="16"/>
      <c r="N12" s="16">
        <v>25433797</v>
      </c>
      <c r="O12" s="16">
        <v>132424278</v>
      </c>
      <c r="P12" s="16">
        <v>21933356</v>
      </c>
      <c r="Q12" s="16">
        <v>71219355</v>
      </c>
      <c r="R12" s="16">
        <v>9349481</v>
      </c>
      <c r="S12" s="16">
        <v>77633903</v>
      </c>
      <c r="T12" s="16">
        <v>1724694</v>
      </c>
      <c r="U12" s="18" t="s">
        <v>22</v>
      </c>
      <c r="V12" s="16"/>
    </row>
    <row r="13" spans="3:22" ht="15" customHeight="1">
      <c r="C13" s="19" t="s">
        <v>114</v>
      </c>
      <c r="D13" s="6"/>
      <c r="E13" s="15">
        <f>SUM(F13:K13,N13:U13)</f>
        <v>761663433</v>
      </c>
      <c r="F13" s="16">
        <v>8914068</v>
      </c>
      <c r="G13" s="16">
        <v>100082965</v>
      </c>
      <c r="H13" s="16">
        <v>144060242</v>
      </c>
      <c r="I13" s="16">
        <v>63626150</v>
      </c>
      <c r="J13" s="16">
        <v>1066756</v>
      </c>
      <c r="K13" s="16">
        <v>79614762</v>
      </c>
      <c r="L13" s="16"/>
      <c r="M13" s="16"/>
      <c r="N13" s="16">
        <v>26385671</v>
      </c>
      <c r="O13" s="16">
        <v>136146509</v>
      </c>
      <c r="P13" s="16">
        <v>22188955</v>
      </c>
      <c r="Q13" s="16">
        <v>80391499</v>
      </c>
      <c r="R13" s="16">
        <v>13303247</v>
      </c>
      <c r="S13" s="16">
        <v>83235926</v>
      </c>
      <c r="T13" s="16">
        <v>2646683</v>
      </c>
      <c r="U13" s="18" t="s">
        <v>116</v>
      </c>
      <c r="V13" s="16"/>
    </row>
    <row r="14" spans="3:22" ht="15" customHeight="1">
      <c r="C14" s="19" t="s">
        <v>115</v>
      </c>
      <c r="D14" s="6"/>
      <c r="E14" s="15">
        <v>758393105</v>
      </c>
      <c r="F14" s="16">
        <v>9133075</v>
      </c>
      <c r="G14" s="16">
        <v>88702704</v>
      </c>
      <c r="H14" s="16">
        <v>149569285</v>
      </c>
      <c r="I14" s="16">
        <v>65767074</v>
      </c>
      <c r="J14" s="16">
        <v>1091069</v>
      </c>
      <c r="K14" s="16">
        <v>73983113</v>
      </c>
      <c r="L14" s="16"/>
      <c r="M14" s="16"/>
      <c r="N14" s="16">
        <v>24256486</v>
      </c>
      <c r="O14" s="16">
        <v>135561319</v>
      </c>
      <c r="P14" s="16">
        <v>23411083</v>
      </c>
      <c r="Q14" s="16">
        <v>79224641</v>
      </c>
      <c r="R14" s="16">
        <v>11182199</v>
      </c>
      <c r="S14" s="16">
        <v>93074525</v>
      </c>
      <c r="T14" s="16">
        <v>3436532</v>
      </c>
      <c r="U14" s="18" t="s">
        <v>22</v>
      </c>
      <c r="V14" s="16"/>
    </row>
    <row r="15" spans="3:22" ht="15" customHeight="1">
      <c r="C15" s="20"/>
      <c r="D15" s="6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8"/>
      <c r="V15" s="16"/>
    </row>
    <row r="16" spans="3:22" ht="15" customHeight="1">
      <c r="C16" s="19" t="s">
        <v>124</v>
      </c>
      <c r="D16" s="6"/>
      <c r="E16" s="15">
        <f>SUM(F16:K16,N16:U16)</f>
        <v>753721290</v>
      </c>
      <c r="F16" s="15">
        <v>9273976</v>
      </c>
      <c r="G16" s="15">
        <v>96942497</v>
      </c>
      <c r="H16" s="15">
        <v>157284113</v>
      </c>
      <c r="I16" s="15">
        <v>57924386</v>
      </c>
      <c r="J16" s="15">
        <v>903107</v>
      </c>
      <c r="K16" s="15">
        <v>71791973</v>
      </c>
      <c r="L16" s="16"/>
      <c r="M16" s="16"/>
      <c r="N16" s="15">
        <v>22928947</v>
      </c>
      <c r="O16" s="15">
        <v>131075943</v>
      </c>
      <c r="P16" s="15">
        <v>23998034</v>
      </c>
      <c r="Q16" s="15">
        <v>76379665</v>
      </c>
      <c r="R16" s="15">
        <v>8318466</v>
      </c>
      <c r="S16" s="15">
        <v>94796200</v>
      </c>
      <c r="T16" s="15">
        <v>2103983</v>
      </c>
      <c r="U16" s="18" t="s">
        <v>22</v>
      </c>
      <c r="V16" s="16"/>
    </row>
    <row r="17" spans="4:22" ht="15" customHeight="1">
      <c r="D17" s="6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  <c r="V17" s="16"/>
    </row>
    <row r="18" spans="3:22" ht="15" customHeight="1">
      <c r="C18" s="21" t="s">
        <v>23</v>
      </c>
      <c r="D18" s="6"/>
      <c r="E18" s="15">
        <f aca="true" t="shared" si="0" ref="E18:K18">SUM(E22:E30)</f>
        <v>414217215</v>
      </c>
      <c r="F18" s="15">
        <f t="shared" si="0"/>
        <v>3071632</v>
      </c>
      <c r="G18" s="15">
        <f t="shared" si="0"/>
        <v>45822636</v>
      </c>
      <c r="H18" s="15">
        <f t="shared" si="0"/>
        <v>106283403</v>
      </c>
      <c r="I18" s="15">
        <f t="shared" si="0"/>
        <v>32861831</v>
      </c>
      <c r="J18" s="15">
        <f t="shared" si="0"/>
        <v>579245</v>
      </c>
      <c r="K18" s="15">
        <f t="shared" si="0"/>
        <v>20230569</v>
      </c>
      <c r="L18" s="16"/>
      <c r="M18" s="16"/>
      <c r="N18" s="15">
        <f aca="true" t="shared" si="1" ref="N18:T18">SUM(N22:N30)</f>
        <v>15560771</v>
      </c>
      <c r="O18" s="15">
        <f t="shared" si="1"/>
        <v>84134195</v>
      </c>
      <c r="P18" s="15">
        <f t="shared" si="1"/>
        <v>13238527</v>
      </c>
      <c r="Q18" s="15">
        <f t="shared" si="1"/>
        <v>41570445</v>
      </c>
      <c r="R18" s="15">
        <f t="shared" si="1"/>
        <v>3477111</v>
      </c>
      <c r="S18" s="15">
        <f t="shared" si="1"/>
        <v>46011102</v>
      </c>
      <c r="T18" s="15">
        <f t="shared" si="1"/>
        <v>1375748</v>
      </c>
      <c r="U18" s="18" t="s">
        <v>22</v>
      </c>
      <c r="V18" s="16"/>
    </row>
    <row r="19" spans="3:22" ht="15" customHeight="1">
      <c r="C19" s="4"/>
      <c r="D19" s="6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8"/>
      <c r="V19" s="16"/>
    </row>
    <row r="20" spans="3:22" ht="15" customHeight="1">
      <c r="C20" s="21" t="s">
        <v>24</v>
      </c>
      <c r="D20" s="6"/>
      <c r="E20" s="15">
        <f>SUM(E32,E52,E58,E65,E101,E120,E135,E143)</f>
        <v>339504075</v>
      </c>
      <c r="F20" s="15">
        <f aca="true" t="shared" si="2" ref="F20:K20">SUM(F32,F52,F58,F65,F101,F120,F135,F143)</f>
        <v>6202344</v>
      </c>
      <c r="G20" s="15">
        <f t="shared" si="2"/>
        <v>51119861</v>
      </c>
      <c r="H20" s="15">
        <f t="shared" si="2"/>
        <v>51000710</v>
      </c>
      <c r="I20" s="15">
        <f>SUM(I32,I52,I58,I65,I101,I120,I135,I143)</f>
        <v>25062555</v>
      </c>
      <c r="J20" s="15">
        <f t="shared" si="2"/>
        <v>323862</v>
      </c>
      <c r="K20" s="15">
        <f t="shared" si="2"/>
        <v>51561404</v>
      </c>
      <c r="L20" s="16"/>
      <c r="M20" s="16"/>
      <c r="N20" s="15">
        <f aca="true" t="shared" si="3" ref="N20:T20">SUM(N32,N52,N58,N65,N101,N120,N135,N143)</f>
        <v>7368176</v>
      </c>
      <c r="O20" s="15">
        <f t="shared" si="3"/>
        <v>46941748</v>
      </c>
      <c r="P20" s="15">
        <f t="shared" si="3"/>
        <v>10759507</v>
      </c>
      <c r="Q20" s="15">
        <f t="shared" si="3"/>
        <v>34809220</v>
      </c>
      <c r="R20" s="15">
        <f t="shared" si="3"/>
        <v>4841355</v>
      </c>
      <c r="S20" s="15">
        <f t="shared" si="3"/>
        <v>48785098</v>
      </c>
      <c r="T20" s="15">
        <f t="shared" si="3"/>
        <v>728235</v>
      </c>
      <c r="U20" s="18" t="s">
        <v>22</v>
      </c>
      <c r="V20" s="16"/>
    </row>
    <row r="21" spans="4:22" ht="15" customHeight="1">
      <c r="D21" s="6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8"/>
      <c r="V21" s="16"/>
    </row>
    <row r="22" spans="3:22" ht="15" customHeight="1">
      <c r="C22" s="21" t="s">
        <v>25</v>
      </c>
      <c r="D22" s="6"/>
      <c r="E22" s="15">
        <f aca="true" t="shared" si="4" ref="E22:E29">SUM(F22:K22,N22:U22)</f>
        <v>195630358</v>
      </c>
      <c r="F22" s="16">
        <v>936971</v>
      </c>
      <c r="G22" s="16">
        <v>23930174</v>
      </c>
      <c r="H22" s="16">
        <v>59217981</v>
      </c>
      <c r="I22" s="16">
        <v>14094912</v>
      </c>
      <c r="J22" s="16">
        <v>119333</v>
      </c>
      <c r="K22" s="16">
        <v>4805883</v>
      </c>
      <c r="L22" s="16"/>
      <c r="M22" s="16"/>
      <c r="N22" s="16">
        <v>5221348</v>
      </c>
      <c r="O22" s="16">
        <v>46591972</v>
      </c>
      <c r="P22" s="16">
        <v>5738381</v>
      </c>
      <c r="Q22" s="16">
        <v>15313304</v>
      </c>
      <c r="R22" s="16">
        <v>291354</v>
      </c>
      <c r="S22" s="16">
        <v>18156101</v>
      </c>
      <c r="T22" s="16">
        <v>1212644</v>
      </c>
      <c r="U22" s="18" t="s">
        <v>22</v>
      </c>
      <c r="V22" s="16"/>
    </row>
    <row r="23" spans="3:22" ht="15" customHeight="1">
      <c r="C23" s="21" t="s">
        <v>26</v>
      </c>
      <c r="D23" s="6"/>
      <c r="E23" s="15">
        <f t="shared" si="4"/>
        <v>82950579</v>
      </c>
      <c r="F23" s="16">
        <v>603557</v>
      </c>
      <c r="G23" s="16">
        <v>8006428</v>
      </c>
      <c r="H23" s="16">
        <v>19800169</v>
      </c>
      <c r="I23" s="16">
        <v>7378687</v>
      </c>
      <c r="J23" s="16">
        <v>163531</v>
      </c>
      <c r="K23" s="16">
        <v>3160310</v>
      </c>
      <c r="L23" s="16"/>
      <c r="M23" s="16"/>
      <c r="N23" s="16">
        <v>6261400</v>
      </c>
      <c r="O23" s="16">
        <v>16244998</v>
      </c>
      <c r="P23" s="16">
        <v>3633602</v>
      </c>
      <c r="Q23" s="16">
        <v>7828232</v>
      </c>
      <c r="R23" s="16">
        <v>455709</v>
      </c>
      <c r="S23" s="16">
        <v>9264951</v>
      </c>
      <c r="T23" s="16">
        <v>149005</v>
      </c>
      <c r="U23" s="18" t="s">
        <v>22</v>
      </c>
      <c r="V23" s="16"/>
    </row>
    <row r="24" spans="3:22" ht="15" customHeight="1">
      <c r="C24" s="21" t="s">
        <v>27</v>
      </c>
      <c r="D24" s="6"/>
      <c r="E24" s="15">
        <f t="shared" si="4"/>
        <v>15209687</v>
      </c>
      <c r="F24" s="16">
        <v>235879</v>
      </c>
      <c r="G24" s="16">
        <v>1738956</v>
      </c>
      <c r="H24" s="16">
        <v>3917650</v>
      </c>
      <c r="I24" s="16">
        <v>1106423</v>
      </c>
      <c r="J24" s="16">
        <v>33945</v>
      </c>
      <c r="K24" s="16">
        <v>1670241</v>
      </c>
      <c r="L24" s="16"/>
      <c r="M24" s="16"/>
      <c r="N24" s="16">
        <v>410079</v>
      </c>
      <c r="O24" s="16">
        <v>2929091</v>
      </c>
      <c r="P24" s="16">
        <v>578034</v>
      </c>
      <c r="Q24" s="16">
        <v>1215657</v>
      </c>
      <c r="R24" s="16">
        <v>31886</v>
      </c>
      <c r="S24" s="16">
        <v>1341846</v>
      </c>
      <c r="T24" s="18" t="s">
        <v>116</v>
      </c>
      <c r="U24" s="18" t="s">
        <v>22</v>
      </c>
      <c r="V24" s="16"/>
    </row>
    <row r="25" spans="3:22" ht="15" customHeight="1">
      <c r="C25" s="21" t="s">
        <v>28</v>
      </c>
      <c r="D25" s="6"/>
      <c r="E25" s="15">
        <f t="shared" si="4"/>
        <v>33579178</v>
      </c>
      <c r="F25" s="16">
        <v>330735</v>
      </c>
      <c r="G25" s="16">
        <v>3059683</v>
      </c>
      <c r="H25" s="16">
        <v>6164825</v>
      </c>
      <c r="I25" s="16">
        <v>3564560</v>
      </c>
      <c r="J25" s="16">
        <v>78965</v>
      </c>
      <c r="K25" s="16">
        <v>1746298</v>
      </c>
      <c r="L25" s="16"/>
      <c r="M25" s="16"/>
      <c r="N25" s="16">
        <v>1341106</v>
      </c>
      <c r="O25" s="16">
        <v>4813438</v>
      </c>
      <c r="P25" s="16">
        <v>926213</v>
      </c>
      <c r="Q25" s="16">
        <v>2944227</v>
      </c>
      <c r="R25" s="16">
        <v>394223</v>
      </c>
      <c r="S25" s="16">
        <v>8200806</v>
      </c>
      <c r="T25" s="18">
        <v>14099</v>
      </c>
      <c r="U25" s="18" t="s">
        <v>22</v>
      </c>
      <c r="V25" s="16"/>
    </row>
    <row r="26" spans="3:22" ht="15" customHeight="1">
      <c r="C26" s="21" t="s">
        <v>29</v>
      </c>
      <c r="D26" s="6"/>
      <c r="E26" s="15">
        <f t="shared" si="4"/>
        <v>39551546</v>
      </c>
      <c r="F26" s="16">
        <v>326171</v>
      </c>
      <c r="G26" s="16">
        <v>3508051</v>
      </c>
      <c r="H26" s="16">
        <v>6573287</v>
      </c>
      <c r="I26" s="16">
        <v>2660968</v>
      </c>
      <c r="J26" s="16">
        <v>44271</v>
      </c>
      <c r="K26" s="16">
        <v>2854535</v>
      </c>
      <c r="L26" s="16"/>
      <c r="M26" s="16"/>
      <c r="N26" s="16">
        <v>1322977</v>
      </c>
      <c r="O26" s="16">
        <v>7761590</v>
      </c>
      <c r="P26" s="16">
        <v>793241</v>
      </c>
      <c r="Q26" s="16">
        <v>10322255</v>
      </c>
      <c r="R26" s="16">
        <v>363855</v>
      </c>
      <c r="S26" s="16">
        <v>3020345</v>
      </c>
      <c r="T26" s="18" t="s">
        <v>116</v>
      </c>
      <c r="U26" s="18" t="s">
        <v>22</v>
      </c>
      <c r="V26" s="16"/>
    </row>
    <row r="27" spans="3:22" ht="15" customHeight="1">
      <c r="C27" s="21"/>
      <c r="D27" s="6"/>
      <c r="E27" s="15"/>
      <c r="F27" s="16"/>
      <c r="G27" s="16"/>
      <c r="H27" s="16"/>
      <c r="I27" s="16"/>
      <c r="J27" s="16"/>
      <c r="L27" s="16"/>
      <c r="M27" s="16"/>
      <c r="N27" s="16"/>
      <c r="O27" s="16"/>
      <c r="P27" s="16"/>
      <c r="Q27" s="16"/>
      <c r="R27" s="16"/>
      <c r="S27" s="16"/>
      <c r="T27" s="18"/>
      <c r="U27" s="18"/>
      <c r="V27" s="16"/>
    </row>
    <row r="28" spans="3:22" ht="15" customHeight="1">
      <c r="C28" s="21" t="s">
        <v>30</v>
      </c>
      <c r="D28" s="6"/>
      <c r="E28" s="15">
        <f t="shared" si="4"/>
        <v>17889865</v>
      </c>
      <c r="F28" s="16">
        <v>222565</v>
      </c>
      <c r="G28" s="16">
        <v>2410219</v>
      </c>
      <c r="H28" s="16">
        <v>4601803</v>
      </c>
      <c r="I28" s="16">
        <v>1884681</v>
      </c>
      <c r="J28" s="16">
        <v>39537</v>
      </c>
      <c r="K28" s="16">
        <v>2059748</v>
      </c>
      <c r="L28" s="16"/>
      <c r="M28" s="16"/>
      <c r="N28" s="16">
        <v>461746</v>
      </c>
      <c r="O28" s="16">
        <v>1951004</v>
      </c>
      <c r="P28" s="16">
        <v>595767</v>
      </c>
      <c r="Q28" s="16">
        <v>1540105</v>
      </c>
      <c r="R28" s="16">
        <v>65467</v>
      </c>
      <c r="S28" s="16">
        <v>2057223</v>
      </c>
      <c r="T28" s="18" t="s">
        <v>116</v>
      </c>
      <c r="U28" s="18" t="s">
        <v>22</v>
      </c>
      <c r="V28" s="16"/>
    </row>
    <row r="29" spans="3:22" ht="15" customHeight="1">
      <c r="C29" s="21" t="s">
        <v>31</v>
      </c>
      <c r="D29" s="6"/>
      <c r="E29" s="15">
        <f t="shared" si="4"/>
        <v>16162027</v>
      </c>
      <c r="F29" s="16">
        <v>204867</v>
      </c>
      <c r="G29" s="16">
        <v>1886642</v>
      </c>
      <c r="H29" s="16">
        <v>2952931</v>
      </c>
      <c r="I29" s="16">
        <v>1262848</v>
      </c>
      <c r="J29" s="16">
        <v>27077</v>
      </c>
      <c r="K29" s="16">
        <v>2472380</v>
      </c>
      <c r="L29" s="16"/>
      <c r="M29" s="16"/>
      <c r="N29" s="16">
        <v>424144</v>
      </c>
      <c r="O29" s="16">
        <v>1735230</v>
      </c>
      <c r="P29" s="16">
        <v>588913</v>
      </c>
      <c r="Q29" s="16">
        <v>1474390</v>
      </c>
      <c r="R29" s="16">
        <v>736679</v>
      </c>
      <c r="S29" s="16">
        <v>2395926</v>
      </c>
      <c r="T29" s="18" t="s">
        <v>116</v>
      </c>
      <c r="U29" s="18" t="s">
        <v>22</v>
      </c>
      <c r="V29" s="16"/>
    </row>
    <row r="30" spans="3:22" ht="15" customHeight="1">
      <c r="C30" s="21" t="s">
        <v>32</v>
      </c>
      <c r="D30" s="6"/>
      <c r="E30" s="15">
        <f>SUM(F30:K30,N30:U30)</f>
        <v>13243975</v>
      </c>
      <c r="F30" s="16">
        <v>210887</v>
      </c>
      <c r="G30" s="16">
        <v>1282483</v>
      </c>
      <c r="H30" s="16">
        <v>3054757</v>
      </c>
      <c r="I30" s="16">
        <v>908752</v>
      </c>
      <c r="J30" s="16">
        <v>72586</v>
      </c>
      <c r="K30" s="16">
        <v>1461174</v>
      </c>
      <c r="L30" s="16"/>
      <c r="M30" s="16"/>
      <c r="N30" s="16">
        <v>117971</v>
      </c>
      <c r="O30" s="16">
        <v>2106872</v>
      </c>
      <c r="P30" s="16">
        <v>384376</v>
      </c>
      <c r="Q30" s="16">
        <v>932275</v>
      </c>
      <c r="R30" s="16">
        <v>1137938</v>
      </c>
      <c r="S30" s="16">
        <v>1573904</v>
      </c>
      <c r="T30" s="18" t="s">
        <v>116</v>
      </c>
      <c r="U30" s="18" t="s">
        <v>22</v>
      </c>
      <c r="V30" s="16"/>
    </row>
    <row r="31" spans="4:22" ht="15" customHeight="1">
      <c r="D31" s="6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8"/>
      <c r="V31" s="16"/>
    </row>
    <row r="32" spans="3:22" ht="15" customHeight="1">
      <c r="C32" s="21" t="s">
        <v>33</v>
      </c>
      <c r="D32" s="6"/>
      <c r="E32" s="15">
        <f>SUM(E34:E50)</f>
        <v>81070620</v>
      </c>
      <c r="F32" s="15">
        <f aca="true" t="shared" si="5" ref="F32:K32">SUM(F34:F50)</f>
        <v>1516601</v>
      </c>
      <c r="G32" s="15">
        <f t="shared" si="5"/>
        <v>12592290</v>
      </c>
      <c r="H32" s="15">
        <f t="shared" si="5"/>
        <v>12362571</v>
      </c>
      <c r="I32" s="15">
        <f>SUM(I34:I50)</f>
        <v>6231183</v>
      </c>
      <c r="J32" s="15">
        <f>SUM(J34:J38,J40:J44,J46:J50)</f>
        <v>194419</v>
      </c>
      <c r="K32" s="15">
        <f t="shared" si="5"/>
        <v>8501286</v>
      </c>
      <c r="L32" s="16"/>
      <c r="M32" s="16"/>
      <c r="N32" s="15">
        <f aca="true" t="shared" si="6" ref="N32:T32">SUM(N34:N50)</f>
        <v>1408815</v>
      </c>
      <c r="O32" s="15">
        <f t="shared" si="6"/>
        <v>14515487</v>
      </c>
      <c r="P32" s="15">
        <f t="shared" si="6"/>
        <v>2351808</v>
      </c>
      <c r="Q32" s="15">
        <f t="shared" si="6"/>
        <v>9449268</v>
      </c>
      <c r="R32" s="15">
        <f t="shared" si="6"/>
        <v>624995</v>
      </c>
      <c r="S32" s="15">
        <f t="shared" si="6"/>
        <v>10976869</v>
      </c>
      <c r="T32" s="15">
        <f t="shared" si="6"/>
        <v>345028</v>
      </c>
      <c r="U32" s="18" t="s">
        <v>22</v>
      </c>
      <c r="V32" s="16"/>
    </row>
    <row r="33" spans="3:22" ht="15" customHeight="1">
      <c r="C33" s="15"/>
      <c r="D33" s="6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8"/>
      <c r="V33" s="16"/>
    </row>
    <row r="34" spans="3:22" ht="15" customHeight="1">
      <c r="C34" s="22" t="s">
        <v>34</v>
      </c>
      <c r="D34" s="6"/>
      <c r="E34" s="15">
        <f aca="true" t="shared" si="7" ref="E34:E49">SUM(F34:K34,N34:U34)</f>
        <v>3141003</v>
      </c>
      <c r="F34" s="16">
        <v>88327</v>
      </c>
      <c r="G34" s="16">
        <v>414800</v>
      </c>
      <c r="H34" s="16">
        <v>784887</v>
      </c>
      <c r="I34" s="16">
        <v>318534</v>
      </c>
      <c r="J34" s="16">
        <v>39</v>
      </c>
      <c r="K34" s="16">
        <v>10276</v>
      </c>
      <c r="L34" s="16"/>
      <c r="M34" s="16"/>
      <c r="N34" s="16">
        <v>9054</v>
      </c>
      <c r="O34" s="16">
        <v>799260</v>
      </c>
      <c r="P34" s="16">
        <v>111712</v>
      </c>
      <c r="Q34" s="16">
        <v>262217</v>
      </c>
      <c r="R34" s="16">
        <v>5449</v>
      </c>
      <c r="S34" s="16">
        <v>281217</v>
      </c>
      <c r="T34" s="18">
        <v>55231</v>
      </c>
      <c r="U34" s="18" t="s">
        <v>22</v>
      </c>
      <c r="V34" s="16"/>
    </row>
    <row r="35" spans="3:22" ht="15" customHeight="1">
      <c r="C35" s="22" t="s">
        <v>35</v>
      </c>
      <c r="D35" s="6"/>
      <c r="E35" s="15">
        <f t="shared" si="7"/>
        <v>2174692</v>
      </c>
      <c r="F35" s="16">
        <v>74538</v>
      </c>
      <c r="G35" s="16">
        <v>353377</v>
      </c>
      <c r="H35" s="16">
        <v>158915</v>
      </c>
      <c r="I35" s="16">
        <v>409572</v>
      </c>
      <c r="J35" s="18" t="s">
        <v>116</v>
      </c>
      <c r="K35" s="16">
        <v>129296</v>
      </c>
      <c r="L35" s="16"/>
      <c r="M35" s="16"/>
      <c r="N35" s="16">
        <v>19440</v>
      </c>
      <c r="O35" s="16">
        <v>394512</v>
      </c>
      <c r="P35" s="16">
        <v>43742</v>
      </c>
      <c r="Q35" s="16">
        <v>193521</v>
      </c>
      <c r="R35" s="18">
        <v>10806</v>
      </c>
      <c r="S35" s="16">
        <v>384174</v>
      </c>
      <c r="T35" s="16">
        <v>2799</v>
      </c>
      <c r="U35" s="18" t="s">
        <v>22</v>
      </c>
      <c r="V35" s="16"/>
    </row>
    <row r="36" spans="3:22" ht="15" customHeight="1">
      <c r="C36" s="22" t="s">
        <v>36</v>
      </c>
      <c r="D36" s="6"/>
      <c r="E36" s="15">
        <f t="shared" si="7"/>
        <v>5528526</v>
      </c>
      <c r="F36" s="16">
        <v>59328</v>
      </c>
      <c r="G36" s="16">
        <v>1983623</v>
      </c>
      <c r="H36" s="16">
        <v>202481</v>
      </c>
      <c r="I36" s="16">
        <v>278430</v>
      </c>
      <c r="J36" s="16">
        <v>7324</v>
      </c>
      <c r="K36" s="16">
        <v>2087952</v>
      </c>
      <c r="L36" s="16"/>
      <c r="M36" s="16"/>
      <c r="N36" s="16">
        <v>41705</v>
      </c>
      <c r="O36" s="16">
        <v>392666</v>
      </c>
      <c r="P36" s="16">
        <v>66949</v>
      </c>
      <c r="Q36" s="16">
        <v>144223</v>
      </c>
      <c r="R36" s="16">
        <v>8638</v>
      </c>
      <c r="S36" s="16">
        <v>255207</v>
      </c>
      <c r="T36" s="18" t="s">
        <v>116</v>
      </c>
      <c r="U36" s="18" t="s">
        <v>22</v>
      </c>
      <c r="V36" s="16"/>
    </row>
    <row r="37" spans="3:22" ht="15" customHeight="1">
      <c r="C37" s="22" t="s">
        <v>37</v>
      </c>
      <c r="D37" s="6"/>
      <c r="E37" s="15">
        <f t="shared" si="7"/>
        <v>4365202</v>
      </c>
      <c r="F37" s="16">
        <v>99716</v>
      </c>
      <c r="G37" s="16">
        <v>830193</v>
      </c>
      <c r="H37" s="16">
        <v>716928</v>
      </c>
      <c r="I37" s="16">
        <v>400817</v>
      </c>
      <c r="J37" s="16">
        <v>70</v>
      </c>
      <c r="K37" s="16">
        <v>477928</v>
      </c>
      <c r="L37" s="16"/>
      <c r="M37" s="16"/>
      <c r="N37" s="16">
        <v>122642</v>
      </c>
      <c r="O37" s="16">
        <v>533627</v>
      </c>
      <c r="P37" s="16">
        <v>161229</v>
      </c>
      <c r="Q37" s="16">
        <v>338197</v>
      </c>
      <c r="R37" s="16">
        <v>3536</v>
      </c>
      <c r="S37" s="16">
        <v>666337</v>
      </c>
      <c r="T37" s="16">
        <v>13982</v>
      </c>
      <c r="U37" s="18" t="s">
        <v>22</v>
      </c>
      <c r="V37" s="16"/>
    </row>
    <row r="38" spans="3:22" ht="15" customHeight="1">
      <c r="C38" s="22" t="s">
        <v>38</v>
      </c>
      <c r="D38" s="6"/>
      <c r="E38" s="15">
        <f t="shared" si="7"/>
        <v>4637897</v>
      </c>
      <c r="F38" s="16">
        <v>108332</v>
      </c>
      <c r="G38" s="16">
        <v>462777</v>
      </c>
      <c r="H38" s="16">
        <v>715936</v>
      </c>
      <c r="I38" s="16">
        <v>330826</v>
      </c>
      <c r="J38" s="18" t="s">
        <v>116</v>
      </c>
      <c r="K38" s="16">
        <v>218335</v>
      </c>
      <c r="L38" s="16"/>
      <c r="M38" s="16"/>
      <c r="N38" s="16">
        <v>200281</v>
      </c>
      <c r="O38" s="16">
        <v>1465316</v>
      </c>
      <c r="P38" s="16">
        <v>124061</v>
      </c>
      <c r="Q38" s="16">
        <v>367919</v>
      </c>
      <c r="R38" s="16">
        <v>39282</v>
      </c>
      <c r="S38" s="16">
        <v>604832</v>
      </c>
      <c r="T38" s="18" t="s">
        <v>116</v>
      </c>
      <c r="U38" s="18" t="s">
        <v>22</v>
      </c>
      <c r="V38" s="16"/>
    </row>
    <row r="39" spans="4:22" ht="15" customHeight="1">
      <c r="D39" s="6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8"/>
      <c r="V39" s="16"/>
    </row>
    <row r="40" spans="3:22" ht="15" customHeight="1">
      <c r="C40" s="22" t="s">
        <v>39</v>
      </c>
      <c r="D40" s="6"/>
      <c r="E40" s="15">
        <f t="shared" si="7"/>
        <v>6024913</v>
      </c>
      <c r="F40" s="16">
        <v>122348</v>
      </c>
      <c r="G40" s="16">
        <v>1323313</v>
      </c>
      <c r="H40" s="16">
        <v>876784</v>
      </c>
      <c r="I40" s="16">
        <v>458441</v>
      </c>
      <c r="J40" s="18">
        <v>8594</v>
      </c>
      <c r="K40" s="16">
        <v>530591</v>
      </c>
      <c r="L40" s="16"/>
      <c r="M40" s="16"/>
      <c r="N40" s="16">
        <v>12503</v>
      </c>
      <c r="O40" s="16">
        <v>1036867</v>
      </c>
      <c r="P40" s="16">
        <v>240206</v>
      </c>
      <c r="Q40" s="16">
        <v>491503</v>
      </c>
      <c r="R40" s="18">
        <v>35669</v>
      </c>
      <c r="S40" s="16">
        <v>881214</v>
      </c>
      <c r="T40" s="18">
        <v>6880</v>
      </c>
      <c r="U40" s="18" t="s">
        <v>22</v>
      </c>
      <c r="V40" s="16"/>
    </row>
    <row r="41" spans="3:22" ht="15" customHeight="1">
      <c r="C41" s="22" t="s">
        <v>40</v>
      </c>
      <c r="D41" s="6"/>
      <c r="E41" s="15">
        <f t="shared" si="7"/>
        <v>11894787</v>
      </c>
      <c r="F41" s="16">
        <v>159814</v>
      </c>
      <c r="G41" s="16">
        <v>1388617</v>
      </c>
      <c r="H41" s="16">
        <v>1625227</v>
      </c>
      <c r="I41" s="16">
        <v>732170</v>
      </c>
      <c r="J41" s="16">
        <v>107583</v>
      </c>
      <c r="K41" s="16">
        <v>822871</v>
      </c>
      <c r="L41" s="16"/>
      <c r="M41" s="16"/>
      <c r="N41" s="16">
        <v>58358</v>
      </c>
      <c r="O41" s="16">
        <v>2607279</v>
      </c>
      <c r="P41" s="16">
        <v>220779</v>
      </c>
      <c r="Q41" s="16">
        <v>2231849</v>
      </c>
      <c r="R41" s="16">
        <v>63935</v>
      </c>
      <c r="S41" s="16">
        <v>1740931</v>
      </c>
      <c r="T41" s="18">
        <v>135374</v>
      </c>
      <c r="U41" s="18" t="s">
        <v>22</v>
      </c>
      <c r="V41" s="16"/>
    </row>
    <row r="42" spans="3:22" ht="15" customHeight="1">
      <c r="C42" s="22" t="s">
        <v>41</v>
      </c>
      <c r="D42" s="6"/>
      <c r="E42" s="15">
        <f t="shared" si="7"/>
        <v>8616698</v>
      </c>
      <c r="F42" s="16">
        <v>126042</v>
      </c>
      <c r="G42" s="16">
        <v>935667</v>
      </c>
      <c r="H42" s="16">
        <v>1452303</v>
      </c>
      <c r="I42" s="16">
        <v>703730</v>
      </c>
      <c r="J42" s="16">
        <v>4813</v>
      </c>
      <c r="K42" s="16">
        <v>239772</v>
      </c>
      <c r="L42" s="16"/>
      <c r="M42" s="16"/>
      <c r="N42" s="16">
        <v>32196</v>
      </c>
      <c r="O42" s="16">
        <v>2122899</v>
      </c>
      <c r="P42" s="16">
        <v>195934</v>
      </c>
      <c r="Q42" s="16">
        <v>1550138</v>
      </c>
      <c r="R42" s="16">
        <v>28224</v>
      </c>
      <c r="S42" s="16">
        <v>1159450</v>
      </c>
      <c r="T42" s="18">
        <v>65530</v>
      </c>
      <c r="U42" s="18" t="s">
        <v>22</v>
      </c>
      <c r="V42" s="16"/>
    </row>
    <row r="43" spans="3:22" ht="15" customHeight="1">
      <c r="C43" s="22" t="s">
        <v>42</v>
      </c>
      <c r="D43" s="6"/>
      <c r="E43" s="15">
        <f t="shared" si="7"/>
        <v>5267178</v>
      </c>
      <c r="F43" s="16">
        <v>101936</v>
      </c>
      <c r="G43" s="16">
        <v>1033337</v>
      </c>
      <c r="H43" s="16">
        <v>1180760</v>
      </c>
      <c r="I43" s="16">
        <v>529406</v>
      </c>
      <c r="J43" s="16">
        <v>3992</v>
      </c>
      <c r="K43" s="16">
        <v>364352</v>
      </c>
      <c r="L43" s="16"/>
      <c r="M43" s="16"/>
      <c r="N43" s="16">
        <v>13778</v>
      </c>
      <c r="O43" s="16">
        <v>596553</v>
      </c>
      <c r="P43" s="16">
        <v>309531</v>
      </c>
      <c r="Q43" s="16">
        <v>332813</v>
      </c>
      <c r="R43" s="16">
        <v>126091</v>
      </c>
      <c r="S43" s="16">
        <v>674629</v>
      </c>
      <c r="T43" s="18" t="s">
        <v>116</v>
      </c>
      <c r="U43" s="18" t="s">
        <v>22</v>
      </c>
      <c r="V43" s="16"/>
    </row>
    <row r="44" spans="3:22" ht="15" customHeight="1">
      <c r="C44" s="22" t="s">
        <v>43</v>
      </c>
      <c r="D44" s="6"/>
      <c r="E44" s="15">
        <f t="shared" si="7"/>
        <v>5644744</v>
      </c>
      <c r="F44" s="16">
        <v>103791</v>
      </c>
      <c r="G44" s="16">
        <v>502292</v>
      </c>
      <c r="H44" s="16">
        <v>783042</v>
      </c>
      <c r="I44" s="16">
        <v>253837</v>
      </c>
      <c r="J44" s="16">
        <v>2997</v>
      </c>
      <c r="K44" s="16">
        <v>350188</v>
      </c>
      <c r="L44" s="16"/>
      <c r="M44" s="16"/>
      <c r="N44" s="16">
        <v>128460</v>
      </c>
      <c r="O44" s="16">
        <v>728772</v>
      </c>
      <c r="P44" s="16">
        <v>147063</v>
      </c>
      <c r="Q44" s="16">
        <v>1593905</v>
      </c>
      <c r="R44" s="16">
        <v>39447</v>
      </c>
      <c r="S44" s="16">
        <v>975518</v>
      </c>
      <c r="T44" s="18">
        <v>35432</v>
      </c>
      <c r="U44" s="18" t="s">
        <v>22</v>
      </c>
      <c r="V44" s="16"/>
    </row>
    <row r="45" spans="4:22" ht="15" customHeight="1">
      <c r="D45" s="6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8"/>
      <c r="U45" s="18"/>
      <c r="V45" s="16"/>
    </row>
    <row r="46" spans="3:22" ht="15" customHeight="1">
      <c r="C46" s="22" t="s">
        <v>44</v>
      </c>
      <c r="D46" s="6"/>
      <c r="E46" s="15">
        <f t="shared" si="7"/>
        <v>5603175</v>
      </c>
      <c r="F46" s="16">
        <v>101254</v>
      </c>
      <c r="G46" s="16">
        <v>733577</v>
      </c>
      <c r="H46" s="16">
        <v>1029602</v>
      </c>
      <c r="I46" s="16">
        <v>255325</v>
      </c>
      <c r="J46" s="16">
        <v>2201</v>
      </c>
      <c r="K46" s="16">
        <v>771973</v>
      </c>
      <c r="L46" s="16"/>
      <c r="M46" s="16"/>
      <c r="N46" s="16">
        <v>4842</v>
      </c>
      <c r="O46" s="16">
        <v>996624</v>
      </c>
      <c r="P46" s="16">
        <v>151192</v>
      </c>
      <c r="Q46" s="16">
        <v>462145</v>
      </c>
      <c r="R46" s="16">
        <v>66453</v>
      </c>
      <c r="S46" s="16">
        <v>1027987</v>
      </c>
      <c r="T46" s="18" t="s">
        <v>116</v>
      </c>
      <c r="U46" s="18" t="s">
        <v>22</v>
      </c>
      <c r="V46" s="16"/>
    </row>
    <row r="47" spans="3:22" ht="15" customHeight="1">
      <c r="C47" s="22" t="s">
        <v>45</v>
      </c>
      <c r="D47" s="6"/>
      <c r="E47" s="15">
        <f t="shared" si="7"/>
        <v>4548074</v>
      </c>
      <c r="F47" s="16">
        <v>92889</v>
      </c>
      <c r="G47" s="16">
        <v>795848</v>
      </c>
      <c r="H47" s="16">
        <v>601304</v>
      </c>
      <c r="I47" s="16">
        <v>583148</v>
      </c>
      <c r="J47" s="18" t="s">
        <v>116</v>
      </c>
      <c r="K47" s="16">
        <v>383258</v>
      </c>
      <c r="L47" s="16"/>
      <c r="M47" s="16"/>
      <c r="N47" s="16">
        <v>346095</v>
      </c>
      <c r="O47" s="16">
        <v>515969</v>
      </c>
      <c r="P47" s="16">
        <v>170260</v>
      </c>
      <c r="Q47" s="16">
        <v>316385</v>
      </c>
      <c r="R47" s="18">
        <v>36870</v>
      </c>
      <c r="S47" s="16">
        <v>706048</v>
      </c>
      <c r="T47" s="18" t="s">
        <v>116</v>
      </c>
      <c r="U47" s="18" t="s">
        <v>22</v>
      </c>
      <c r="V47" s="16"/>
    </row>
    <row r="48" spans="3:22" ht="15" customHeight="1">
      <c r="C48" s="22" t="s">
        <v>46</v>
      </c>
      <c r="D48" s="6"/>
      <c r="E48" s="15">
        <f t="shared" si="7"/>
        <v>3671873</v>
      </c>
      <c r="F48" s="16">
        <v>76454</v>
      </c>
      <c r="G48" s="16">
        <v>565018</v>
      </c>
      <c r="H48" s="16">
        <v>495498</v>
      </c>
      <c r="I48" s="16">
        <v>211457</v>
      </c>
      <c r="J48" s="16">
        <v>2928</v>
      </c>
      <c r="K48" s="16">
        <v>816981</v>
      </c>
      <c r="L48" s="16"/>
      <c r="M48" s="16"/>
      <c r="N48" s="16">
        <v>223199</v>
      </c>
      <c r="O48" s="16">
        <v>483957</v>
      </c>
      <c r="P48" s="16">
        <v>89801</v>
      </c>
      <c r="Q48" s="16">
        <v>213309</v>
      </c>
      <c r="R48" s="16">
        <v>10136</v>
      </c>
      <c r="S48" s="16">
        <v>483135</v>
      </c>
      <c r="T48" s="18" t="s">
        <v>116</v>
      </c>
      <c r="U48" s="18" t="s">
        <v>22</v>
      </c>
      <c r="V48" s="16"/>
    </row>
    <row r="49" spans="3:22" ht="15" customHeight="1">
      <c r="C49" s="22" t="s">
        <v>47</v>
      </c>
      <c r="D49" s="6"/>
      <c r="E49" s="15">
        <f t="shared" si="7"/>
        <v>5022686</v>
      </c>
      <c r="F49" s="16">
        <v>102973</v>
      </c>
      <c r="G49" s="16">
        <v>614497</v>
      </c>
      <c r="H49" s="16">
        <v>917495</v>
      </c>
      <c r="I49" s="16">
        <v>458905</v>
      </c>
      <c r="J49" s="16">
        <v>79</v>
      </c>
      <c r="K49" s="16">
        <v>770377</v>
      </c>
      <c r="L49" s="16"/>
      <c r="M49" s="16"/>
      <c r="N49" s="16">
        <v>126000</v>
      </c>
      <c r="O49" s="16">
        <v>838663</v>
      </c>
      <c r="P49" s="16">
        <v>168416</v>
      </c>
      <c r="Q49" s="16">
        <v>471859</v>
      </c>
      <c r="R49" s="16">
        <v>94158</v>
      </c>
      <c r="S49" s="16">
        <v>429464</v>
      </c>
      <c r="T49" s="16">
        <v>29800</v>
      </c>
      <c r="U49" s="18" t="s">
        <v>22</v>
      </c>
      <c r="V49" s="16"/>
    </row>
    <row r="50" spans="3:22" ht="15" customHeight="1">
      <c r="C50" s="22" t="s">
        <v>48</v>
      </c>
      <c r="D50" s="6"/>
      <c r="E50" s="15">
        <f>SUM(F50:K50,N50:U50)</f>
        <v>4929172</v>
      </c>
      <c r="F50" s="16">
        <v>98859</v>
      </c>
      <c r="G50" s="16">
        <v>655354</v>
      </c>
      <c r="H50" s="16">
        <v>821409</v>
      </c>
      <c r="I50" s="16">
        <v>306585</v>
      </c>
      <c r="J50" s="16">
        <v>53799</v>
      </c>
      <c r="K50" s="16">
        <v>527136</v>
      </c>
      <c r="L50" s="16"/>
      <c r="M50" s="16"/>
      <c r="N50" s="16">
        <v>70262</v>
      </c>
      <c r="O50" s="16">
        <v>1002523</v>
      </c>
      <c r="P50" s="16">
        <v>150933</v>
      </c>
      <c r="Q50" s="16">
        <v>479285</v>
      </c>
      <c r="R50" s="16">
        <v>56301</v>
      </c>
      <c r="S50" s="16">
        <v>706726</v>
      </c>
      <c r="T50" s="18" t="s">
        <v>116</v>
      </c>
      <c r="U50" s="18" t="s">
        <v>22</v>
      </c>
      <c r="V50" s="16"/>
    </row>
    <row r="51" spans="4:22" ht="15" customHeight="1">
      <c r="D51" s="6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8"/>
      <c r="V51" s="16"/>
    </row>
    <row r="52" spans="3:22" ht="15" customHeight="1">
      <c r="C52" s="23" t="s">
        <v>49</v>
      </c>
      <c r="D52" s="6"/>
      <c r="E52" s="15">
        <f>SUM(E54:E56)</f>
        <v>18899038</v>
      </c>
      <c r="F52" s="15">
        <f aca="true" t="shared" si="8" ref="F52:K52">SUM(F54:F56)</f>
        <v>299998</v>
      </c>
      <c r="G52" s="15">
        <f t="shared" si="8"/>
        <v>2183771</v>
      </c>
      <c r="H52" s="15">
        <f t="shared" si="8"/>
        <v>3111328</v>
      </c>
      <c r="I52" s="15">
        <f>SUM(I54:I56)</f>
        <v>991577</v>
      </c>
      <c r="J52" s="15">
        <f t="shared" si="8"/>
        <v>12112</v>
      </c>
      <c r="K52" s="15">
        <f t="shared" si="8"/>
        <v>1665228</v>
      </c>
      <c r="L52" s="16"/>
      <c r="M52" s="16"/>
      <c r="N52" s="15">
        <f aca="true" t="shared" si="9" ref="N52:T52">SUM(N54:N56)</f>
        <v>1315345</v>
      </c>
      <c r="O52" s="15">
        <f t="shared" si="9"/>
        <v>3551294</v>
      </c>
      <c r="P52" s="15">
        <f t="shared" si="9"/>
        <v>610055</v>
      </c>
      <c r="Q52" s="15">
        <f t="shared" si="9"/>
        <v>2673189</v>
      </c>
      <c r="R52" s="15">
        <f t="shared" si="9"/>
        <v>209013</v>
      </c>
      <c r="S52" s="15">
        <f t="shared" si="9"/>
        <v>2227474</v>
      </c>
      <c r="T52" s="15">
        <f t="shared" si="9"/>
        <v>48654</v>
      </c>
      <c r="U52" s="18" t="s">
        <v>22</v>
      </c>
      <c r="V52" s="16"/>
    </row>
    <row r="53" spans="3:22" ht="15" customHeight="1">
      <c r="C53" s="16"/>
      <c r="D53" s="6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8"/>
      <c r="V53" s="16"/>
    </row>
    <row r="54" spans="3:22" ht="15" customHeight="1">
      <c r="C54" s="18" t="s">
        <v>50</v>
      </c>
      <c r="D54" s="6"/>
      <c r="E54" s="15">
        <f>SUM(F54:K54,N54:U54)</f>
        <v>5804294</v>
      </c>
      <c r="F54" s="16">
        <v>96780</v>
      </c>
      <c r="G54" s="16">
        <v>926794</v>
      </c>
      <c r="H54" s="16">
        <v>809880</v>
      </c>
      <c r="I54" s="16">
        <v>272044</v>
      </c>
      <c r="J54" s="16">
        <v>42</v>
      </c>
      <c r="K54" s="16">
        <v>743846</v>
      </c>
      <c r="L54" s="16"/>
      <c r="M54" s="16"/>
      <c r="N54" s="16">
        <v>106745</v>
      </c>
      <c r="O54" s="16">
        <v>1204274</v>
      </c>
      <c r="P54" s="16">
        <v>209532</v>
      </c>
      <c r="Q54" s="16">
        <v>663911</v>
      </c>
      <c r="R54" s="16">
        <v>69093</v>
      </c>
      <c r="S54" s="16">
        <v>652699</v>
      </c>
      <c r="T54" s="16">
        <v>48654</v>
      </c>
      <c r="U54" s="18" t="s">
        <v>22</v>
      </c>
      <c r="V54" s="16"/>
    </row>
    <row r="55" spans="3:22" ht="15" customHeight="1">
      <c r="C55" s="18" t="s">
        <v>51</v>
      </c>
      <c r="D55" s="6"/>
      <c r="E55" s="15">
        <f>SUM(F55:K55,N55:U55)</f>
        <v>6319445</v>
      </c>
      <c r="F55" s="16">
        <v>107492</v>
      </c>
      <c r="G55" s="16">
        <v>554595</v>
      </c>
      <c r="H55" s="16">
        <v>1169142</v>
      </c>
      <c r="I55" s="16">
        <v>329724</v>
      </c>
      <c r="J55" s="16">
        <v>2318</v>
      </c>
      <c r="K55" s="16">
        <v>461353</v>
      </c>
      <c r="L55" s="16"/>
      <c r="M55" s="16"/>
      <c r="N55" s="16">
        <v>943979</v>
      </c>
      <c r="O55" s="16">
        <v>1614738</v>
      </c>
      <c r="P55" s="16">
        <v>181338</v>
      </c>
      <c r="Q55" s="16">
        <v>404678</v>
      </c>
      <c r="R55" s="16">
        <v>59515</v>
      </c>
      <c r="S55" s="16">
        <v>490573</v>
      </c>
      <c r="T55" s="18" t="s">
        <v>116</v>
      </c>
      <c r="U55" s="18" t="s">
        <v>22</v>
      </c>
      <c r="V55" s="16"/>
    </row>
    <row r="56" spans="3:22" ht="15" customHeight="1">
      <c r="C56" s="18" t="s">
        <v>52</v>
      </c>
      <c r="D56" s="6"/>
      <c r="E56" s="15">
        <f>SUM(F56:K56,N56:U56)</f>
        <v>6775299</v>
      </c>
      <c r="F56" s="16">
        <v>95726</v>
      </c>
      <c r="G56" s="16">
        <v>702382</v>
      </c>
      <c r="H56" s="16">
        <v>1132306</v>
      </c>
      <c r="I56" s="16">
        <v>389809</v>
      </c>
      <c r="J56" s="16">
        <v>9752</v>
      </c>
      <c r="K56" s="16">
        <v>460029</v>
      </c>
      <c r="L56" s="16"/>
      <c r="M56" s="16"/>
      <c r="N56" s="16">
        <v>264621</v>
      </c>
      <c r="O56" s="16">
        <v>732282</v>
      </c>
      <c r="P56" s="16">
        <v>219185</v>
      </c>
      <c r="Q56" s="16">
        <v>1604600</v>
      </c>
      <c r="R56" s="16">
        <v>80405</v>
      </c>
      <c r="S56" s="16">
        <v>1084202</v>
      </c>
      <c r="T56" s="18" t="s">
        <v>116</v>
      </c>
      <c r="U56" s="18" t="s">
        <v>22</v>
      </c>
      <c r="V56" s="16"/>
    </row>
    <row r="57" spans="4:22" ht="15" customHeight="1">
      <c r="D57" s="6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8"/>
      <c r="U57" s="18"/>
      <c r="V57" s="16"/>
    </row>
    <row r="58" spans="3:22" ht="15" customHeight="1">
      <c r="C58" s="23" t="s">
        <v>53</v>
      </c>
      <c r="D58" s="6"/>
      <c r="E58" s="15">
        <f>SUM(E60:E63)</f>
        <v>17794739</v>
      </c>
      <c r="F58" s="15">
        <f aca="true" t="shared" si="10" ref="F58:K58">SUM(F60:F63)</f>
        <v>334826</v>
      </c>
      <c r="G58" s="15">
        <f t="shared" si="10"/>
        <v>3037340</v>
      </c>
      <c r="H58" s="15">
        <f t="shared" si="10"/>
        <v>2559622</v>
      </c>
      <c r="I58" s="15">
        <f>SUM(I60:I63)</f>
        <v>915673</v>
      </c>
      <c r="J58" s="15">
        <f t="shared" si="10"/>
        <v>248</v>
      </c>
      <c r="K58" s="15">
        <f t="shared" si="10"/>
        <v>2248023</v>
      </c>
      <c r="L58" s="16"/>
      <c r="M58" s="16"/>
      <c r="N58" s="15">
        <f aca="true" t="shared" si="11" ref="N58:S58">SUM(N60:N63)</f>
        <v>322095</v>
      </c>
      <c r="O58" s="15">
        <f t="shared" si="11"/>
        <v>2764521</v>
      </c>
      <c r="P58" s="15">
        <f t="shared" si="11"/>
        <v>630299</v>
      </c>
      <c r="Q58" s="15">
        <f t="shared" si="11"/>
        <v>1644968</v>
      </c>
      <c r="R58" s="15">
        <f t="shared" si="11"/>
        <v>588271</v>
      </c>
      <c r="S58" s="15">
        <f t="shared" si="11"/>
        <v>2748853</v>
      </c>
      <c r="T58" s="18" t="s">
        <v>22</v>
      </c>
      <c r="U58" s="18" t="s">
        <v>22</v>
      </c>
      <c r="V58" s="16"/>
    </row>
    <row r="59" spans="3:22" ht="15" customHeight="1">
      <c r="C59" s="16"/>
      <c r="D59" s="6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8"/>
      <c r="U59" s="18"/>
      <c r="V59" s="16"/>
    </row>
    <row r="60" spans="3:22" ht="15" customHeight="1">
      <c r="C60" s="18" t="s">
        <v>54</v>
      </c>
      <c r="D60" s="6"/>
      <c r="E60" s="15">
        <f>SUM(F60:K60,N60:U60)</f>
        <v>4078076</v>
      </c>
      <c r="F60" s="16">
        <v>73718</v>
      </c>
      <c r="G60" s="16">
        <v>504293</v>
      </c>
      <c r="H60" s="16">
        <v>452460</v>
      </c>
      <c r="I60" s="16">
        <v>154042</v>
      </c>
      <c r="J60" s="16">
        <v>25</v>
      </c>
      <c r="K60" s="16">
        <v>516643</v>
      </c>
      <c r="L60" s="16"/>
      <c r="M60" s="16"/>
      <c r="N60" s="16">
        <v>5089</v>
      </c>
      <c r="O60" s="16">
        <v>473603</v>
      </c>
      <c r="P60" s="16">
        <v>105259</v>
      </c>
      <c r="Q60" s="16">
        <v>549513</v>
      </c>
      <c r="R60" s="16">
        <v>313935</v>
      </c>
      <c r="S60" s="16">
        <v>929496</v>
      </c>
      <c r="T60" s="18" t="s">
        <v>22</v>
      </c>
      <c r="U60" s="18" t="s">
        <v>22</v>
      </c>
      <c r="V60" s="16"/>
    </row>
    <row r="61" spans="3:22" ht="15" customHeight="1">
      <c r="C61" s="18" t="s">
        <v>55</v>
      </c>
      <c r="D61" s="6"/>
      <c r="E61" s="15">
        <f>SUM(F61:K61,N61:U61)</f>
        <v>4580408</v>
      </c>
      <c r="F61" s="16">
        <v>89121</v>
      </c>
      <c r="G61" s="16">
        <v>1031948</v>
      </c>
      <c r="H61" s="16">
        <v>500016</v>
      </c>
      <c r="I61" s="16">
        <v>217569</v>
      </c>
      <c r="J61" s="16">
        <v>36</v>
      </c>
      <c r="K61" s="16">
        <v>818311</v>
      </c>
      <c r="L61" s="16"/>
      <c r="M61" s="16"/>
      <c r="N61" s="16">
        <v>7030</v>
      </c>
      <c r="O61" s="16">
        <v>731919</v>
      </c>
      <c r="P61" s="16">
        <v>124291</v>
      </c>
      <c r="Q61" s="16">
        <v>346202</v>
      </c>
      <c r="R61" s="16">
        <v>147981</v>
      </c>
      <c r="S61" s="16">
        <v>565984</v>
      </c>
      <c r="T61" s="18" t="s">
        <v>22</v>
      </c>
      <c r="U61" s="18" t="s">
        <v>22</v>
      </c>
      <c r="V61" s="16"/>
    </row>
    <row r="62" spans="3:22" ht="15" customHeight="1">
      <c r="C62" s="18" t="s">
        <v>56</v>
      </c>
      <c r="D62" s="6"/>
      <c r="E62" s="15">
        <f>SUM(F62:K62,N62:U62)</f>
        <v>4772235</v>
      </c>
      <c r="F62" s="16">
        <v>93043</v>
      </c>
      <c r="G62" s="16">
        <v>966997</v>
      </c>
      <c r="H62" s="16">
        <v>924599</v>
      </c>
      <c r="I62" s="16">
        <v>326785</v>
      </c>
      <c r="J62" s="16">
        <v>107</v>
      </c>
      <c r="K62" s="16">
        <v>338783</v>
      </c>
      <c r="L62" s="16"/>
      <c r="M62" s="16"/>
      <c r="N62" s="16">
        <v>153210</v>
      </c>
      <c r="O62" s="16">
        <v>1030275</v>
      </c>
      <c r="P62" s="16">
        <v>205580</v>
      </c>
      <c r="Q62" s="16">
        <v>332451</v>
      </c>
      <c r="R62" s="16">
        <v>63726</v>
      </c>
      <c r="S62" s="16">
        <v>336679</v>
      </c>
      <c r="T62" s="18" t="s">
        <v>22</v>
      </c>
      <c r="U62" s="18" t="s">
        <v>22</v>
      </c>
      <c r="V62" s="16"/>
    </row>
    <row r="63" spans="3:22" ht="15" customHeight="1">
      <c r="C63" s="18" t="s">
        <v>57</v>
      </c>
      <c r="D63" s="6"/>
      <c r="E63" s="15">
        <f>SUM(F63:K63,N63:U63)</f>
        <v>4364020</v>
      </c>
      <c r="F63" s="16">
        <v>78944</v>
      </c>
      <c r="G63" s="16">
        <v>534102</v>
      </c>
      <c r="H63" s="16">
        <v>682547</v>
      </c>
      <c r="I63" s="16">
        <v>217277</v>
      </c>
      <c r="J63" s="16">
        <v>80</v>
      </c>
      <c r="K63" s="16">
        <v>574286</v>
      </c>
      <c r="L63" s="16"/>
      <c r="M63" s="16"/>
      <c r="N63" s="16">
        <v>156766</v>
      </c>
      <c r="O63" s="16">
        <v>528724</v>
      </c>
      <c r="P63" s="16">
        <v>195169</v>
      </c>
      <c r="Q63" s="16">
        <v>416802</v>
      </c>
      <c r="R63" s="16">
        <v>62629</v>
      </c>
      <c r="S63" s="16">
        <v>916694</v>
      </c>
      <c r="T63" s="18" t="s">
        <v>22</v>
      </c>
      <c r="U63" s="18" t="s">
        <v>22</v>
      </c>
      <c r="V63" s="16"/>
    </row>
    <row r="64" spans="4:22" ht="15" customHeight="1">
      <c r="D64" s="6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8"/>
      <c r="U64" s="18"/>
      <c r="V64" s="16"/>
    </row>
    <row r="65" spans="3:22" ht="15" customHeight="1">
      <c r="C65" s="23" t="s">
        <v>58</v>
      </c>
      <c r="D65" s="6"/>
      <c r="E65" s="15">
        <f>SUM(E67:E73,E88:E98)</f>
        <v>63424991</v>
      </c>
      <c r="F65" s="15">
        <f aca="true" t="shared" si="12" ref="F65:K65">SUM(F67:F73,F88:F98)</f>
        <v>1225154</v>
      </c>
      <c r="G65" s="15">
        <f t="shared" si="12"/>
        <v>9359557</v>
      </c>
      <c r="H65" s="15">
        <f t="shared" si="12"/>
        <v>12331890</v>
      </c>
      <c r="I65" s="15">
        <f>SUM(I67:I73,I88:I98)</f>
        <v>4333399</v>
      </c>
      <c r="J65" s="15">
        <f t="shared" si="12"/>
        <v>18517</v>
      </c>
      <c r="K65" s="15">
        <f t="shared" si="12"/>
        <v>9676212</v>
      </c>
      <c r="L65" s="16"/>
      <c r="M65" s="16"/>
      <c r="N65" s="15">
        <f aca="true" t="shared" si="13" ref="N65:S65">SUM(N67:N73,N88:N98)</f>
        <v>790988</v>
      </c>
      <c r="O65" s="15">
        <f t="shared" si="13"/>
        <v>8067411</v>
      </c>
      <c r="P65" s="15">
        <f t="shared" si="13"/>
        <v>2148645</v>
      </c>
      <c r="Q65" s="15">
        <f t="shared" si="13"/>
        <v>6299553</v>
      </c>
      <c r="R65" s="15">
        <f t="shared" si="13"/>
        <v>1070462</v>
      </c>
      <c r="S65" s="15">
        <f t="shared" si="13"/>
        <v>8103203</v>
      </c>
      <c r="T65" s="18" t="s">
        <v>22</v>
      </c>
      <c r="U65" s="18" t="s">
        <v>22</v>
      </c>
      <c r="V65" s="15"/>
    </row>
    <row r="66" spans="3:22" ht="15" customHeight="1">
      <c r="C66" s="16"/>
      <c r="D66" s="6"/>
      <c r="E66" s="1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8"/>
      <c r="U66" s="18"/>
      <c r="V66" s="16"/>
    </row>
    <row r="67" spans="3:22" ht="15" customHeight="1">
      <c r="C67" s="18" t="s">
        <v>59</v>
      </c>
      <c r="D67" s="6"/>
      <c r="E67" s="15">
        <f aca="true" t="shared" si="14" ref="E67:E73">SUM(F67:K67,N67:U67)</f>
        <v>5745893</v>
      </c>
      <c r="F67" s="16">
        <v>89390</v>
      </c>
      <c r="G67" s="16">
        <v>800858</v>
      </c>
      <c r="H67" s="16">
        <v>1066273</v>
      </c>
      <c r="I67" s="16">
        <v>304349</v>
      </c>
      <c r="J67" s="16">
        <v>77</v>
      </c>
      <c r="K67" s="16">
        <v>1128981</v>
      </c>
      <c r="L67" s="16"/>
      <c r="M67" s="16"/>
      <c r="N67" s="16">
        <v>45720</v>
      </c>
      <c r="O67" s="16">
        <v>481349</v>
      </c>
      <c r="P67" s="16">
        <v>206093</v>
      </c>
      <c r="Q67" s="16">
        <v>978036</v>
      </c>
      <c r="R67" s="16">
        <v>47103</v>
      </c>
      <c r="S67" s="16">
        <v>597664</v>
      </c>
      <c r="T67" s="18" t="s">
        <v>22</v>
      </c>
      <c r="U67" s="18" t="s">
        <v>22</v>
      </c>
      <c r="V67" s="16"/>
    </row>
    <row r="68" spans="3:22" ht="15" customHeight="1">
      <c r="C68" s="18" t="s">
        <v>60</v>
      </c>
      <c r="D68" s="6"/>
      <c r="E68" s="15">
        <f t="shared" si="14"/>
        <v>4371282</v>
      </c>
      <c r="F68" s="16">
        <v>90838</v>
      </c>
      <c r="G68" s="16">
        <v>461706</v>
      </c>
      <c r="H68" s="16">
        <v>998383</v>
      </c>
      <c r="I68" s="16">
        <v>294978</v>
      </c>
      <c r="J68" s="16">
        <v>68</v>
      </c>
      <c r="K68" s="16">
        <v>761890</v>
      </c>
      <c r="L68" s="16"/>
      <c r="M68" s="16"/>
      <c r="N68" s="16">
        <v>38118</v>
      </c>
      <c r="O68" s="16">
        <v>548881</v>
      </c>
      <c r="P68" s="16">
        <v>184831</v>
      </c>
      <c r="Q68" s="16">
        <v>570662</v>
      </c>
      <c r="R68" s="16">
        <v>31269</v>
      </c>
      <c r="S68" s="16">
        <v>389658</v>
      </c>
      <c r="T68" s="18" t="s">
        <v>22</v>
      </c>
      <c r="U68" s="18" t="s">
        <v>22</v>
      </c>
      <c r="V68" s="16"/>
    </row>
    <row r="69" spans="3:22" ht="15" customHeight="1">
      <c r="C69" s="18" t="s">
        <v>61</v>
      </c>
      <c r="D69" s="6"/>
      <c r="E69" s="15">
        <f t="shared" si="14"/>
        <v>4267495</v>
      </c>
      <c r="F69" s="16">
        <v>74780</v>
      </c>
      <c r="G69" s="16">
        <v>1004774</v>
      </c>
      <c r="H69" s="16">
        <v>549895</v>
      </c>
      <c r="I69" s="16">
        <v>153444</v>
      </c>
      <c r="J69" s="16">
        <v>79</v>
      </c>
      <c r="K69" s="16">
        <v>807967</v>
      </c>
      <c r="L69" s="16"/>
      <c r="M69" s="16"/>
      <c r="N69" s="16">
        <v>4885</v>
      </c>
      <c r="O69" s="16">
        <v>487311</v>
      </c>
      <c r="P69" s="16">
        <v>110377</v>
      </c>
      <c r="Q69" s="16">
        <v>403049</v>
      </c>
      <c r="R69" s="18">
        <v>39224</v>
      </c>
      <c r="S69" s="16">
        <v>631710</v>
      </c>
      <c r="T69" s="18" t="s">
        <v>22</v>
      </c>
      <c r="U69" s="18" t="s">
        <v>22</v>
      </c>
      <c r="V69" s="16"/>
    </row>
    <row r="70" spans="3:22" ht="15" customHeight="1">
      <c r="C70" s="18" t="s">
        <v>62</v>
      </c>
      <c r="D70" s="6"/>
      <c r="E70" s="15">
        <f t="shared" si="14"/>
        <v>3991082</v>
      </c>
      <c r="F70" s="16">
        <v>85779</v>
      </c>
      <c r="G70" s="16">
        <v>693648</v>
      </c>
      <c r="H70" s="16">
        <v>621044</v>
      </c>
      <c r="I70" s="16">
        <v>167410</v>
      </c>
      <c r="J70" s="16">
        <v>30</v>
      </c>
      <c r="K70" s="16">
        <v>842986</v>
      </c>
      <c r="L70" s="16"/>
      <c r="M70" s="16"/>
      <c r="N70" s="16">
        <v>15008</v>
      </c>
      <c r="O70" s="16">
        <v>639050</v>
      </c>
      <c r="P70" s="16">
        <v>123499</v>
      </c>
      <c r="Q70" s="16">
        <v>353506</v>
      </c>
      <c r="R70" s="16">
        <v>96905</v>
      </c>
      <c r="S70" s="16">
        <v>352217</v>
      </c>
      <c r="T70" s="18" t="s">
        <v>22</v>
      </c>
      <c r="U70" s="18" t="s">
        <v>22</v>
      </c>
      <c r="V70" s="16"/>
    </row>
    <row r="71" spans="3:22" ht="15" customHeight="1">
      <c r="C71" s="22" t="s">
        <v>63</v>
      </c>
      <c r="D71" s="6"/>
      <c r="E71" s="15">
        <f t="shared" si="14"/>
        <v>2428580</v>
      </c>
      <c r="F71" s="16">
        <v>61352</v>
      </c>
      <c r="G71" s="16">
        <v>481949</v>
      </c>
      <c r="H71" s="16">
        <v>345878</v>
      </c>
      <c r="I71" s="16">
        <v>108781</v>
      </c>
      <c r="J71" s="16">
        <v>37</v>
      </c>
      <c r="K71" s="16">
        <v>442044</v>
      </c>
      <c r="L71" s="16"/>
      <c r="M71" s="16"/>
      <c r="N71" s="16">
        <v>16046</v>
      </c>
      <c r="O71" s="16">
        <v>351713</v>
      </c>
      <c r="P71" s="16">
        <v>96057</v>
      </c>
      <c r="Q71" s="16">
        <v>166390</v>
      </c>
      <c r="R71" s="16">
        <v>18328</v>
      </c>
      <c r="S71" s="16">
        <v>340005</v>
      </c>
      <c r="T71" s="18" t="s">
        <v>22</v>
      </c>
      <c r="U71" s="18" t="s">
        <v>22</v>
      </c>
      <c r="V71" s="16"/>
    </row>
    <row r="72" spans="4:22" ht="15" customHeight="1">
      <c r="D72" s="6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8"/>
      <c r="U72" s="18"/>
      <c r="V72" s="16"/>
    </row>
    <row r="73" spans="3:22" ht="15" customHeight="1">
      <c r="C73" s="22" t="s">
        <v>64</v>
      </c>
      <c r="D73" s="6"/>
      <c r="E73" s="15">
        <f t="shared" si="14"/>
        <v>3333639</v>
      </c>
      <c r="F73" s="16">
        <v>75560</v>
      </c>
      <c r="G73" s="16">
        <v>308386</v>
      </c>
      <c r="H73" s="16">
        <v>559696</v>
      </c>
      <c r="I73" s="16">
        <v>259616</v>
      </c>
      <c r="J73" s="16">
        <v>42</v>
      </c>
      <c r="K73" s="16">
        <v>593038</v>
      </c>
      <c r="L73" s="16"/>
      <c r="M73" s="16"/>
      <c r="N73" s="16">
        <v>26210</v>
      </c>
      <c r="O73" s="16">
        <v>582800</v>
      </c>
      <c r="P73" s="16">
        <v>142276</v>
      </c>
      <c r="Q73" s="16">
        <v>259897</v>
      </c>
      <c r="R73" s="16">
        <v>288</v>
      </c>
      <c r="S73" s="16">
        <v>525830</v>
      </c>
      <c r="T73" s="18" t="s">
        <v>22</v>
      </c>
      <c r="U73" s="18" t="s">
        <v>22</v>
      </c>
      <c r="V73" s="16"/>
    </row>
    <row r="74" spans="2:34" ht="15" customHeight="1" thickBot="1">
      <c r="B74" s="5"/>
      <c r="C74" s="5"/>
      <c r="D74" s="24"/>
      <c r="E74" s="5"/>
      <c r="F74" s="5"/>
      <c r="G74" s="5"/>
      <c r="H74" s="5"/>
      <c r="I74" s="5"/>
      <c r="J74" s="5"/>
      <c r="K74" s="5"/>
      <c r="L74" s="4"/>
      <c r="N74" s="5"/>
      <c r="O74" s="5"/>
      <c r="P74" s="5"/>
      <c r="Q74" s="5"/>
      <c r="R74" s="5"/>
      <c r="S74" s="5"/>
      <c r="T74" s="5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22:34" ht="15" customHeight="1"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22:34" ht="14.25"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22:34" ht="14.25"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22:34" ht="14.25"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3:21" ht="15" customHeight="1">
      <c r="C79" s="1" t="s">
        <v>120</v>
      </c>
      <c r="T79" s="2" t="s">
        <v>121</v>
      </c>
      <c r="U79" s="2"/>
    </row>
    <row r="80" spans="3:19" ht="24">
      <c r="C80" s="3" t="s">
        <v>118</v>
      </c>
      <c r="L80" s="4"/>
      <c r="N80" s="3" t="s">
        <v>0</v>
      </c>
      <c r="S80" s="1" t="s">
        <v>125</v>
      </c>
    </row>
    <row r="81" spans="2:21" ht="15" customHeight="1" thickBot="1">
      <c r="B81" s="5"/>
      <c r="C81" s="5"/>
      <c r="D81" s="5"/>
      <c r="E81" s="5"/>
      <c r="F81" s="5"/>
      <c r="G81" s="5"/>
      <c r="H81" s="5"/>
      <c r="I81" s="5"/>
      <c r="J81" s="5"/>
      <c r="K81" s="5"/>
      <c r="L81" s="4"/>
      <c r="N81" s="5"/>
      <c r="O81" s="5"/>
      <c r="P81" s="5"/>
      <c r="Q81" s="5"/>
      <c r="R81" s="5"/>
      <c r="S81" s="5"/>
      <c r="T81" s="5"/>
      <c r="U81" s="5" t="s">
        <v>1</v>
      </c>
    </row>
    <row r="82" spans="4:26" ht="15" customHeight="1">
      <c r="D82" s="6"/>
      <c r="E82" s="28" t="s">
        <v>2</v>
      </c>
      <c r="F82" s="29"/>
      <c r="G82" s="29"/>
      <c r="H82" s="29"/>
      <c r="I82" s="29"/>
      <c r="J82" s="29"/>
      <c r="K82" s="29"/>
      <c r="L82" s="4"/>
      <c r="N82" s="32" t="s">
        <v>3</v>
      </c>
      <c r="O82" s="29"/>
      <c r="P82" s="29"/>
      <c r="Q82" s="29"/>
      <c r="R82" s="29"/>
      <c r="S82" s="29"/>
      <c r="T82" s="29"/>
      <c r="U82" s="29"/>
      <c r="V82" s="4"/>
      <c r="W82" s="4"/>
      <c r="X82" s="4"/>
      <c r="Y82" s="4"/>
      <c r="Z82" s="4"/>
    </row>
    <row r="83" spans="4:26" ht="15" customHeight="1">
      <c r="D83" s="6"/>
      <c r="E83" s="30"/>
      <c r="F83" s="31"/>
      <c r="G83" s="31"/>
      <c r="H83" s="31"/>
      <c r="I83" s="31"/>
      <c r="J83" s="31"/>
      <c r="K83" s="31"/>
      <c r="L83" s="4"/>
      <c r="N83" s="31"/>
      <c r="O83" s="31"/>
      <c r="P83" s="31"/>
      <c r="Q83" s="31"/>
      <c r="R83" s="31"/>
      <c r="S83" s="31"/>
      <c r="T83" s="31"/>
      <c r="U83" s="31"/>
      <c r="V83" s="4"/>
      <c r="W83" s="4"/>
      <c r="X83" s="4"/>
      <c r="Y83" s="4"/>
      <c r="Z83" s="4"/>
    </row>
    <row r="84" spans="3:21" ht="15" customHeight="1">
      <c r="C84" s="7" t="s">
        <v>4</v>
      </c>
      <c r="D84" s="6"/>
      <c r="E84" s="4"/>
      <c r="F84" s="8"/>
      <c r="G84" s="8"/>
      <c r="H84" s="8"/>
      <c r="I84" s="8"/>
      <c r="J84" s="8"/>
      <c r="K84" s="9" t="s">
        <v>5</v>
      </c>
      <c r="L84" s="4"/>
      <c r="O84" s="8"/>
      <c r="P84" s="8"/>
      <c r="Q84" s="8"/>
      <c r="R84" s="8"/>
      <c r="S84" s="8"/>
      <c r="T84" s="8"/>
      <c r="U84" s="9" t="s">
        <v>6</v>
      </c>
    </row>
    <row r="85" spans="4:21" ht="15" customHeight="1">
      <c r="D85" s="6"/>
      <c r="E85" s="10" t="s">
        <v>7</v>
      </c>
      <c r="F85" s="9" t="s">
        <v>8</v>
      </c>
      <c r="G85" s="9" t="s">
        <v>9</v>
      </c>
      <c r="H85" s="9" t="s">
        <v>10</v>
      </c>
      <c r="I85" s="9" t="s">
        <v>11</v>
      </c>
      <c r="J85" s="9" t="s">
        <v>12</v>
      </c>
      <c r="K85" s="9"/>
      <c r="L85" s="4"/>
      <c r="N85" s="7" t="s">
        <v>13</v>
      </c>
      <c r="O85" s="9" t="s">
        <v>14</v>
      </c>
      <c r="P85" s="9" t="s">
        <v>15</v>
      </c>
      <c r="Q85" s="9" t="s">
        <v>16</v>
      </c>
      <c r="R85" s="9" t="s">
        <v>17</v>
      </c>
      <c r="S85" s="9" t="s">
        <v>18</v>
      </c>
      <c r="T85" s="9" t="s">
        <v>19</v>
      </c>
      <c r="U85" s="9"/>
    </row>
    <row r="86" spans="2:21" ht="15" customHeight="1">
      <c r="B86" s="11"/>
      <c r="C86" s="11"/>
      <c r="D86" s="12"/>
      <c r="E86" s="11"/>
      <c r="F86" s="13"/>
      <c r="G86" s="13"/>
      <c r="H86" s="13"/>
      <c r="I86" s="13"/>
      <c r="J86" s="13"/>
      <c r="K86" s="14" t="s">
        <v>20</v>
      </c>
      <c r="L86" s="4"/>
      <c r="N86" s="11"/>
      <c r="O86" s="13"/>
      <c r="P86" s="13"/>
      <c r="Q86" s="13"/>
      <c r="R86" s="13"/>
      <c r="S86" s="13"/>
      <c r="T86" s="13"/>
      <c r="U86" s="14" t="s">
        <v>21</v>
      </c>
    </row>
    <row r="87" spans="4:21" ht="15" customHeight="1">
      <c r="D87" s="6"/>
      <c r="E87" s="15"/>
      <c r="F87" s="16"/>
      <c r="G87" s="16"/>
      <c r="H87" s="16"/>
      <c r="I87" s="16"/>
      <c r="J87" s="16"/>
      <c r="K87" s="16"/>
      <c r="L87" s="15"/>
      <c r="M87" s="16"/>
      <c r="N87" s="16"/>
      <c r="O87" s="16"/>
      <c r="P87" s="16"/>
      <c r="Q87" s="16"/>
      <c r="R87" s="16"/>
      <c r="S87" s="16"/>
      <c r="T87" s="16"/>
      <c r="U87" s="16"/>
    </row>
    <row r="88" spans="3:23" ht="15" customHeight="1">
      <c r="C88" s="22" t="s">
        <v>65</v>
      </c>
      <c r="D88" s="6"/>
      <c r="E88" s="15">
        <f aca="true" t="shared" si="15" ref="E88:E98">SUM(F88:K88,N88:U88)</f>
        <v>5663206</v>
      </c>
      <c r="F88" s="16">
        <v>91564</v>
      </c>
      <c r="G88" s="16">
        <v>647097</v>
      </c>
      <c r="H88" s="16">
        <v>1264804</v>
      </c>
      <c r="I88" s="16">
        <v>676943</v>
      </c>
      <c r="J88" s="16">
        <v>9192</v>
      </c>
      <c r="K88" s="16">
        <v>533270</v>
      </c>
      <c r="L88" s="16"/>
      <c r="M88" s="16"/>
      <c r="N88" s="16">
        <v>101065</v>
      </c>
      <c r="O88" s="16">
        <v>690712</v>
      </c>
      <c r="P88" s="16">
        <v>197130</v>
      </c>
      <c r="Q88" s="16">
        <v>557110</v>
      </c>
      <c r="R88" s="16">
        <v>116891</v>
      </c>
      <c r="S88" s="16">
        <v>777428</v>
      </c>
      <c r="T88" s="25" t="s">
        <v>116</v>
      </c>
      <c r="U88" s="25" t="s">
        <v>116</v>
      </c>
      <c r="W88" s="25"/>
    </row>
    <row r="89" spans="3:21" ht="15" customHeight="1">
      <c r="C89" s="18" t="s">
        <v>66</v>
      </c>
      <c r="D89" s="6"/>
      <c r="E89" s="15">
        <f t="shared" si="15"/>
        <v>2965457</v>
      </c>
      <c r="F89" s="16">
        <v>64190</v>
      </c>
      <c r="G89" s="16">
        <v>387670</v>
      </c>
      <c r="H89" s="16">
        <v>490728</v>
      </c>
      <c r="I89" s="16">
        <v>189669</v>
      </c>
      <c r="J89" s="16">
        <v>141</v>
      </c>
      <c r="K89" s="16">
        <v>447166</v>
      </c>
      <c r="L89" s="16"/>
      <c r="M89" s="16"/>
      <c r="N89" s="16">
        <v>9353</v>
      </c>
      <c r="O89" s="16">
        <v>352173</v>
      </c>
      <c r="P89" s="16">
        <v>84229</v>
      </c>
      <c r="Q89" s="16">
        <v>175607</v>
      </c>
      <c r="R89" s="16">
        <v>74364</v>
      </c>
      <c r="S89" s="16">
        <v>690167</v>
      </c>
      <c r="T89" s="25" t="s">
        <v>116</v>
      </c>
      <c r="U89" s="25" t="s">
        <v>116</v>
      </c>
    </row>
    <row r="90" spans="3:21" ht="15" customHeight="1">
      <c r="C90" s="18" t="s">
        <v>67</v>
      </c>
      <c r="D90" s="6"/>
      <c r="E90" s="15">
        <f t="shared" si="15"/>
        <v>4040743</v>
      </c>
      <c r="F90" s="16">
        <v>75304</v>
      </c>
      <c r="G90" s="16">
        <v>523068</v>
      </c>
      <c r="H90" s="16">
        <v>1080148</v>
      </c>
      <c r="I90" s="16">
        <v>545953</v>
      </c>
      <c r="J90" s="16">
        <v>51</v>
      </c>
      <c r="K90" s="16">
        <v>326844</v>
      </c>
      <c r="L90" s="16"/>
      <c r="M90" s="16"/>
      <c r="N90" s="16">
        <v>49998</v>
      </c>
      <c r="O90" s="16">
        <v>406916</v>
      </c>
      <c r="P90" s="16">
        <v>126951</v>
      </c>
      <c r="Q90" s="16">
        <v>434900</v>
      </c>
      <c r="R90" s="16">
        <v>96548</v>
      </c>
      <c r="S90" s="16">
        <v>374062</v>
      </c>
      <c r="T90" s="25" t="s">
        <v>116</v>
      </c>
      <c r="U90" s="25" t="s">
        <v>116</v>
      </c>
    </row>
    <row r="91" spans="3:21" ht="15" customHeight="1">
      <c r="C91" s="18" t="s">
        <v>68</v>
      </c>
      <c r="D91" s="6"/>
      <c r="E91" s="15">
        <f t="shared" si="15"/>
        <v>3119826</v>
      </c>
      <c r="F91" s="16">
        <v>66698</v>
      </c>
      <c r="G91" s="16">
        <v>500839</v>
      </c>
      <c r="H91" s="16">
        <v>677493</v>
      </c>
      <c r="I91" s="16">
        <v>170278</v>
      </c>
      <c r="J91" s="16">
        <v>51</v>
      </c>
      <c r="K91" s="16">
        <v>240586</v>
      </c>
      <c r="L91" s="16"/>
      <c r="M91" s="16"/>
      <c r="N91" s="16">
        <v>28052</v>
      </c>
      <c r="O91" s="16">
        <v>528631</v>
      </c>
      <c r="P91" s="16">
        <v>115414</v>
      </c>
      <c r="Q91" s="16">
        <v>288337</v>
      </c>
      <c r="R91" s="16">
        <v>133301</v>
      </c>
      <c r="S91" s="16">
        <v>370146</v>
      </c>
      <c r="T91" s="25" t="s">
        <v>116</v>
      </c>
      <c r="U91" s="25" t="s">
        <v>116</v>
      </c>
    </row>
    <row r="92" spans="3:21" ht="15" customHeight="1">
      <c r="C92" s="18" t="s">
        <v>69</v>
      </c>
      <c r="D92" s="6"/>
      <c r="E92" s="15">
        <f t="shared" si="15"/>
        <v>3601017</v>
      </c>
      <c r="F92" s="16">
        <v>75286</v>
      </c>
      <c r="G92" s="16">
        <v>471747</v>
      </c>
      <c r="H92" s="16">
        <v>593283</v>
      </c>
      <c r="I92" s="16">
        <v>275406</v>
      </c>
      <c r="J92" s="16">
        <v>73</v>
      </c>
      <c r="K92" s="16">
        <v>566133</v>
      </c>
      <c r="L92" s="16"/>
      <c r="M92" s="16"/>
      <c r="N92" s="16">
        <v>186649</v>
      </c>
      <c r="O92" s="16">
        <v>396608</v>
      </c>
      <c r="P92" s="16">
        <v>135479</v>
      </c>
      <c r="Q92" s="16">
        <v>388810</v>
      </c>
      <c r="R92" s="16">
        <v>91379</v>
      </c>
      <c r="S92" s="16">
        <v>420164</v>
      </c>
      <c r="T92" s="25" t="s">
        <v>116</v>
      </c>
      <c r="U92" s="25" t="s">
        <v>116</v>
      </c>
    </row>
    <row r="93" spans="4:21" ht="15" customHeight="1">
      <c r="D93" s="6"/>
      <c r="E93" s="15"/>
      <c r="F93" s="16"/>
      <c r="G93" s="16"/>
      <c r="H93" s="16"/>
      <c r="I93" s="16"/>
      <c r="J93" s="16"/>
      <c r="K93" s="16"/>
      <c r="L93" s="16"/>
      <c r="M93" s="16"/>
      <c r="N93" s="26"/>
      <c r="O93" s="16"/>
      <c r="P93" s="16"/>
      <c r="Q93" s="16"/>
      <c r="R93" s="16"/>
      <c r="S93" s="16"/>
      <c r="T93" s="18"/>
      <c r="U93" s="18"/>
    </row>
    <row r="94" spans="3:21" ht="15" customHeight="1">
      <c r="C94" s="18" t="s">
        <v>70</v>
      </c>
      <c r="D94" s="6"/>
      <c r="E94" s="15">
        <f t="shared" si="15"/>
        <v>3580751</v>
      </c>
      <c r="F94" s="16">
        <v>65190</v>
      </c>
      <c r="G94" s="16">
        <v>450859</v>
      </c>
      <c r="H94" s="16">
        <v>447214</v>
      </c>
      <c r="I94" s="16">
        <v>180017</v>
      </c>
      <c r="J94" s="16">
        <v>38</v>
      </c>
      <c r="K94" s="16">
        <v>562693</v>
      </c>
      <c r="L94" s="16"/>
      <c r="M94" s="16"/>
      <c r="N94" s="16">
        <v>123792</v>
      </c>
      <c r="O94" s="16">
        <v>450600</v>
      </c>
      <c r="P94" s="16">
        <v>112133</v>
      </c>
      <c r="Q94" s="16">
        <v>280747</v>
      </c>
      <c r="R94" s="16">
        <v>141431</v>
      </c>
      <c r="S94" s="16">
        <v>766037</v>
      </c>
      <c r="T94" s="25" t="s">
        <v>116</v>
      </c>
      <c r="U94" s="25" t="s">
        <v>116</v>
      </c>
    </row>
    <row r="95" spans="3:21" ht="15" customHeight="1">
      <c r="C95" s="18" t="s">
        <v>71</v>
      </c>
      <c r="D95" s="6"/>
      <c r="E95" s="15">
        <f t="shared" si="15"/>
        <v>4342902</v>
      </c>
      <c r="F95" s="16">
        <v>76630</v>
      </c>
      <c r="G95" s="16">
        <v>526557</v>
      </c>
      <c r="H95" s="16">
        <v>1099826</v>
      </c>
      <c r="I95" s="16">
        <v>215872</v>
      </c>
      <c r="J95" s="16">
        <v>51</v>
      </c>
      <c r="K95" s="16">
        <v>423470</v>
      </c>
      <c r="L95" s="16"/>
      <c r="M95" s="16"/>
      <c r="N95" s="16">
        <v>122999</v>
      </c>
      <c r="O95" s="16">
        <v>599787</v>
      </c>
      <c r="P95" s="16">
        <v>146726</v>
      </c>
      <c r="Q95" s="16">
        <v>394914</v>
      </c>
      <c r="R95" s="16">
        <v>96169</v>
      </c>
      <c r="S95" s="16">
        <v>639901</v>
      </c>
      <c r="T95" s="25" t="s">
        <v>116</v>
      </c>
      <c r="U95" s="25" t="s">
        <v>116</v>
      </c>
    </row>
    <row r="96" spans="3:21" ht="15" customHeight="1">
      <c r="C96" s="18" t="s">
        <v>72</v>
      </c>
      <c r="D96" s="6"/>
      <c r="E96" s="15">
        <f t="shared" si="15"/>
        <v>4333255</v>
      </c>
      <c r="F96" s="16">
        <v>85262</v>
      </c>
      <c r="G96" s="16">
        <v>777359</v>
      </c>
      <c r="H96" s="16">
        <v>1040118</v>
      </c>
      <c r="I96" s="16">
        <v>298843</v>
      </c>
      <c r="J96" s="16">
        <v>69</v>
      </c>
      <c r="K96" s="16">
        <v>504603</v>
      </c>
      <c r="L96" s="16"/>
      <c r="M96" s="16"/>
      <c r="N96" s="16">
        <v>8963</v>
      </c>
      <c r="O96" s="16">
        <v>486187</v>
      </c>
      <c r="P96" s="16">
        <v>143523</v>
      </c>
      <c r="Q96" s="16">
        <v>328918</v>
      </c>
      <c r="R96" s="16">
        <v>53794</v>
      </c>
      <c r="S96" s="16">
        <v>605616</v>
      </c>
      <c r="T96" s="25" t="s">
        <v>116</v>
      </c>
      <c r="U96" s="25" t="s">
        <v>116</v>
      </c>
    </row>
    <row r="97" spans="3:21" ht="15" customHeight="1">
      <c r="C97" s="18" t="s">
        <v>73</v>
      </c>
      <c r="D97" s="6"/>
      <c r="E97" s="15">
        <f t="shared" si="15"/>
        <v>2883174</v>
      </c>
      <c r="F97" s="16">
        <v>71798</v>
      </c>
      <c r="G97" s="16">
        <v>624872</v>
      </c>
      <c r="H97" s="16">
        <v>577707</v>
      </c>
      <c r="I97" s="16">
        <v>173424</v>
      </c>
      <c r="J97" s="16">
        <v>31</v>
      </c>
      <c r="K97" s="16">
        <v>435526</v>
      </c>
      <c r="L97" s="16"/>
      <c r="M97" s="16"/>
      <c r="N97" s="16">
        <v>5152</v>
      </c>
      <c r="O97" s="16">
        <v>301873</v>
      </c>
      <c r="P97" s="16">
        <v>89197</v>
      </c>
      <c r="Q97" s="16">
        <v>293029</v>
      </c>
      <c r="R97" s="16">
        <v>10338</v>
      </c>
      <c r="S97" s="16">
        <v>300227</v>
      </c>
      <c r="T97" s="25" t="s">
        <v>116</v>
      </c>
      <c r="U97" s="25" t="s">
        <v>116</v>
      </c>
    </row>
    <row r="98" spans="3:21" ht="15" customHeight="1">
      <c r="C98" s="18" t="s">
        <v>74</v>
      </c>
      <c r="D98" s="6"/>
      <c r="E98" s="15">
        <f t="shared" si="15"/>
        <v>4756689</v>
      </c>
      <c r="F98" s="16">
        <v>75533</v>
      </c>
      <c r="G98" s="16">
        <v>698168</v>
      </c>
      <c r="H98" s="16">
        <v>919400</v>
      </c>
      <c r="I98" s="16">
        <v>318416</v>
      </c>
      <c r="J98" s="16">
        <v>8487</v>
      </c>
      <c r="K98" s="16">
        <v>1059015</v>
      </c>
      <c r="L98" s="16"/>
      <c r="M98" s="16"/>
      <c r="N98" s="16">
        <v>8978</v>
      </c>
      <c r="O98" s="16">
        <v>762820</v>
      </c>
      <c r="P98" s="16">
        <v>134730</v>
      </c>
      <c r="Q98" s="16">
        <v>425641</v>
      </c>
      <c r="R98" s="16">
        <v>23130</v>
      </c>
      <c r="S98" s="16">
        <v>322371</v>
      </c>
      <c r="T98" s="25" t="s">
        <v>116</v>
      </c>
      <c r="U98" s="25" t="s">
        <v>116</v>
      </c>
    </row>
    <row r="99" spans="4:21" ht="15" customHeight="1">
      <c r="D99" s="6"/>
      <c r="E99" s="15"/>
      <c r="F99" s="16"/>
      <c r="G99" s="16"/>
      <c r="H99" s="16"/>
      <c r="I99" s="16"/>
      <c r="J99" s="16"/>
      <c r="K99" s="16"/>
      <c r="L99" s="16"/>
      <c r="M99" s="16"/>
      <c r="N99" s="26"/>
      <c r="O99" s="16"/>
      <c r="P99" s="16"/>
      <c r="Q99" s="16"/>
      <c r="R99" s="16"/>
      <c r="S99" s="16"/>
      <c r="T99" s="16"/>
      <c r="U99" s="16"/>
    </row>
    <row r="100" spans="4:21" ht="15" customHeight="1">
      <c r="D100" s="6"/>
      <c r="E100" s="15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3:21" ht="15" customHeight="1">
      <c r="C101" s="23" t="s">
        <v>75</v>
      </c>
      <c r="D101" s="6"/>
      <c r="E101" s="15">
        <f>SUM(E103:E117)</f>
        <v>53217419</v>
      </c>
      <c r="F101" s="15">
        <f aca="true" t="shared" si="16" ref="F101:K101">SUM(F103:F117)</f>
        <v>1056985</v>
      </c>
      <c r="G101" s="15">
        <f t="shared" si="16"/>
        <v>8306933</v>
      </c>
      <c r="H101" s="15">
        <f t="shared" si="16"/>
        <v>7800789</v>
      </c>
      <c r="I101" s="15">
        <f>SUM(I103:I117)</f>
        <v>3518383</v>
      </c>
      <c r="J101" s="15">
        <f t="shared" si="16"/>
        <v>92098</v>
      </c>
      <c r="K101" s="15">
        <f t="shared" si="16"/>
        <v>8015475</v>
      </c>
      <c r="L101" s="16"/>
      <c r="M101" s="16"/>
      <c r="N101" s="15">
        <f aca="true" t="shared" si="17" ref="N101:T101">SUM(N103:N117)</f>
        <v>966360</v>
      </c>
      <c r="O101" s="15">
        <f t="shared" si="17"/>
        <v>6445601</v>
      </c>
      <c r="P101" s="15">
        <f t="shared" si="17"/>
        <v>1471752</v>
      </c>
      <c r="Q101" s="15">
        <f t="shared" si="17"/>
        <v>5222317</v>
      </c>
      <c r="R101" s="15">
        <f t="shared" si="17"/>
        <v>1311567</v>
      </c>
      <c r="S101" s="15">
        <f t="shared" si="17"/>
        <v>8949203</v>
      </c>
      <c r="T101" s="15">
        <f t="shared" si="17"/>
        <v>59956</v>
      </c>
      <c r="U101" s="25" t="s">
        <v>116</v>
      </c>
    </row>
    <row r="102" spans="3:21" ht="15" customHeight="1">
      <c r="C102" s="16"/>
      <c r="D102" s="6"/>
      <c r="E102" s="15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8"/>
    </row>
    <row r="103" spans="3:21" ht="15" customHeight="1">
      <c r="C103" s="18" t="s">
        <v>76</v>
      </c>
      <c r="D103" s="6"/>
      <c r="E103" s="15">
        <f aca="true" t="shared" si="18" ref="E103:E117">SUM(F103:K103,N103:U103)</f>
        <v>2423961</v>
      </c>
      <c r="F103" s="16">
        <v>59638</v>
      </c>
      <c r="G103" s="16">
        <v>728585</v>
      </c>
      <c r="H103" s="16">
        <v>236062</v>
      </c>
      <c r="I103" s="16">
        <v>339450</v>
      </c>
      <c r="J103" s="18" t="s">
        <v>116</v>
      </c>
      <c r="K103" s="16">
        <v>170769</v>
      </c>
      <c r="L103" s="16"/>
      <c r="M103" s="16"/>
      <c r="N103" s="16">
        <v>16623</v>
      </c>
      <c r="O103" s="16">
        <v>254086</v>
      </c>
      <c r="P103" s="16">
        <v>50532</v>
      </c>
      <c r="Q103" s="16">
        <v>149164</v>
      </c>
      <c r="R103" s="16">
        <v>80775</v>
      </c>
      <c r="S103" s="16">
        <v>309196</v>
      </c>
      <c r="T103" s="16">
        <v>29081</v>
      </c>
      <c r="U103" s="25" t="s">
        <v>116</v>
      </c>
    </row>
    <row r="104" spans="3:21" ht="15" customHeight="1">
      <c r="C104" s="18" t="s">
        <v>77</v>
      </c>
      <c r="D104" s="6"/>
      <c r="E104" s="15">
        <f t="shared" si="18"/>
        <v>4194909</v>
      </c>
      <c r="F104" s="16">
        <v>89466</v>
      </c>
      <c r="G104" s="16">
        <v>711040</v>
      </c>
      <c r="H104" s="16">
        <v>689933</v>
      </c>
      <c r="I104" s="16">
        <v>405411</v>
      </c>
      <c r="J104" s="18" t="s">
        <v>116</v>
      </c>
      <c r="K104" s="16">
        <v>706991</v>
      </c>
      <c r="L104" s="16"/>
      <c r="M104" s="16"/>
      <c r="N104" s="16">
        <v>17509</v>
      </c>
      <c r="O104" s="16">
        <v>239369</v>
      </c>
      <c r="P104" s="16">
        <v>129661</v>
      </c>
      <c r="Q104" s="16">
        <v>325062</v>
      </c>
      <c r="R104" s="16">
        <v>34660</v>
      </c>
      <c r="S104" s="16">
        <v>845807</v>
      </c>
      <c r="T104" s="25" t="s">
        <v>116</v>
      </c>
      <c r="U104" s="25" t="s">
        <v>116</v>
      </c>
    </row>
    <row r="105" spans="3:21" ht="15" customHeight="1">
      <c r="C105" s="18" t="s">
        <v>78</v>
      </c>
      <c r="D105" s="6"/>
      <c r="E105" s="15">
        <f t="shared" si="18"/>
        <v>4570805</v>
      </c>
      <c r="F105" s="16">
        <v>69732</v>
      </c>
      <c r="G105" s="16">
        <v>476263</v>
      </c>
      <c r="H105" s="16">
        <v>435169</v>
      </c>
      <c r="I105" s="16">
        <v>189990</v>
      </c>
      <c r="J105" s="18" t="s">
        <v>116</v>
      </c>
      <c r="K105" s="16">
        <v>1265762</v>
      </c>
      <c r="L105" s="16"/>
      <c r="M105" s="16"/>
      <c r="N105" s="16">
        <v>72164</v>
      </c>
      <c r="O105" s="16">
        <v>288849</v>
      </c>
      <c r="P105" s="16">
        <v>78841</v>
      </c>
      <c r="Q105" s="16">
        <v>556864</v>
      </c>
      <c r="R105" s="16">
        <v>61019</v>
      </c>
      <c r="S105" s="16">
        <v>1062152</v>
      </c>
      <c r="T105" s="16">
        <v>14000</v>
      </c>
      <c r="U105" s="25" t="s">
        <v>116</v>
      </c>
    </row>
    <row r="106" spans="3:21" ht="15" customHeight="1">
      <c r="C106" s="18" t="s">
        <v>79</v>
      </c>
      <c r="D106" s="6"/>
      <c r="E106" s="15">
        <f t="shared" si="18"/>
        <v>5321789</v>
      </c>
      <c r="F106" s="16">
        <v>73283</v>
      </c>
      <c r="G106" s="16">
        <v>430706</v>
      </c>
      <c r="H106" s="16">
        <v>1049075</v>
      </c>
      <c r="I106" s="16">
        <v>278959</v>
      </c>
      <c r="J106" s="16">
        <v>85</v>
      </c>
      <c r="K106" s="16">
        <v>1356792</v>
      </c>
      <c r="L106" s="16"/>
      <c r="M106" s="16"/>
      <c r="N106" s="16">
        <v>119880</v>
      </c>
      <c r="O106" s="16">
        <v>612501</v>
      </c>
      <c r="P106" s="16">
        <v>110461</v>
      </c>
      <c r="Q106" s="16">
        <v>473562</v>
      </c>
      <c r="R106" s="16">
        <v>238581</v>
      </c>
      <c r="S106" s="16">
        <v>573897</v>
      </c>
      <c r="T106" s="16">
        <v>4007</v>
      </c>
      <c r="U106" s="25" t="s">
        <v>116</v>
      </c>
    </row>
    <row r="107" spans="3:21" ht="15" customHeight="1">
      <c r="C107" s="18" t="s">
        <v>80</v>
      </c>
      <c r="D107" s="6"/>
      <c r="E107" s="15">
        <f t="shared" si="18"/>
        <v>3743675</v>
      </c>
      <c r="F107" s="16">
        <v>96750</v>
      </c>
      <c r="G107" s="16">
        <v>511381</v>
      </c>
      <c r="H107" s="16">
        <v>647647</v>
      </c>
      <c r="I107" s="16">
        <v>413252</v>
      </c>
      <c r="J107" s="18" t="s">
        <v>116</v>
      </c>
      <c r="K107" s="16">
        <v>491400</v>
      </c>
      <c r="L107" s="16"/>
      <c r="M107" s="16"/>
      <c r="N107" s="16">
        <v>82482</v>
      </c>
      <c r="O107" s="16">
        <v>325612</v>
      </c>
      <c r="P107" s="16">
        <v>129985</v>
      </c>
      <c r="Q107" s="16">
        <v>277495</v>
      </c>
      <c r="R107" s="16">
        <v>95433</v>
      </c>
      <c r="S107" s="16">
        <v>672238</v>
      </c>
      <c r="T107" s="25" t="s">
        <v>116</v>
      </c>
      <c r="U107" s="25" t="s">
        <v>116</v>
      </c>
    </row>
    <row r="108" spans="4:21" ht="15" customHeight="1">
      <c r="D108" s="6"/>
      <c r="E108" s="15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8"/>
    </row>
    <row r="109" spans="3:21" ht="15" customHeight="1">
      <c r="C109" s="18" t="s">
        <v>81</v>
      </c>
      <c r="D109" s="6"/>
      <c r="E109" s="15">
        <f t="shared" si="18"/>
        <v>3825136</v>
      </c>
      <c r="F109" s="16">
        <v>80323</v>
      </c>
      <c r="G109" s="16">
        <v>369139</v>
      </c>
      <c r="H109" s="16">
        <v>427160</v>
      </c>
      <c r="I109" s="16">
        <v>203475</v>
      </c>
      <c r="J109" s="18" t="s">
        <v>116</v>
      </c>
      <c r="K109" s="16">
        <v>764847</v>
      </c>
      <c r="L109" s="16"/>
      <c r="M109" s="16"/>
      <c r="N109" s="16">
        <v>188991</v>
      </c>
      <c r="O109" s="16">
        <v>639455</v>
      </c>
      <c r="P109" s="16">
        <v>134054</v>
      </c>
      <c r="Q109" s="16">
        <v>221888</v>
      </c>
      <c r="R109" s="16">
        <v>278013</v>
      </c>
      <c r="S109" s="16">
        <v>517791</v>
      </c>
      <c r="T109" s="25" t="s">
        <v>116</v>
      </c>
      <c r="U109" s="25" t="s">
        <v>116</v>
      </c>
    </row>
    <row r="110" spans="3:21" ht="15" customHeight="1">
      <c r="C110" s="18" t="s">
        <v>82</v>
      </c>
      <c r="D110" s="6"/>
      <c r="E110" s="15">
        <f t="shared" si="18"/>
        <v>3383835</v>
      </c>
      <c r="F110" s="16">
        <v>75812</v>
      </c>
      <c r="G110" s="16">
        <v>619935</v>
      </c>
      <c r="H110" s="16">
        <v>331368</v>
      </c>
      <c r="I110" s="16">
        <v>166074</v>
      </c>
      <c r="J110" s="18" t="s">
        <v>116</v>
      </c>
      <c r="K110" s="16">
        <v>806471</v>
      </c>
      <c r="L110" s="16"/>
      <c r="M110" s="16"/>
      <c r="N110" s="16">
        <v>21172</v>
      </c>
      <c r="O110" s="16">
        <v>126298</v>
      </c>
      <c r="P110" s="16">
        <v>79746</v>
      </c>
      <c r="Q110" s="16">
        <v>328413</v>
      </c>
      <c r="R110" s="16">
        <v>42309</v>
      </c>
      <c r="S110" s="16">
        <v>773369</v>
      </c>
      <c r="T110" s="16">
        <v>12868</v>
      </c>
      <c r="U110" s="25" t="s">
        <v>116</v>
      </c>
    </row>
    <row r="111" spans="3:21" ht="15" customHeight="1">
      <c r="C111" s="18" t="s">
        <v>83</v>
      </c>
      <c r="D111" s="6"/>
      <c r="E111" s="15">
        <f t="shared" si="18"/>
        <v>4424913</v>
      </c>
      <c r="F111" s="16">
        <v>83173</v>
      </c>
      <c r="G111" s="16">
        <v>905961</v>
      </c>
      <c r="H111" s="16">
        <v>537219</v>
      </c>
      <c r="I111" s="16">
        <v>460492</v>
      </c>
      <c r="J111" s="16">
        <v>3998</v>
      </c>
      <c r="K111" s="16">
        <v>212711</v>
      </c>
      <c r="L111" s="16"/>
      <c r="M111" s="16"/>
      <c r="N111" s="16">
        <v>27115</v>
      </c>
      <c r="O111" s="16">
        <v>463558</v>
      </c>
      <c r="P111" s="16">
        <v>192439</v>
      </c>
      <c r="Q111" s="16">
        <v>482032</v>
      </c>
      <c r="R111" s="16">
        <v>121336</v>
      </c>
      <c r="S111" s="16">
        <v>934879</v>
      </c>
      <c r="T111" s="25" t="s">
        <v>116</v>
      </c>
      <c r="U111" s="25" t="s">
        <v>116</v>
      </c>
    </row>
    <row r="112" spans="3:21" ht="15" customHeight="1">
      <c r="C112" s="18" t="s">
        <v>84</v>
      </c>
      <c r="D112" s="6"/>
      <c r="E112" s="15">
        <f t="shared" si="18"/>
        <v>4278087</v>
      </c>
      <c r="F112" s="16">
        <v>79891</v>
      </c>
      <c r="G112" s="16">
        <v>521819</v>
      </c>
      <c r="H112" s="16">
        <v>625349</v>
      </c>
      <c r="I112" s="16">
        <v>188744</v>
      </c>
      <c r="J112" s="16">
        <v>3500</v>
      </c>
      <c r="K112" s="16">
        <v>517520</v>
      </c>
      <c r="L112" s="16"/>
      <c r="M112" s="16"/>
      <c r="N112" s="16">
        <v>183772</v>
      </c>
      <c r="O112" s="16">
        <v>468312</v>
      </c>
      <c r="P112" s="16">
        <v>118814</v>
      </c>
      <c r="Q112" s="16">
        <v>1045437</v>
      </c>
      <c r="R112" s="18">
        <v>17304</v>
      </c>
      <c r="S112" s="16">
        <v>507625</v>
      </c>
      <c r="T112" s="25" t="s">
        <v>116</v>
      </c>
      <c r="U112" s="25" t="s">
        <v>116</v>
      </c>
    </row>
    <row r="113" spans="3:21" ht="15" customHeight="1">
      <c r="C113" s="18" t="s">
        <v>85</v>
      </c>
      <c r="D113" s="6"/>
      <c r="E113" s="15">
        <f t="shared" si="18"/>
        <v>4371290</v>
      </c>
      <c r="F113" s="16">
        <v>92346</v>
      </c>
      <c r="G113" s="16">
        <v>815633</v>
      </c>
      <c r="H113" s="16">
        <v>575916</v>
      </c>
      <c r="I113" s="16">
        <v>212106</v>
      </c>
      <c r="J113" s="16">
        <v>19834</v>
      </c>
      <c r="K113" s="16">
        <v>960974</v>
      </c>
      <c r="L113" s="16"/>
      <c r="M113" s="16"/>
      <c r="N113" s="16">
        <v>107838</v>
      </c>
      <c r="O113" s="16">
        <v>355361</v>
      </c>
      <c r="P113" s="16">
        <v>102043</v>
      </c>
      <c r="Q113" s="16">
        <v>341702</v>
      </c>
      <c r="R113" s="16">
        <v>25918</v>
      </c>
      <c r="S113" s="16">
        <v>761619</v>
      </c>
      <c r="T113" s="25" t="s">
        <v>116</v>
      </c>
      <c r="U113" s="25" t="s">
        <v>116</v>
      </c>
    </row>
    <row r="114" spans="4:21" ht="15" customHeight="1">
      <c r="D114" s="6"/>
      <c r="E114" s="15"/>
      <c r="F114" s="16"/>
      <c r="G114" s="16"/>
      <c r="H114" s="16"/>
      <c r="I114" s="16"/>
      <c r="J114" s="16"/>
      <c r="K114" s="16"/>
      <c r="L114" s="16"/>
      <c r="M114" s="16"/>
      <c r="N114" s="26"/>
      <c r="O114" s="16"/>
      <c r="P114" s="16"/>
      <c r="Q114" s="16"/>
      <c r="R114" s="16"/>
      <c r="S114" s="16"/>
      <c r="T114" s="18"/>
      <c r="U114" s="18"/>
    </row>
    <row r="115" spans="3:21" ht="15" customHeight="1">
      <c r="C115" s="18" t="s">
        <v>86</v>
      </c>
      <c r="D115" s="6"/>
      <c r="E115" s="15">
        <f t="shared" si="18"/>
        <v>5922080</v>
      </c>
      <c r="F115" s="16">
        <v>106347</v>
      </c>
      <c r="G115" s="16">
        <v>1083011</v>
      </c>
      <c r="H115" s="16">
        <v>1002630</v>
      </c>
      <c r="I115" s="16">
        <v>295352</v>
      </c>
      <c r="J115" s="16">
        <v>13919</v>
      </c>
      <c r="K115" s="16">
        <v>189742</v>
      </c>
      <c r="L115" s="16"/>
      <c r="M115" s="16"/>
      <c r="N115" s="16">
        <v>44980</v>
      </c>
      <c r="O115" s="16">
        <v>1484651</v>
      </c>
      <c r="P115" s="16">
        <v>154383</v>
      </c>
      <c r="Q115" s="16">
        <v>523690</v>
      </c>
      <c r="R115" s="16">
        <v>107585</v>
      </c>
      <c r="S115" s="16">
        <v>915790</v>
      </c>
      <c r="T115" s="25" t="s">
        <v>116</v>
      </c>
      <c r="U115" s="25" t="s">
        <v>116</v>
      </c>
    </row>
    <row r="116" spans="3:21" ht="15" customHeight="1">
      <c r="C116" s="18" t="s">
        <v>87</v>
      </c>
      <c r="D116" s="6"/>
      <c r="E116" s="15">
        <f t="shared" si="18"/>
        <v>3537483</v>
      </c>
      <c r="F116" s="16">
        <v>75725</v>
      </c>
      <c r="G116" s="16">
        <v>694973</v>
      </c>
      <c r="H116" s="16">
        <v>708452</v>
      </c>
      <c r="I116" s="16">
        <v>211860</v>
      </c>
      <c r="J116" s="16">
        <v>47154</v>
      </c>
      <c r="K116" s="16">
        <v>153370</v>
      </c>
      <c r="L116" s="16"/>
      <c r="M116" s="16"/>
      <c r="N116" s="16">
        <v>40326</v>
      </c>
      <c r="O116" s="16">
        <v>551360</v>
      </c>
      <c r="P116" s="16">
        <v>117530</v>
      </c>
      <c r="Q116" s="16">
        <v>226924</v>
      </c>
      <c r="R116" s="16">
        <v>68911</v>
      </c>
      <c r="S116" s="16">
        <v>640898</v>
      </c>
      <c r="T116" s="25" t="s">
        <v>116</v>
      </c>
      <c r="U116" s="25" t="s">
        <v>116</v>
      </c>
    </row>
    <row r="117" spans="3:21" ht="15" customHeight="1">
      <c r="C117" s="18" t="s">
        <v>88</v>
      </c>
      <c r="D117" s="6"/>
      <c r="E117" s="15">
        <f t="shared" si="18"/>
        <v>3219456</v>
      </c>
      <c r="F117" s="16">
        <v>74499</v>
      </c>
      <c r="G117" s="16">
        <v>438487</v>
      </c>
      <c r="H117" s="16">
        <v>534809</v>
      </c>
      <c r="I117" s="16">
        <v>153218</v>
      </c>
      <c r="J117" s="16">
        <v>3608</v>
      </c>
      <c r="K117" s="16">
        <v>418126</v>
      </c>
      <c r="L117" s="16"/>
      <c r="M117" s="16"/>
      <c r="N117" s="16">
        <v>43508</v>
      </c>
      <c r="O117" s="16">
        <v>636189</v>
      </c>
      <c r="P117" s="16">
        <v>73263</v>
      </c>
      <c r="Q117" s="16">
        <v>270084</v>
      </c>
      <c r="R117" s="16">
        <v>139723</v>
      </c>
      <c r="S117" s="16">
        <v>433942</v>
      </c>
      <c r="T117" s="25" t="s">
        <v>116</v>
      </c>
      <c r="U117" s="25" t="s">
        <v>116</v>
      </c>
    </row>
    <row r="118" spans="4:21" ht="15" customHeight="1">
      <c r="D118" s="6"/>
      <c r="E118" s="15"/>
      <c r="F118" s="16"/>
      <c r="G118" s="16"/>
      <c r="H118" s="16"/>
      <c r="I118" s="16"/>
      <c r="J118" s="16"/>
      <c r="K118" s="16"/>
      <c r="L118" s="16"/>
      <c r="M118" s="16"/>
      <c r="N118" s="26"/>
      <c r="O118" s="16"/>
      <c r="P118" s="16"/>
      <c r="Q118" s="16"/>
      <c r="R118" s="16"/>
      <c r="S118" s="16"/>
      <c r="T118" s="16"/>
      <c r="U118" s="16"/>
    </row>
    <row r="119" spans="4:21" ht="15" customHeight="1">
      <c r="D119" s="6"/>
      <c r="E119" s="15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3:21" ht="15" customHeight="1">
      <c r="C120" s="23" t="s">
        <v>89</v>
      </c>
      <c r="D120" s="6"/>
      <c r="E120" s="15">
        <f>SUM(E122:E132)</f>
        <v>45662583</v>
      </c>
      <c r="F120" s="15">
        <f aca="true" t="shared" si="19" ref="F120:K120">SUM(F122:F132)</f>
        <v>880797</v>
      </c>
      <c r="G120" s="15">
        <f t="shared" si="19"/>
        <v>6397030</v>
      </c>
      <c r="H120" s="15">
        <f t="shared" si="19"/>
        <v>6078292</v>
      </c>
      <c r="I120" s="15">
        <f t="shared" si="19"/>
        <v>4908657</v>
      </c>
      <c r="J120" s="15">
        <f t="shared" si="19"/>
        <v>546</v>
      </c>
      <c r="K120" s="15">
        <f t="shared" si="19"/>
        <v>9004207</v>
      </c>
      <c r="L120" s="16"/>
      <c r="M120" s="16"/>
      <c r="N120" s="15">
        <f aca="true" t="shared" si="20" ref="N120:T120">SUM(N122:N132)</f>
        <v>680132</v>
      </c>
      <c r="O120" s="15">
        <f t="shared" si="20"/>
        <v>4442589</v>
      </c>
      <c r="P120" s="15">
        <f t="shared" si="20"/>
        <v>1856054</v>
      </c>
      <c r="Q120" s="15">
        <f t="shared" si="20"/>
        <v>4308128</v>
      </c>
      <c r="R120" s="15">
        <f t="shared" si="20"/>
        <v>343668</v>
      </c>
      <c r="S120" s="15">
        <f t="shared" si="20"/>
        <v>6545667</v>
      </c>
      <c r="T120" s="15">
        <f t="shared" si="20"/>
        <v>216816</v>
      </c>
      <c r="U120" s="25" t="s">
        <v>116</v>
      </c>
    </row>
    <row r="121" spans="3:21" ht="15" customHeight="1">
      <c r="C121" s="16"/>
      <c r="D121" s="6"/>
      <c r="E121" s="15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3:21" ht="15" customHeight="1">
      <c r="C122" s="18" t="s">
        <v>90</v>
      </c>
      <c r="D122" s="6"/>
      <c r="E122" s="15">
        <f aca="true" t="shared" si="21" ref="E122:E132">SUM(F122:K122,N122:U122)</f>
        <v>4590289</v>
      </c>
      <c r="F122" s="16">
        <v>101636</v>
      </c>
      <c r="G122" s="16">
        <v>574468</v>
      </c>
      <c r="H122" s="16">
        <v>724386</v>
      </c>
      <c r="I122" s="16">
        <v>726774</v>
      </c>
      <c r="J122" s="16">
        <v>51</v>
      </c>
      <c r="K122" s="16">
        <v>1012657</v>
      </c>
      <c r="L122" s="16"/>
      <c r="M122" s="16"/>
      <c r="N122" s="16">
        <v>48291</v>
      </c>
      <c r="O122" s="16">
        <v>294694</v>
      </c>
      <c r="P122" s="16">
        <v>153111</v>
      </c>
      <c r="Q122" s="16">
        <v>347136</v>
      </c>
      <c r="R122" s="16">
        <v>28153</v>
      </c>
      <c r="S122" s="16">
        <v>562592</v>
      </c>
      <c r="T122" s="16">
        <v>16340</v>
      </c>
      <c r="U122" s="25" t="s">
        <v>116</v>
      </c>
    </row>
    <row r="123" spans="3:21" ht="15" customHeight="1">
      <c r="C123" s="18" t="s">
        <v>91</v>
      </c>
      <c r="D123" s="6"/>
      <c r="E123" s="15">
        <f t="shared" si="21"/>
        <v>3345353</v>
      </c>
      <c r="F123" s="16">
        <v>75427</v>
      </c>
      <c r="G123" s="16">
        <v>373663</v>
      </c>
      <c r="H123" s="16">
        <v>378936</v>
      </c>
      <c r="I123" s="16">
        <v>286730</v>
      </c>
      <c r="J123" s="16">
        <v>20</v>
      </c>
      <c r="K123" s="16">
        <v>705138</v>
      </c>
      <c r="L123" s="16"/>
      <c r="M123" s="16"/>
      <c r="N123" s="16">
        <v>9956</v>
      </c>
      <c r="O123" s="16">
        <v>319865</v>
      </c>
      <c r="P123" s="16">
        <v>313348</v>
      </c>
      <c r="Q123" s="16">
        <v>290336</v>
      </c>
      <c r="R123" s="16">
        <v>50930</v>
      </c>
      <c r="S123" s="16">
        <v>528102</v>
      </c>
      <c r="T123" s="16">
        <v>12902</v>
      </c>
      <c r="U123" s="25" t="s">
        <v>116</v>
      </c>
    </row>
    <row r="124" spans="3:21" ht="15" customHeight="1">
      <c r="C124" s="18" t="s">
        <v>92</v>
      </c>
      <c r="D124" s="6"/>
      <c r="E124" s="15">
        <f t="shared" si="21"/>
        <v>4242539</v>
      </c>
      <c r="F124" s="16">
        <v>83751</v>
      </c>
      <c r="G124" s="16">
        <v>680265</v>
      </c>
      <c r="H124" s="16">
        <v>648719</v>
      </c>
      <c r="I124" s="16">
        <v>294721</v>
      </c>
      <c r="J124" s="16">
        <v>39</v>
      </c>
      <c r="K124" s="16">
        <v>1281388</v>
      </c>
      <c r="L124" s="16"/>
      <c r="M124" s="16"/>
      <c r="N124" s="16">
        <v>37564</v>
      </c>
      <c r="O124" s="16">
        <v>463851</v>
      </c>
      <c r="P124" s="16">
        <v>116589</v>
      </c>
      <c r="Q124" s="16">
        <v>213222</v>
      </c>
      <c r="R124" s="18" t="s">
        <v>116</v>
      </c>
      <c r="S124" s="16">
        <v>422430</v>
      </c>
      <c r="T124" s="25" t="s">
        <v>116</v>
      </c>
      <c r="U124" s="25" t="s">
        <v>116</v>
      </c>
    </row>
    <row r="125" spans="3:21" ht="15" customHeight="1">
      <c r="C125" s="18" t="s">
        <v>93</v>
      </c>
      <c r="D125" s="6"/>
      <c r="E125" s="15">
        <f t="shared" si="21"/>
        <v>3859873</v>
      </c>
      <c r="F125" s="16">
        <v>80981</v>
      </c>
      <c r="G125" s="16">
        <v>553769</v>
      </c>
      <c r="H125" s="16">
        <v>680297</v>
      </c>
      <c r="I125" s="16">
        <v>462521</v>
      </c>
      <c r="J125" s="16">
        <v>20</v>
      </c>
      <c r="K125" s="16">
        <v>731017</v>
      </c>
      <c r="L125" s="16"/>
      <c r="M125" s="16"/>
      <c r="N125" s="16">
        <v>145404</v>
      </c>
      <c r="O125" s="16">
        <v>311000</v>
      </c>
      <c r="P125" s="16">
        <v>136256</v>
      </c>
      <c r="Q125" s="16">
        <v>225716</v>
      </c>
      <c r="R125" s="16">
        <v>66822</v>
      </c>
      <c r="S125" s="16">
        <v>466070</v>
      </c>
      <c r="T125" s="25" t="s">
        <v>116</v>
      </c>
      <c r="U125" s="25" t="s">
        <v>116</v>
      </c>
    </row>
    <row r="126" spans="3:21" ht="15" customHeight="1">
      <c r="C126" s="18" t="s">
        <v>94</v>
      </c>
      <c r="D126" s="6"/>
      <c r="E126" s="15">
        <f t="shared" si="21"/>
        <v>4512078</v>
      </c>
      <c r="F126" s="16">
        <v>76154</v>
      </c>
      <c r="G126" s="16">
        <v>749347</v>
      </c>
      <c r="H126" s="16">
        <v>596197</v>
      </c>
      <c r="I126" s="16">
        <v>391783</v>
      </c>
      <c r="J126" s="16">
        <v>25</v>
      </c>
      <c r="K126" s="16">
        <v>726685</v>
      </c>
      <c r="L126" s="16"/>
      <c r="M126" s="16"/>
      <c r="N126" s="16">
        <v>43554</v>
      </c>
      <c r="O126" s="16">
        <v>376694</v>
      </c>
      <c r="P126" s="16">
        <v>109431</v>
      </c>
      <c r="Q126" s="16">
        <v>702038</v>
      </c>
      <c r="R126" s="18">
        <v>1895</v>
      </c>
      <c r="S126" s="16">
        <v>721110</v>
      </c>
      <c r="T126" s="16">
        <v>17165</v>
      </c>
      <c r="U126" s="25" t="s">
        <v>116</v>
      </c>
    </row>
    <row r="127" spans="3:21" ht="15" customHeight="1">
      <c r="C127" s="16"/>
      <c r="D127" s="6"/>
      <c r="E127" s="15"/>
      <c r="F127" s="16"/>
      <c r="G127" s="16"/>
      <c r="H127" s="16"/>
      <c r="I127" s="16"/>
      <c r="J127" s="16"/>
      <c r="K127" s="16"/>
      <c r="L127" s="16"/>
      <c r="M127" s="16"/>
      <c r="N127" s="26"/>
      <c r="O127" s="16"/>
      <c r="P127" s="16"/>
      <c r="Q127" s="16"/>
      <c r="R127" s="16"/>
      <c r="S127" s="16"/>
      <c r="T127" s="16"/>
      <c r="U127" s="16"/>
    </row>
    <row r="128" spans="3:21" ht="15" customHeight="1">
      <c r="C128" s="18" t="s">
        <v>95</v>
      </c>
      <c r="D128" s="6"/>
      <c r="E128" s="15">
        <f t="shared" si="21"/>
        <v>4889185</v>
      </c>
      <c r="F128" s="16">
        <v>90245</v>
      </c>
      <c r="G128" s="16">
        <v>437264</v>
      </c>
      <c r="H128" s="16">
        <v>579461</v>
      </c>
      <c r="I128" s="16">
        <v>468450</v>
      </c>
      <c r="J128" s="16">
        <v>66</v>
      </c>
      <c r="K128" s="16">
        <v>720807</v>
      </c>
      <c r="L128" s="16"/>
      <c r="M128" s="16"/>
      <c r="N128" s="16">
        <v>13970</v>
      </c>
      <c r="O128" s="16">
        <v>438497</v>
      </c>
      <c r="P128" s="16">
        <v>118592</v>
      </c>
      <c r="Q128" s="16">
        <v>939886</v>
      </c>
      <c r="R128" s="16">
        <v>46427</v>
      </c>
      <c r="S128" s="16">
        <v>962914</v>
      </c>
      <c r="T128" s="16">
        <v>72606</v>
      </c>
      <c r="U128" s="25" t="s">
        <v>116</v>
      </c>
    </row>
    <row r="129" spans="3:21" ht="15" customHeight="1">
      <c r="C129" s="18" t="s">
        <v>96</v>
      </c>
      <c r="D129" s="6"/>
      <c r="E129" s="15">
        <f t="shared" si="21"/>
        <v>5132804</v>
      </c>
      <c r="F129" s="16">
        <v>108944</v>
      </c>
      <c r="G129" s="16">
        <v>540535</v>
      </c>
      <c r="H129" s="16">
        <v>654612</v>
      </c>
      <c r="I129" s="16">
        <v>604064</v>
      </c>
      <c r="J129" s="16">
        <v>76</v>
      </c>
      <c r="K129" s="16">
        <v>543191</v>
      </c>
      <c r="L129" s="16"/>
      <c r="M129" s="16"/>
      <c r="N129" s="16">
        <v>113182</v>
      </c>
      <c r="O129" s="16">
        <v>1105306</v>
      </c>
      <c r="P129" s="16">
        <v>207574</v>
      </c>
      <c r="Q129" s="16">
        <v>441860</v>
      </c>
      <c r="R129" s="16">
        <v>35855</v>
      </c>
      <c r="S129" s="16">
        <v>718505</v>
      </c>
      <c r="T129" s="16">
        <v>59100</v>
      </c>
      <c r="U129" s="25" t="s">
        <v>116</v>
      </c>
    </row>
    <row r="130" spans="3:21" ht="15" customHeight="1">
      <c r="C130" s="18" t="s">
        <v>97</v>
      </c>
      <c r="D130" s="6"/>
      <c r="E130" s="15">
        <f t="shared" si="21"/>
        <v>6049174</v>
      </c>
      <c r="F130" s="16">
        <v>78589</v>
      </c>
      <c r="G130" s="16">
        <v>1122481</v>
      </c>
      <c r="H130" s="16">
        <v>567668</v>
      </c>
      <c r="I130" s="16">
        <v>835376</v>
      </c>
      <c r="J130" s="16">
        <v>82</v>
      </c>
      <c r="K130" s="16">
        <v>1305991</v>
      </c>
      <c r="L130" s="16"/>
      <c r="M130" s="16"/>
      <c r="N130" s="16">
        <v>88445</v>
      </c>
      <c r="O130" s="16">
        <v>414172</v>
      </c>
      <c r="P130" s="16">
        <v>164616</v>
      </c>
      <c r="Q130" s="16">
        <v>280225</v>
      </c>
      <c r="R130" s="16">
        <v>73909</v>
      </c>
      <c r="S130" s="16">
        <v>1117620</v>
      </c>
      <c r="T130" s="18" t="s">
        <v>116</v>
      </c>
      <c r="U130" s="25" t="s">
        <v>116</v>
      </c>
    </row>
    <row r="131" spans="3:21" ht="15" customHeight="1">
      <c r="C131" s="18" t="s">
        <v>98</v>
      </c>
      <c r="D131" s="6"/>
      <c r="E131" s="15">
        <f t="shared" si="21"/>
        <v>5756684</v>
      </c>
      <c r="F131" s="16">
        <v>106799</v>
      </c>
      <c r="G131" s="16">
        <v>576471</v>
      </c>
      <c r="H131" s="16">
        <v>710013</v>
      </c>
      <c r="I131" s="16">
        <v>444963</v>
      </c>
      <c r="J131" s="16">
        <v>88</v>
      </c>
      <c r="K131" s="16">
        <v>1723594</v>
      </c>
      <c r="L131" s="16"/>
      <c r="M131" s="16"/>
      <c r="N131" s="16">
        <v>73150</v>
      </c>
      <c r="O131" s="16">
        <v>547997</v>
      </c>
      <c r="P131" s="16">
        <v>326407</v>
      </c>
      <c r="Q131" s="16">
        <v>469580</v>
      </c>
      <c r="R131" s="16">
        <v>34758</v>
      </c>
      <c r="S131" s="16">
        <v>704161</v>
      </c>
      <c r="T131" s="18">
        <v>38703</v>
      </c>
      <c r="U131" s="25" t="s">
        <v>116</v>
      </c>
    </row>
    <row r="132" spans="3:21" ht="15" customHeight="1">
      <c r="C132" s="18" t="s">
        <v>99</v>
      </c>
      <c r="D132" s="6"/>
      <c r="E132" s="15">
        <f t="shared" si="21"/>
        <v>3284604</v>
      </c>
      <c r="F132" s="18">
        <v>78271</v>
      </c>
      <c r="G132" s="16">
        <v>788767</v>
      </c>
      <c r="H132" s="16">
        <v>538003</v>
      </c>
      <c r="I132" s="16">
        <v>393275</v>
      </c>
      <c r="J132" s="16">
        <v>79</v>
      </c>
      <c r="K132" s="16">
        <v>253739</v>
      </c>
      <c r="L132" s="16"/>
      <c r="M132" s="16"/>
      <c r="N132" s="16">
        <v>106616</v>
      </c>
      <c r="O132" s="16">
        <v>170513</v>
      </c>
      <c r="P132" s="16">
        <v>210130</v>
      </c>
      <c r="Q132" s="16">
        <v>398129</v>
      </c>
      <c r="R132" s="18">
        <v>4919</v>
      </c>
      <c r="S132" s="16">
        <v>342163</v>
      </c>
      <c r="T132" s="25" t="s">
        <v>116</v>
      </c>
      <c r="U132" s="25" t="s">
        <v>116</v>
      </c>
    </row>
    <row r="133" spans="4:21" ht="15" customHeight="1">
      <c r="D133" s="6"/>
      <c r="E133" s="15"/>
      <c r="F133" s="16"/>
      <c r="G133" s="16"/>
      <c r="H133" s="16"/>
      <c r="I133" s="16"/>
      <c r="J133" s="16"/>
      <c r="K133" s="16"/>
      <c r="L133" s="16"/>
      <c r="M133" s="16"/>
      <c r="N133" s="26"/>
      <c r="O133" s="16"/>
      <c r="P133" s="16"/>
      <c r="Q133" s="16"/>
      <c r="R133" s="16"/>
      <c r="S133" s="16"/>
      <c r="T133" s="16"/>
      <c r="U133" s="18"/>
    </row>
    <row r="134" spans="4:21" ht="15" customHeight="1">
      <c r="D134" s="6"/>
      <c r="E134" s="15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8"/>
    </row>
    <row r="135" spans="3:21" ht="15" customHeight="1">
      <c r="C135" s="23" t="s">
        <v>100</v>
      </c>
      <c r="D135" s="6"/>
      <c r="E135" s="15">
        <f>SUM(E137:E140)</f>
        <v>24028991</v>
      </c>
      <c r="F135" s="15">
        <f aca="true" t="shared" si="22" ref="F135:K135">SUM(F137:F140)</f>
        <v>334909</v>
      </c>
      <c r="G135" s="15">
        <f t="shared" si="22"/>
        <v>3411272</v>
      </c>
      <c r="H135" s="15">
        <f t="shared" si="22"/>
        <v>2751357</v>
      </c>
      <c r="I135" s="15">
        <f>SUM(I137:I140)</f>
        <v>1491168</v>
      </c>
      <c r="J135" s="15">
        <f t="shared" si="22"/>
        <v>400</v>
      </c>
      <c r="K135" s="15">
        <f t="shared" si="22"/>
        <v>5494872</v>
      </c>
      <c r="L135" s="16"/>
      <c r="M135" s="16"/>
      <c r="N135" s="15">
        <f aca="true" t="shared" si="23" ref="N135:T135">SUM(N137:N140)</f>
        <v>1210316</v>
      </c>
      <c r="O135" s="15">
        <f t="shared" si="23"/>
        <v>3244115</v>
      </c>
      <c r="P135" s="15">
        <f t="shared" si="23"/>
        <v>739344</v>
      </c>
      <c r="Q135" s="15">
        <f t="shared" si="23"/>
        <v>1675830</v>
      </c>
      <c r="R135" s="15">
        <f t="shared" si="23"/>
        <v>262192</v>
      </c>
      <c r="S135" s="15">
        <f t="shared" si="23"/>
        <v>3375847</v>
      </c>
      <c r="T135" s="15">
        <f t="shared" si="23"/>
        <v>37369</v>
      </c>
      <c r="U135" s="25" t="s">
        <v>116</v>
      </c>
    </row>
    <row r="136" spans="3:21" ht="15" customHeight="1">
      <c r="C136" s="16"/>
      <c r="D136" s="6"/>
      <c r="E136" s="15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8"/>
    </row>
    <row r="137" spans="3:21" ht="15" customHeight="1">
      <c r="C137" s="18" t="s">
        <v>101</v>
      </c>
      <c r="D137" s="6"/>
      <c r="E137" s="15">
        <f>SUM(F137:K137,N137:U137)</f>
        <v>7232793</v>
      </c>
      <c r="F137" s="16">
        <v>89032</v>
      </c>
      <c r="G137" s="16">
        <v>1076220</v>
      </c>
      <c r="H137" s="16">
        <v>866371</v>
      </c>
      <c r="I137" s="16">
        <v>581918</v>
      </c>
      <c r="J137" s="16">
        <v>400</v>
      </c>
      <c r="K137" s="16">
        <v>977717</v>
      </c>
      <c r="L137" s="16"/>
      <c r="M137" s="16"/>
      <c r="N137" s="16">
        <v>152045</v>
      </c>
      <c r="O137" s="16">
        <v>1439671</v>
      </c>
      <c r="P137" s="16">
        <v>236184</v>
      </c>
      <c r="Q137" s="16">
        <v>473295</v>
      </c>
      <c r="R137" s="16">
        <v>46838</v>
      </c>
      <c r="S137" s="16">
        <v>1255733</v>
      </c>
      <c r="T137" s="16">
        <v>37369</v>
      </c>
      <c r="U137" s="25" t="s">
        <v>116</v>
      </c>
    </row>
    <row r="138" spans="3:21" ht="15" customHeight="1">
      <c r="C138" s="18" t="s">
        <v>102</v>
      </c>
      <c r="D138" s="6"/>
      <c r="E138" s="15">
        <f>SUM(F138:K138,N138:U138)</f>
        <v>5780529</v>
      </c>
      <c r="F138" s="16">
        <v>86366</v>
      </c>
      <c r="G138" s="16">
        <v>853504</v>
      </c>
      <c r="H138" s="16">
        <v>738061</v>
      </c>
      <c r="I138" s="16">
        <v>278602</v>
      </c>
      <c r="J138" s="18" t="s">
        <v>116</v>
      </c>
      <c r="K138" s="16">
        <v>1308304</v>
      </c>
      <c r="L138" s="16"/>
      <c r="M138" s="16"/>
      <c r="N138" s="16">
        <v>728095</v>
      </c>
      <c r="O138" s="16">
        <v>608899</v>
      </c>
      <c r="P138" s="16">
        <v>164969</v>
      </c>
      <c r="Q138" s="16">
        <v>320218</v>
      </c>
      <c r="R138" s="16">
        <v>59624</v>
      </c>
      <c r="S138" s="16">
        <v>633887</v>
      </c>
      <c r="T138" s="25" t="s">
        <v>116</v>
      </c>
      <c r="U138" s="25" t="s">
        <v>116</v>
      </c>
    </row>
    <row r="139" spans="3:21" ht="15" customHeight="1">
      <c r="C139" s="18" t="s">
        <v>103</v>
      </c>
      <c r="D139" s="6"/>
      <c r="E139" s="15">
        <f>SUM(F139:K139,N139:U139)</f>
        <v>6896432</v>
      </c>
      <c r="F139" s="16">
        <v>85673</v>
      </c>
      <c r="G139" s="16">
        <v>755733</v>
      </c>
      <c r="H139" s="16">
        <v>679300</v>
      </c>
      <c r="I139" s="16">
        <v>409593</v>
      </c>
      <c r="J139" s="18" t="s">
        <v>116</v>
      </c>
      <c r="K139" s="16">
        <v>2190348</v>
      </c>
      <c r="L139" s="16"/>
      <c r="M139" s="16"/>
      <c r="N139" s="16">
        <v>97446</v>
      </c>
      <c r="O139" s="16">
        <v>774417</v>
      </c>
      <c r="P139" s="16">
        <v>218247</v>
      </c>
      <c r="Q139" s="16">
        <v>540949</v>
      </c>
      <c r="R139" s="16">
        <v>126586</v>
      </c>
      <c r="S139" s="16">
        <v>1018140</v>
      </c>
      <c r="T139" s="25" t="s">
        <v>116</v>
      </c>
      <c r="U139" s="25" t="s">
        <v>116</v>
      </c>
    </row>
    <row r="140" spans="3:21" ht="15" customHeight="1">
      <c r="C140" s="18" t="s">
        <v>104</v>
      </c>
      <c r="D140" s="6"/>
      <c r="E140" s="15">
        <f>SUM(F140:K140,N140:U140)</f>
        <v>4119237</v>
      </c>
      <c r="F140" s="16">
        <v>73838</v>
      </c>
      <c r="G140" s="16">
        <v>725815</v>
      </c>
      <c r="H140" s="16">
        <v>467625</v>
      </c>
      <c r="I140" s="16">
        <v>221055</v>
      </c>
      <c r="J140" s="18" t="s">
        <v>116</v>
      </c>
      <c r="K140" s="16">
        <v>1018503</v>
      </c>
      <c r="L140" s="16"/>
      <c r="M140" s="16"/>
      <c r="N140" s="16">
        <v>232730</v>
      </c>
      <c r="O140" s="16">
        <v>421128</v>
      </c>
      <c r="P140" s="16">
        <v>119944</v>
      </c>
      <c r="Q140" s="16">
        <v>341368</v>
      </c>
      <c r="R140" s="16">
        <v>29144</v>
      </c>
      <c r="S140" s="16">
        <v>468087</v>
      </c>
      <c r="T140" s="18" t="s">
        <v>116</v>
      </c>
      <c r="U140" s="25" t="s">
        <v>116</v>
      </c>
    </row>
    <row r="141" spans="4:21" ht="15" customHeight="1">
      <c r="D141" s="6"/>
      <c r="E141" s="15"/>
      <c r="F141" s="16"/>
      <c r="G141" s="16"/>
      <c r="H141" s="16"/>
      <c r="I141" s="16"/>
      <c r="J141" s="16"/>
      <c r="K141" s="16"/>
      <c r="L141" s="16"/>
      <c r="M141" s="16"/>
      <c r="N141" s="26"/>
      <c r="O141" s="16"/>
      <c r="P141" s="16"/>
      <c r="Q141" s="16"/>
      <c r="R141" s="16"/>
      <c r="S141" s="16"/>
      <c r="T141" s="16"/>
      <c r="U141" s="18"/>
    </row>
    <row r="142" spans="4:21" ht="15" customHeight="1">
      <c r="D142" s="6"/>
      <c r="E142" s="15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3:21" ht="15" customHeight="1">
      <c r="C143" s="23" t="s">
        <v>105</v>
      </c>
      <c r="D143" s="6"/>
      <c r="E143" s="15">
        <f>SUM(E145:E151)</f>
        <v>35405694</v>
      </c>
      <c r="F143" s="15">
        <f aca="true" t="shared" si="24" ref="F143:K143">SUM(F145:F151)</f>
        <v>553074</v>
      </c>
      <c r="G143" s="15">
        <f t="shared" si="24"/>
        <v>5831668</v>
      </c>
      <c r="H143" s="15">
        <f t="shared" si="24"/>
        <v>4004861</v>
      </c>
      <c r="I143" s="15">
        <f>SUM(I145:I151)</f>
        <v>2672515</v>
      </c>
      <c r="J143" s="15">
        <f t="shared" si="24"/>
        <v>5522</v>
      </c>
      <c r="K143" s="15">
        <f t="shared" si="24"/>
        <v>6956101</v>
      </c>
      <c r="L143" s="16"/>
      <c r="M143" s="16"/>
      <c r="N143" s="15">
        <f aca="true" t="shared" si="25" ref="N143:T143">SUM(N145:N151)</f>
        <v>674125</v>
      </c>
      <c r="O143" s="15">
        <f t="shared" si="25"/>
        <v>3910730</v>
      </c>
      <c r="P143" s="15">
        <f t="shared" si="25"/>
        <v>951550</v>
      </c>
      <c r="Q143" s="15">
        <f t="shared" si="25"/>
        <v>3535967</v>
      </c>
      <c r="R143" s="15">
        <f t="shared" si="25"/>
        <v>431187</v>
      </c>
      <c r="S143" s="15">
        <f t="shared" si="25"/>
        <v>5857982</v>
      </c>
      <c r="T143" s="15">
        <f t="shared" si="25"/>
        <v>20412</v>
      </c>
      <c r="U143" s="25" t="s">
        <v>116</v>
      </c>
    </row>
    <row r="144" spans="3:21" ht="15" customHeight="1">
      <c r="C144" s="16"/>
      <c r="D144" s="6"/>
      <c r="E144" s="15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8"/>
    </row>
    <row r="145" spans="3:21" ht="15" customHeight="1">
      <c r="C145" s="18" t="s">
        <v>106</v>
      </c>
      <c r="D145" s="6"/>
      <c r="E145" s="15">
        <f aca="true" t="shared" si="26" ref="E145:E151">SUM(F145:K145,N145:U145)</f>
        <v>8911179</v>
      </c>
      <c r="F145" s="16">
        <v>123518</v>
      </c>
      <c r="G145" s="16">
        <v>1530911</v>
      </c>
      <c r="H145" s="16">
        <v>1121434</v>
      </c>
      <c r="I145" s="16">
        <v>892287</v>
      </c>
      <c r="J145" s="16">
        <v>20</v>
      </c>
      <c r="K145" s="16">
        <v>1510198</v>
      </c>
      <c r="L145" s="16"/>
      <c r="M145" s="16"/>
      <c r="N145" s="16">
        <v>141522</v>
      </c>
      <c r="O145" s="16">
        <v>654060</v>
      </c>
      <c r="P145" s="16">
        <v>274829</v>
      </c>
      <c r="Q145" s="16">
        <v>1100280</v>
      </c>
      <c r="R145" s="16">
        <v>42281</v>
      </c>
      <c r="S145" s="16">
        <v>1512387</v>
      </c>
      <c r="T145" s="16">
        <v>7452</v>
      </c>
      <c r="U145" s="25" t="s">
        <v>116</v>
      </c>
    </row>
    <row r="146" spans="3:21" ht="15" customHeight="1">
      <c r="C146" s="18" t="s">
        <v>107</v>
      </c>
      <c r="D146" s="6"/>
      <c r="E146" s="15">
        <f t="shared" si="26"/>
        <v>6461768</v>
      </c>
      <c r="F146" s="16">
        <v>101142</v>
      </c>
      <c r="G146" s="16">
        <v>1559006</v>
      </c>
      <c r="H146" s="16">
        <v>821558</v>
      </c>
      <c r="I146" s="16">
        <v>398560</v>
      </c>
      <c r="J146" s="16">
        <v>20</v>
      </c>
      <c r="K146" s="16">
        <v>1149293</v>
      </c>
      <c r="L146" s="16"/>
      <c r="M146" s="16"/>
      <c r="N146" s="16">
        <v>88724</v>
      </c>
      <c r="O146" s="16">
        <v>565197</v>
      </c>
      <c r="P146" s="16">
        <v>171702</v>
      </c>
      <c r="Q146" s="16">
        <v>666256</v>
      </c>
      <c r="R146" s="16">
        <v>23121</v>
      </c>
      <c r="S146" s="16">
        <v>917189</v>
      </c>
      <c r="T146" s="25" t="s">
        <v>116</v>
      </c>
      <c r="U146" s="25" t="s">
        <v>116</v>
      </c>
    </row>
    <row r="147" spans="3:21" ht="15" customHeight="1">
      <c r="C147" s="18" t="s">
        <v>108</v>
      </c>
      <c r="D147" s="6"/>
      <c r="E147" s="15">
        <f t="shared" si="26"/>
        <v>5217581</v>
      </c>
      <c r="F147" s="16">
        <v>86015</v>
      </c>
      <c r="G147" s="16">
        <v>863491</v>
      </c>
      <c r="H147" s="16">
        <v>461539</v>
      </c>
      <c r="I147" s="16">
        <v>387243</v>
      </c>
      <c r="J147" s="16">
        <v>36</v>
      </c>
      <c r="K147" s="16">
        <v>579942</v>
      </c>
      <c r="L147" s="16"/>
      <c r="M147" s="16"/>
      <c r="N147" s="16">
        <v>29809</v>
      </c>
      <c r="O147" s="16">
        <v>897372</v>
      </c>
      <c r="P147" s="16">
        <v>114726</v>
      </c>
      <c r="Q147" s="16">
        <v>603746</v>
      </c>
      <c r="R147" s="18">
        <v>71164</v>
      </c>
      <c r="S147" s="16">
        <v>1109538</v>
      </c>
      <c r="T147" s="18">
        <v>12960</v>
      </c>
      <c r="U147" s="25" t="s">
        <v>116</v>
      </c>
    </row>
    <row r="148" spans="3:21" ht="15" customHeight="1">
      <c r="C148" s="18" t="s">
        <v>109</v>
      </c>
      <c r="D148" s="6"/>
      <c r="E148" s="15">
        <f t="shared" si="26"/>
        <v>3603099</v>
      </c>
      <c r="F148" s="16">
        <v>75215</v>
      </c>
      <c r="G148" s="16">
        <v>519302</v>
      </c>
      <c r="H148" s="16">
        <v>345739</v>
      </c>
      <c r="I148" s="16">
        <v>201425</v>
      </c>
      <c r="J148" s="16">
        <v>5391</v>
      </c>
      <c r="K148" s="16">
        <v>917491</v>
      </c>
      <c r="L148" s="16"/>
      <c r="M148" s="16"/>
      <c r="N148" s="16">
        <v>29532</v>
      </c>
      <c r="O148" s="16">
        <v>564559</v>
      </c>
      <c r="P148" s="16">
        <v>90370</v>
      </c>
      <c r="Q148" s="16">
        <v>320882</v>
      </c>
      <c r="R148" s="16">
        <v>56904</v>
      </c>
      <c r="S148" s="16">
        <v>476289</v>
      </c>
      <c r="T148" s="25" t="s">
        <v>116</v>
      </c>
      <c r="U148" s="25" t="s">
        <v>116</v>
      </c>
    </row>
    <row r="149" spans="3:21" ht="15" customHeight="1">
      <c r="C149" s="18" t="s">
        <v>110</v>
      </c>
      <c r="D149" s="6"/>
      <c r="E149" s="15">
        <f t="shared" si="26"/>
        <v>5579252</v>
      </c>
      <c r="F149" s="16">
        <v>78108</v>
      </c>
      <c r="G149" s="16">
        <v>804749</v>
      </c>
      <c r="H149" s="16">
        <v>569146</v>
      </c>
      <c r="I149" s="16">
        <v>241967</v>
      </c>
      <c r="J149" s="16">
        <v>25</v>
      </c>
      <c r="K149" s="16">
        <v>1120110</v>
      </c>
      <c r="L149" s="16"/>
      <c r="M149" s="16"/>
      <c r="N149" s="16">
        <v>230462</v>
      </c>
      <c r="O149" s="16">
        <v>822877</v>
      </c>
      <c r="P149" s="16">
        <v>142982</v>
      </c>
      <c r="Q149" s="16">
        <v>393597</v>
      </c>
      <c r="R149" s="16">
        <v>135110</v>
      </c>
      <c r="S149" s="16">
        <v>1040119</v>
      </c>
      <c r="T149" s="25" t="s">
        <v>116</v>
      </c>
      <c r="U149" s="25" t="s">
        <v>116</v>
      </c>
    </row>
    <row r="150" spans="4:21" ht="15" customHeight="1">
      <c r="D150" s="6"/>
      <c r="E150" s="15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8"/>
    </row>
    <row r="151" spans="3:21" ht="15" customHeight="1">
      <c r="C151" s="22" t="s">
        <v>111</v>
      </c>
      <c r="D151" s="6"/>
      <c r="E151" s="15">
        <f t="shared" si="26"/>
        <v>5632815</v>
      </c>
      <c r="F151" s="16">
        <v>89076</v>
      </c>
      <c r="G151" s="16">
        <v>554209</v>
      </c>
      <c r="H151" s="16">
        <v>685445</v>
      </c>
      <c r="I151" s="16">
        <v>551033</v>
      </c>
      <c r="J151" s="16">
        <v>30</v>
      </c>
      <c r="K151" s="16">
        <v>1679067</v>
      </c>
      <c r="L151" s="16"/>
      <c r="M151" s="16"/>
      <c r="N151" s="16">
        <v>154076</v>
      </c>
      <c r="O151" s="16">
        <v>406665</v>
      </c>
      <c r="P151" s="16">
        <v>156941</v>
      </c>
      <c r="Q151" s="16">
        <v>451206</v>
      </c>
      <c r="R151" s="16">
        <v>102607</v>
      </c>
      <c r="S151" s="16">
        <v>802460</v>
      </c>
      <c r="T151" s="25" t="s">
        <v>116</v>
      </c>
      <c r="U151" s="25" t="s">
        <v>116</v>
      </c>
    </row>
    <row r="152" spans="2:21" ht="15" customHeight="1" thickBot="1">
      <c r="B152" s="5"/>
      <c r="C152" s="5"/>
      <c r="D152" s="24"/>
      <c r="E152" s="5"/>
      <c r="F152" s="5"/>
      <c r="G152" s="5"/>
      <c r="H152" s="5"/>
      <c r="I152" s="5"/>
      <c r="J152" s="5"/>
      <c r="K152" s="5"/>
      <c r="L152" s="4"/>
      <c r="N152" s="5"/>
      <c r="O152" s="5"/>
      <c r="P152" s="5"/>
      <c r="Q152" s="5"/>
      <c r="R152" s="5"/>
      <c r="S152" s="5"/>
      <c r="T152" s="5"/>
      <c r="U152" s="5"/>
    </row>
    <row r="153" spans="3:21" ht="15" customHeight="1">
      <c r="C153" s="1" t="s">
        <v>112</v>
      </c>
      <c r="E153" s="4"/>
      <c r="N153" s="27"/>
      <c r="O153" s="4"/>
      <c r="P153" s="4"/>
      <c r="Q153" s="4"/>
      <c r="R153" s="4"/>
      <c r="S153" s="4"/>
      <c r="T153" s="4"/>
      <c r="U153" s="4"/>
    </row>
  </sheetData>
  <mergeCells count="4">
    <mergeCell ref="E4:K5"/>
    <mergeCell ref="N4:U5"/>
    <mergeCell ref="E82:K83"/>
    <mergeCell ref="N82:U8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8" max="6553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1999-12-24T08:15:02Z</cp:lastPrinted>
  <dcterms:modified xsi:type="dcterms:W3CDTF">1999-12-24T08:15:03Z</dcterms:modified>
  <cp:category/>
  <cp:version/>
  <cp:contentType/>
  <cp:contentStatus/>
</cp:coreProperties>
</file>