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<sst xmlns="http://schemas.openxmlformats.org/spreadsheetml/2006/main" count="125" uniqueCount="122">
  <si>
    <t>単位：1000円</t>
  </si>
  <si>
    <t>科目</t>
  </si>
  <si>
    <t>予算額</t>
  </si>
  <si>
    <t>決算額</t>
  </si>
  <si>
    <t>《歳      入》</t>
  </si>
  <si>
    <t>生    活   保   護   費</t>
  </si>
  <si>
    <t>災    害   救   助   費</t>
  </si>
  <si>
    <t>環境保健費</t>
  </si>
  <si>
    <t>公    衆   衛   生   費</t>
  </si>
  <si>
    <t>保     健     所     費</t>
  </si>
  <si>
    <t>医         薬        費</t>
  </si>
  <si>
    <t>環    境   保   全   費</t>
  </si>
  <si>
    <t>県税</t>
  </si>
  <si>
    <t>労働費</t>
  </si>
  <si>
    <t>地方譲与税</t>
  </si>
  <si>
    <t>労         政        費</t>
  </si>
  <si>
    <t>消   費   譲   与    税</t>
  </si>
  <si>
    <t>職    業   訓   練   費</t>
  </si>
  <si>
    <t>地  方  道  路 譲 与 税</t>
  </si>
  <si>
    <t>失    業   対   策   費</t>
  </si>
  <si>
    <t>石  油  ガ  ス 譲 与 税</t>
  </si>
  <si>
    <t>労   働  委  員  会  費</t>
  </si>
  <si>
    <t>航 空 機 燃 料 譲 与 税</t>
  </si>
  <si>
    <t>農林水産業費</t>
  </si>
  <si>
    <t>地方交付税</t>
  </si>
  <si>
    <t>農         業        費</t>
  </si>
  <si>
    <t>畜     産     業     費</t>
  </si>
  <si>
    <t>交通安全対策特別交付金</t>
  </si>
  <si>
    <t>農         地        費</t>
  </si>
  <si>
    <t>林         業        費</t>
  </si>
  <si>
    <t>分担金及び負担金</t>
  </si>
  <si>
    <t>水     産     業     費</t>
  </si>
  <si>
    <t>分         担        金</t>
  </si>
  <si>
    <t>負         担        金</t>
  </si>
  <si>
    <t>商工費</t>
  </si>
  <si>
    <t>商         業        費</t>
  </si>
  <si>
    <t>使用料及び手数料</t>
  </si>
  <si>
    <t>工     鉱     業     費</t>
  </si>
  <si>
    <t>使         用        料</t>
  </si>
  <si>
    <t>観         光        費</t>
  </si>
  <si>
    <t>手         数        料</t>
  </si>
  <si>
    <t>土木費</t>
  </si>
  <si>
    <t>国庫支出金</t>
  </si>
  <si>
    <t>土    木   管   理   費</t>
  </si>
  <si>
    <t>国    庫   負   担   金</t>
  </si>
  <si>
    <t>道  路  橋  り ょ う 費</t>
  </si>
  <si>
    <t>国    庫   補   助   金</t>
  </si>
  <si>
    <t>河    川   海   岸   費</t>
  </si>
  <si>
    <t>委         託        金</t>
  </si>
  <si>
    <t>港    湾   空   港   費</t>
  </si>
  <si>
    <t>都    市   計   画   費</t>
  </si>
  <si>
    <t>財産収入</t>
  </si>
  <si>
    <t>住         宅        費</t>
  </si>
  <si>
    <t>寄附金</t>
  </si>
  <si>
    <t>繰入金</t>
  </si>
  <si>
    <t>警察費</t>
  </si>
  <si>
    <t>繰越金</t>
  </si>
  <si>
    <t>警    察   管   理   費</t>
  </si>
  <si>
    <t>諸収入</t>
  </si>
  <si>
    <t>警    察   活   動   費</t>
  </si>
  <si>
    <t>県債</t>
  </si>
  <si>
    <t>教育費</t>
  </si>
  <si>
    <t>《歳      出》</t>
  </si>
  <si>
    <t>教    育   総   務   費</t>
  </si>
  <si>
    <t>小     学     校     費</t>
  </si>
  <si>
    <t>中     学     校     費</t>
  </si>
  <si>
    <t>高    等   学   校   費</t>
  </si>
  <si>
    <t>特    殊   学   校   費</t>
  </si>
  <si>
    <t>社    会   教   育   費</t>
  </si>
  <si>
    <t>保    健   体   育   費</t>
  </si>
  <si>
    <t>大         学        費</t>
  </si>
  <si>
    <t>議会費</t>
  </si>
  <si>
    <t>私  立  学  校 振 興 費</t>
  </si>
  <si>
    <t>議        会         費</t>
  </si>
  <si>
    <t>災害復旧費</t>
  </si>
  <si>
    <t>総務費</t>
  </si>
  <si>
    <t>農林水産施設 災害復旧費</t>
  </si>
  <si>
    <t>総    務   管   理   費</t>
  </si>
  <si>
    <t>公共土木施設 災害復旧費</t>
  </si>
  <si>
    <t>企         画        費</t>
  </si>
  <si>
    <t>鉱    害   復   旧   費</t>
  </si>
  <si>
    <t>徴         税        費</t>
  </si>
  <si>
    <t>県 有 施 設等災害復旧費</t>
  </si>
  <si>
    <t>市  町  村   振  興  費</t>
  </si>
  <si>
    <t>選         挙        費</t>
  </si>
  <si>
    <t>公債費</t>
  </si>
  <si>
    <t>防         災        費</t>
  </si>
  <si>
    <t>公         債        費</t>
  </si>
  <si>
    <t>統    計   調   査   費</t>
  </si>
  <si>
    <t>人   事  委  員  会  費</t>
  </si>
  <si>
    <t>諸支出金</t>
  </si>
  <si>
    <t>監    査   委   員   費</t>
  </si>
  <si>
    <t>利  子  割   交  付  金</t>
  </si>
  <si>
    <t>ゴ ル フ 場利用税交付金</t>
  </si>
  <si>
    <t>生活福祉費</t>
  </si>
  <si>
    <t>特 別 地 方消費税交付金</t>
  </si>
  <si>
    <t>社    会   福   祉   費</t>
  </si>
  <si>
    <t>自 動 車 取 得 税交付金</t>
  </si>
  <si>
    <t>老    人   福   祉   費</t>
  </si>
  <si>
    <t>利   子  割  精  算  金</t>
  </si>
  <si>
    <t>児    童   福   祉   費</t>
  </si>
  <si>
    <t>障    害   福   祉   費</t>
  </si>
  <si>
    <t>予備費</t>
  </si>
  <si>
    <t>生　　活　 対　 策　 費</t>
  </si>
  <si>
    <t>予         備        費</t>
  </si>
  <si>
    <t xml:space="preserve">  資料  県出納局調</t>
  </si>
  <si>
    <t xml:space="preserve">        １６８  県一般会計歳入歳出予算額および決算額</t>
  </si>
  <si>
    <t>13  財      政     245</t>
  </si>
  <si>
    <t>（ 平 成 9 年 度 ）</t>
  </si>
  <si>
    <t>平成5年度</t>
  </si>
  <si>
    <t>6</t>
  </si>
  <si>
    <t>7</t>
  </si>
  <si>
    <t>8</t>
  </si>
  <si>
    <t>9</t>
  </si>
  <si>
    <t>地方消費税清算金</t>
  </si>
  <si>
    <t>平成5年度</t>
  </si>
  <si>
    <t>6</t>
  </si>
  <si>
    <t>7</t>
  </si>
  <si>
    <t>8</t>
  </si>
  <si>
    <t>9</t>
  </si>
  <si>
    <t>地 方 消 費 税 清 算 金</t>
  </si>
  <si>
    <t>地 方 消 費 税 交 付 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</si>
</sst>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3" fontId="5" fillId="0" borderId="6" xfId="0" applyNumberFormat="1" applyFont="1" applyBorder="1" applyAlignment="1">
      <alignment/>
    </xf>
    <xf numFmtId="181" fontId="5" fillId="0" borderId="6" xfId="15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30.75390625" style="3" customWidth="1"/>
    <col min="4" max="4" width="0.875" style="3" customWidth="1"/>
    <col min="5" max="6" width="20.25390625" style="3" customWidth="1"/>
    <col min="7" max="8" width="0.875" style="3" customWidth="1"/>
    <col min="9" max="9" width="30.75390625" style="3" customWidth="1"/>
    <col min="10" max="10" width="0.875" style="3" customWidth="1"/>
    <col min="11" max="12" width="20.25390625" style="3" customWidth="1"/>
    <col min="13" max="13" width="4.00390625" style="3" customWidth="1"/>
    <col min="14" max="16384" width="8.625" style="3" customWidth="1"/>
  </cols>
  <sheetData>
    <row r="1" spans="2:12" ht="15.75" customHeight="1">
      <c r="B1" s="2"/>
      <c r="C1" s="2"/>
      <c r="I1" s="2"/>
      <c r="K1" s="4" t="s">
        <v>107</v>
      </c>
      <c r="L1" s="4"/>
    </row>
    <row r="2" spans="2:11" ht="24">
      <c r="B2" s="2"/>
      <c r="C2" s="5" t="s">
        <v>106</v>
      </c>
      <c r="K2" s="3" t="s">
        <v>108</v>
      </c>
    </row>
    <row r="3" ht="15.75" customHeight="1">
      <c r="B3" s="2"/>
    </row>
    <row r="4" spans="2:12" ht="15.75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0</v>
      </c>
    </row>
    <row r="5" spans="2:14" ht="15.75" customHeight="1">
      <c r="B5" s="9"/>
      <c r="C5" s="10" t="s">
        <v>1</v>
      </c>
      <c r="D5" s="11"/>
      <c r="E5" s="10" t="s">
        <v>2</v>
      </c>
      <c r="F5" s="12" t="s">
        <v>3</v>
      </c>
      <c r="G5" s="13"/>
      <c r="H5" s="14"/>
      <c r="I5" s="10" t="s">
        <v>1</v>
      </c>
      <c r="J5" s="11"/>
      <c r="K5" s="10" t="s">
        <v>2</v>
      </c>
      <c r="L5" s="12" t="s">
        <v>3</v>
      </c>
      <c r="M5" s="15"/>
      <c r="N5" s="15"/>
    </row>
    <row r="6" spans="3:14" ht="15.75" customHeight="1">
      <c r="C6" s="16" t="s">
        <v>4</v>
      </c>
      <c r="D6" s="17"/>
      <c r="E6" s="15"/>
      <c r="F6" s="15"/>
      <c r="G6" s="15"/>
      <c r="H6" s="18"/>
      <c r="I6" s="19"/>
      <c r="J6" s="17"/>
      <c r="K6" s="15"/>
      <c r="L6" s="15"/>
      <c r="M6" s="15"/>
      <c r="N6" s="15"/>
    </row>
    <row r="7" spans="3:14" ht="15.75" customHeight="1">
      <c r="C7" s="16" t="s">
        <v>109</v>
      </c>
      <c r="D7" s="17"/>
      <c r="E7" s="1">
        <v>838013145</v>
      </c>
      <c r="F7" s="1">
        <v>795081756</v>
      </c>
      <c r="G7" s="1"/>
      <c r="H7" s="18"/>
      <c r="I7" s="16" t="s">
        <v>7</v>
      </c>
      <c r="J7" s="17"/>
      <c r="K7" s="1">
        <f>SUM(K8:K11)</f>
        <v>31527731</v>
      </c>
      <c r="L7" s="1">
        <f>SUM(L8:L11)</f>
        <v>31525501</v>
      </c>
      <c r="M7" s="15"/>
      <c r="N7" s="15"/>
    </row>
    <row r="8" spans="3:14" ht="15.75" customHeight="1">
      <c r="C8" s="20" t="s">
        <v>110</v>
      </c>
      <c r="D8" s="17"/>
      <c r="E8" s="1">
        <v>806826822</v>
      </c>
      <c r="F8" s="1">
        <v>778038373</v>
      </c>
      <c r="G8" s="1"/>
      <c r="H8" s="18"/>
      <c r="I8" s="21" t="s">
        <v>8</v>
      </c>
      <c r="J8" s="17"/>
      <c r="K8" s="1">
        <v>15830351</v>
      </c>
      <c r="L8" s="1">
        <v>15830146</v>
      </c>
      <c r="M8" s="15"/>
      <c r="N8" s="15"/>
    </row>
    <row r="9" spans="3:14" ht="15.75" customHeight="1">
      <c r="C9" s="20" t="s">
        <v>111</v>
      </c>
      <c r="D9" s="17"/>
      <c r="E9" s="1">
        <v>830021028</v>
      </c>
      <c r="F9" s="1">
        <v>788687035</v>
      </c>
      <c r="G9" s="1"/>
      <c r="H9" s="18"/>
      <c r="I9" s="21" t="s">
        <v>9</v>
      </c>
      <c r="J9" s="17"/>
      <c r="K9" s="1">
        <v>2670509</v>
      </c>
      <c r="L9" s="1">
        <v>2670345</v>
      </c>
      <c r="M9" s="15"/>
      <c r="N9" s="15"/>
    </row>
    <row r="10" spans="3:14" ht="15.75" customHeight="1">
      <c r="C10" s="20" t="s">
        <v>112</v>
      </c>
      <c r="D10" s="17"/>
      <c r="E10" s="1">
        <v>1007508361</v>
      </c>
      <c r="F10" s="1">
        <v>972605764</v>
      </c>
      <c r="G10" s="1"/>
      <c r="H10" s="18"/>
      <c r="I10" s="21" t="s">
        <v>10</v>
      </c>
      <c r="J10" s="17"/>
      <c r="K10" s="1">
        <v>8644271</v>
      </c>
      <c r="L10" s="1">
        <v>8643707</v>
      </c>
      <c r="M10" s="15"/>
      <c r="N10" s="15"/>
    </row>
    <row r="11" spans="3:14" ht="15.75" customHeight="1">
      <c r="C11" s="2"/>
      <c r="D11" s="17"/>
      <c r="E11" s="15"/>
      <c r="F11" s="15"/>
      <c r="G11" s="15"/>
      <c r="H11" s="18"/>
      <c r="I11" s="21" t="s">
        <v>11</v>
      </c>
      <c r="J11" s="17"/>
      <c r="K11" s="1">
        <v>4382600</v>
      </c>
      <c r="L11" s="1">
        <v>4381303</v>
      </c>
      <c r="M11" s="15"/>
      <c r="N11" s="15"/>
    </row>
    <row r="12" spans="3:14" ht="15.75" customHeight="1">
      <c r="C12" s="20" t="s">
        <v>113</v>
      </c>
      <c r="D12" s="17"/>
      <c r="E12" s="1">
        <f>SUM(E14+E15,E16,E22,E24,E26,E30,E34,E39:E44)</f>
        <v>840822915</v>
      </c>
      <c r="F12" s="1">
        <f>SUM(F14+F15,F16,F22,F24,F26,F30,F34,F39:F44)</f>
        <v>809867819</v>
      </c>
      <c r="G12" s="1"/>
      <c r="H12" s="18"/>
      <c r="I12" s="19"/>
      <c r="J12" s="17"/>
      <c r="K12" s="15"/>
      <c r="L12" s="15"/>
      <c r="M12" s="15"/>
      <c r="N12" s="15"/>
    </row>
    <row r="13" spans="3:14" ht="15.75" customHeight="1">
      <c r="C13" s="15"/>
      <c r="D13" s="17"/>
      <c r="E13" s="15"/>
      <c r="F13" s="15"/>
      <c r="G13" s="15"/>
      <c r="H13" s="18"/>
      <c r="I13" s="16" t="s">
        <v>13</v>
      </c>
      <c r="J13" s="17"/>
      <c r="K13" s="1">
        <f>SUM(K14:K17)</f>
        <v>3241300</v>
      </c>
      <c r="L13" s="1">
        <f>SUM(L14:L17)</f>
        <v>3240014</v>
      </c>
      <c r="M13" s="15"/>
      <c r="N13" s="15"/>
    </row>
    <row r="14" spans="3:14" ht="15.75" customHeight="1">
      <c r="C14" s="16" t="s">
        <v>12</v>
      </c>
      <c r="D14" s="17"/>
      <c r="E14" s="1">
        <v>115621800</v>
      </c>
      <c r="F14" s="1">
        <v>115671796</v>
      </c>
      <c r="G14" s="1"/>
      <c r="H14" s="18"/>
      <c r="I14" s="21" t="s">
        <v>15</v>
      </c>
      <c r="J14" s="17"/>
      <c r="K14" s="1">
        <v>1196300</v>
      </c>
      <c r="L14" s="1">
        <v>1196126</v>
      </c>
      <c r="M14" s="15"/>
      <c r="N14" s="15"/>
    </row>
    <row r="15" spans="3:14" ht="15.75" customHeight="1">
      <c r="C15" s="16" t="s">
        <v>114</v>
      </c>
      <c r="D15" s="17"/>
      <c r="E15" s="1">
        <v>6635751</v>
      </c>
      <c r="F15" s="1">
        <v>6635752</v>
      </c>
      <c r="G15" s="15"/>
      <c r="H15" s="18"/>
      <c r="I15" s="21" t="s">
        <v>17</v>
      </c>
      <c r="J15" s="17"/>
      <c r="K15" s="1">
        <v>1557445</v>
      </c>
      <c r="L15" s="1">
        <v>1557082</v>
      </c>
      <c r="M15" s="15"/>
      <c r="N15" s="15"/>
    </row>
    <row r="16" spans="3:14" ht="15.75" customHeight="1">
      <c r="C16" s="16" t="s">
        <v>14</v>
      </c>
      <c r="D16" s="17"/>
      <c r="E16" s="1">
        <f>SUM(E17:E20)</f>
        <v>4859373</v>
      </c>
      <c r="F16" s="1">
        <f>SUM(F17:F20)</f>
        <v>4859373</v>
      </c>
      <c r="G16" s="1"/>
      <c r="H16" s="18"/>
      <c r="I16" s="21" t="s">
        <v>19</v>
      </c>
      <c r="J16" s="17"/>
      <c r="K16" s="1">
        <v>330099</v>
      </c>
      <c r="L16" s="1">
        <v>329898</v>
      </c>
      <c r="M16" s="15"/>
      <c r="N16" s="15"/>
    </row>
    <row r="17" spans="3:14" ht="15.75" customHeight="1">
      <c r="C17" s="21" t="s">
        <v>16</v>
      </c>
      <c r="D17" s="17"/>
      <c r="E17" s="1">
        <v>3219058</v>
      </c>
      <c r="F17" s="1">
        <v>3219058</v>
      </c>
      <c r="G17" s="1"/>
      <c r="H17" s="18"/>
      <c r="I17" s="21" t="s">
        <v>21</v>
      </c>
      <c r="J17" s="17"/>
      <c r="K17" s="1">
        <v>157456</v>
      </c>
      <c r="L17" s="1">
        <v>156908</v>
      </c>
      <c r="M17" s="15"/>
      <c r="N17" s="15"/>
    </row>
    <row r="18" spans="3:14" ht="15.75" customHeight="1">
      <c r="C18" s="21" t="s">
        <v>18</v>
      </c>
      <c r="D18" s="17"/>
      <c r="E18" s="1">
        <v>1444907</v>
      </c>
      <c r="F18" s="1">
        <v>1444907</v>
      </c>
      <c r="G18" s="1"/>
      <c r="H18" s="18"/>
      <c r="I18" s="19"/>
      <c r="J18" s="17"/>
      <c r="K18" s="15"/>
      <c r="L18" s="15"/>
      <c r="M18" s="15"/>
      <c r="N18" s="15"/>
    </row>
    <row r="19" spans="3:14" ht="15.75" customHeight="1">
      <c r="C19" s="21" t="s">
        <v>20</v>
      </c>
      <c r="D19" s="17"/>
      <c r="E19" s="1">
        <v>172896</v>
      </c>
      <c r="F19" s="1">
        <v>172896</v>
      </c>
      <c r="G19" s="1"/>
      <c r="H19" s="18"/>
      <c r="I19" s="16" t="s">
        <v>23</v>
      </c>
      <c r="J19" s="17"/>
      <c r="K19" s="1">
        <f>SUM(K20:K24)</f>
        <v>119802067</v>
      </c>
      <c r="L19" s="1">
        <f>SUM(L20:L24)</f>
        <v>108193194</v>
      </c>
      <c r="M19" s="15"/>
      <c r="N19" s="15"/>
    </row>
    <row r="20" spans="3:14" ht="15.75" customHeight="1">
      <c r="C20" s="21" t="s">
        <v>22</v>
      </c>
      <c r="D20" s="17"/>
      <c r="E20" s="1">
        <v>22512</v>
      </c>
      <c r="F20" s="1">
        <v>22512</v>
      </c>
      <c r="G20" s="1"/>
      <c r="H20" s="18"/>
      <c r="I20" s="21" t="s">
        <v>25</v>
      </c>
      <c r="J20" s="17"/>
      <c r="K20" s="1">
        <v>13517242</v>
      </c>
      <c r="L20" s="1">
        <v>13372265</v>
      </c>
      <c r="M20" s="15"/>
      <c r="N20" s="15"/>
    </row>
    <row r="21" spans="3:14" ht="15.75" customHeight="1">
      <c r="C21" s="19"/>
      <c r="D21" s="17"/>
      <c r="E21" s="15"/>
      <c r="F21" s="15"/>
      <c r="G21" s="15"/>
      <c r="H21" s="18"/>
      <c r="I21" s="21" t="s">
        <v>26</v>
      </c>
      <c r="J21" s="17"/>
      <c r="K21" s="1">
        <v>3691619</v>
      </c>
      <c r="L21" s="1">
        <v>3675241</v>
      </c>
      <c r="M21" s="15"/>
      <c r="N21" s="15"/>
    </row>
    <row r="22" spans="3:14" ht="15.75" customHeight="1">
      <c r="C22" s="16" t="s">
        <v>24</v>
      </c>
      <c r="D22" s="17"/>
      <c r="E22" s="1">
        <v>236205096</v>
      </c>
      <c r="F22" s="1">
        <v>236205096</v>
      </c>
      <c r="G22" s="1"/>
      <c r="H22" s="18"/>
      <c r="I22" s="21" t="s">
        <v>28</v>
      </c>
      <c r="J22" s="17"/>
      <c r="K22" s="1">
        <v>42308863</v>
      </c>
      <c r="L22" s="1">
        <v>34140726</v>
      </c>
      <c r="M22" s="15"/>
      <c r="N22" s="15"/>
    </row>
    <row r="23" spans="3:14" ht="15.75" customHeight="1">
      <c r="C23" s="19"/>
      <c r="D23" s="17"/>
      <c r="E23" s="15"/>
      <c r="F23" s="15"/>
      <c r="G23" s="15"/>
      <c r="H23" s="18"/>
      <c r="I23" s="21" t="s">
        <v>29</v>
      </c>
      <c r="J23" s="17"/>
      <c r="K23" s="1">
        <v>16861987</v>
      </c>
      <c r="L23" s="1">
        <v>15088333</v>
      </c>
      <c r="M23" s="15"/>
      <c r="N23" s="15"/>
    </row>
    <row r="24" spans="3:14" ht="15.75" customHeight="1">
      <c r="C24" s="16" t="s">
        <v>27</v>
      </c>
      <c r="D24" s="17"/>
      <c r="E24" s="1">
        <v>576327</v>
      </c>
      <c r="F24" s="1">
        <v>576327</v>
      </c>
      <c r="G24" s="1"/>
      <c r="H24" s="18"/>
      <c r="I24" s="21" t="s">
        <v>31</v>
      </c>
      <c r="J24" s="17"/>
      <c r="K24" s="1">
        <v>43422356</v>
      </c>
      <c r="L24" s="1">
        <v>41916629</v>
      </c>
      <c r="M24" s="15"/>
      <c r="N24" s="15"/>
    </row>
    <row r="25" spans="3:14" ht="15.75" customHeight="1">
      <c r="C25" s="19"/>
      <c r="D25" s="17"/>
      <c r="E25" s="15"/>
      <c r="F25" s="15"/>
      <c r="G25" s="15"/>
      <c r="H25" s="18"/>
      <c r="I25" s="19"/>
      <c r="J25" s="17"/>
      <c r="K25" s="15"/>
      <c r="L25" s="15"/>
      <c r="M25" s="15"/>
      <c r="N25" s="15"/>
    </row>
    <row r="26" spans="3:14" ht="15.75" customHeight="1">
      <c r="C26" s="16" t="s">
        <v>30</v>
      </c>
      <c r="D26" s="17"/>
      <c r="E26" s="1">
        <f>SUM(E27:E28)</f>
        <v>12446968</v>
      </c>
      <c r="F26" s="1">
        <f>SUM(F27:F28)</f>
        <v>12391565</v>
      </c>
      <c r="G26" s="1"/>
      <c r="H26" s="18"/>
      <c r="I26" s="16" t="s">
        <v>34</v>
      </c>
      <c r="J26" s="17"/>
      <c r="K26" s="1">
        <f>SUM(K27:K29)</f>
        <v>39815353</v>
      </c>
      <c r="L26" s="1">
        <f>SUM(L27:L29)</f>
        <v>39765863</v>
      </c>
      <c r="M26" s="15"/>
      <c r="N26" s="15"/>
    </row>
    <row r="27" spans="3:14" ht="15.75" customHeight="1">
      <c r="C27" s="21" t="s">
        <v>32</v>
      </c>
      <c r="D27" s="17"/>
      <c r="E27" s="1">
        <v>2955885</v>
      </c>
      <c r="F27" s="1">
        <v>3100684</v>
      </c>
      <c r="G27" s="1"/>
      <c r="H27" s="18"/>
      <c r="I27" s="21" t="s">
        <v>35</v>
      </c>
      <c r="J27" s="17"/>
      <c r="K27" s="1">
        <v>342842</v>
      </c>
      <c r="L27" s="1">
        <v>342635</v>
      </c>
      <c r="M27" s="15"/>
      <c r="N27" s="15"/>
    </row>
    <row r="28" spans="3:14" ht="15.75" customHeight="1">
      <c r="C28" s="21" t="s">
        <v>33</v>
      </c>
      <c r="D28" s="17"/>
      <c r="E28" s="1">
        <v>9491083</v>
      </c>
      <c r="F28" s="1">
        <v>9290881</v>
      </c>
      <c r="G28" s="1"/>
      <c r="H28" s="18"/>
      <c r="I28" s="21" t="s">
        <v>37</v>
      </c>
      <c r="J28" s="17"/>
      <c r="K28" s="1">
        <v>38156768</v>
      </c>
      <c r="L28" s="1">
        <v>38155520</v>
      </c>
      <c r="M28" s="15"/>
      <c r="N28" s="15"/>
    </row>
    <row r="29" spans="3:14" ht="15.75" customHeight="1">
      <c r="C29" s="21"/>
      <c r="D29" s="17"/>
      <c r="E29" s="15"/>
      <c r="F29" s="15"/>
      <c r="G29" s="15"/>
      <c r="H29" s="18"/>
      <c r="I29" s="21" t="s">
        <v>39</v>
      </c>
      <c r="J29" s="17"/>
      <c r="K29" s="1">
        <v>1315743</v>
      </c>
      <c r="L29" s="1">
        <v>1267708</v>
      </c>
      <c r="M29" s="15"/>
      <c r="N29" s="15"/>
    </row>
    <row r="30" spans="3:14" ht="15.75" customHeight="1">
      <c r="C30" s="16" t="s">
        <v>36</v>
      </c>
      <c r="D30" s="17"/>
      <c r="E30" s="1">
        <f>SUM(E31:E32)</f>
        <v>13577668</v>
      </c>
      <c r="F30" s="1">
        <f>SUM(F31:F32)</f>
        <v>13635568</v>
      </c>
      <c r="G30" s="1"/>
      <c r="H30" s="18"/>
      <c r="I30" s="19"/>
      <c r="J30" s="17"/>
      <c r="K30" s="15"/>
      <c r="L30" s="15"/>
      <c r="M30" s="15"/>
      <c r="N30" s="15"/>
    </row>
    <row r="31" spans="3:14" ht="15.75" customHeight="1">
      <c r="C31" s="21" t="s">
        <v>38</v>
      </c>
      <c r="D31" s="17"/>
      <c r="E31" s="1">
        <v>10942447</v>
      </c>
      <c r="F31" s="1">
        <v>10999501</v>
      </c>
      <c r="G31" s="1"/>
      <c r="H31" s="18"/>
      <c r="I31" s="16" t="s">
        <v>41</v>
      </c>
      <c r="J31" s="17"/>
      <c r="K31" s="1">
        <f>SUM(K32:K37)</f>
        <v>201855712</v>
      </c>
      <c r="L31" s="1">
        <f>SUM(L32:L37)</f>
        <v>165089499</v>
      </c>
      <c r="M31" s="15"/>
      <c r="N31" s="15"/>
    </row>
    <row r="32" spans="3:14" ht="15.75" customHeight="1">
      <c r="C32" s="21" t="s">
        <v>40</v>
      </c>
      <c r="D32" s="17"/>
      <c r="E32" s="1">
        <v>2635221</v>
      </c>
      <c r="F32" s="1">
        <v>2636067</v>
      </c>
      <c r="G32" s="1"/>
      <c r="H32" s="18"/>
      <c r="I32" s="21" t="s">
        <v>43</v>
      </c>
      <c r="J32" s="17"/>
      <c r="K32" s="1">
        <v>3226999</v>
      </c>
      <c r="L32" s="1">
        <v>3226242</v>
      </c>
      <c r="M32" s="15"/>
      <c r="N32" s="15"/>
    </row>
    <row r="33" spans="3:14" ht="15.75" customHeight="1">
      <c r="C33" s="19"/>
      <c r="D33" s="17"/>
      <c r="E33" s="15"/>
      <c r="F33" s="15"/>
      <c r="G33" s="15"/>
      <c r="H33" s="18"/>
      <c r="I33" s="21" t="s">
        <v>45</v>
      </c>
      <c r="J33" s="17"/>
      <c r="K33" s="1">
        <v>88340418</v>
      </c>
      <c r="L33" s="1">
        <v>71268462</v>
      </c>
      <c r="M33" s="15"/>
      <c r="N33" s="15"/>
    </row>
    <row r="34" spans="3:14" ht="15.75" customHeight="1">
      <c r="C34" s="16" t="s">
        <v>42</v>
      </c>
      <c r="D34" s="17"/>
      <c r="E34" s="1">
        <f>SUM(E35:E37)</f>
        <v>222564774</v>
      </c>
      <c r="F34" s="1">
        <f>SUM(F35:F37)</f>
        <v>202785190</v>
      </c>
      <c r="G34" s="1"/>
      <c r="H34" s="18"/>
      <c r="I34" s="21" t="s">
        <v>47</v>
      </c>
      <c r="J34" s="17"/>
      <c r="K34" s="1">
        <v>49494555</v>
      </c>
      <c r="L34" s="1">
        <v>39356729</v>
      </c>
      <c r="M34" s="15"/>
      <c r="N34" s="15"/>
    </row>
    <row r="35" spans="3:14" ht="15.75" customHeight="1">
      <c r="C35" s="21" t="s">
        <v>44</v>
      </c>
      <c r="D35" s="17"/>
      <c r="E35" s="1">
        <v>185363628</v>
      </c>
      <c r="F35" s="1">
        <v>167765070</v>
      </c>
      <c r="G35" s="1"/>
      <c r="H35" s="18"/>
      <c r="I35" s="21" t="s">
        <v>49</v>
      </c>
      <c r="J35" s="17"/>
      <c r="K35" s="1">
        <v>30769578</v>
      </c>
      <c r="L35" s="1">
        <v>26963042</v>
      </c>
      <c r="M35" s="15"/>
      <c r="N35" s="15"/>
    </row>
    <row r="36" spans="3:14" ht="15.75" customHeight="1">
      <c r="C36" s="21" t="s">
        <v>46</v>
      </c>
      <c r="D36" s="17"/>
      <c r="E36" s="1">
        <v>35231013</v>
      </c>
      <c r="F36" s="1">
        <v>33049771</v>
      </c>
      <c r="G36" s="1"/>
      <c r="H36" s="18"/>
      <c r="I36" s="21" t="s">
        <v>50</v>
      </c>
      <c r="J36" s="17"/>
      <c r="K36" s="1">
        <v>20806774</v>
      </c>
      <c r="L36" s="1">
        <v>15389029</v>
      </c>
      <c r="M36" s="15"/>
      <c r="N36" s="15"/>
    </row>
    <row r="37" spans="3:14" ht="15.75" customHeight="1">
      <c r="C37" s="21" t="s">
        <v>48</v>
      </c>
      <c r="D37" s="17"/>
      <c r="E37" s="1">
        <v>1970133</v>
      </c>
      <c r="F37" s="1">
        <v>1970349</v>
      </c>
      <c r="G37" s="1"/>
      <c r="H37" s="18"/>
      <c r="I37" s="21" t="s">
        <v>52</v>
      </c>
      <c r="J37" s="17"/>
      <c r="K37" s="1">
        <v>9217388</v>
      </c>
      <c r="L37" s="1">
        <v>8885995</v>
      </c>
      <c r="M37" s="15"/>
      <c r="N37" s="15"/>
    </row>
    <row r="38" spans="3:14" ht="15.75" customHeight="1">
      <c r="C38" s="19"/>
      <c r="D38" s="17"/>
      <c r="E38" s="15"/>
      <c r="F38" s="15"/>
      <c r="G38" s="15"/>
      <c r="H38" s="18"/>
      <c r="I38" s="19"/>
      <c r="J38" s="17"/>
      <c r="K38" s="15"/>
      <c r="L38" s="15"/>
      <c r="M38" s="15"/>
      <c r="N38" s="15"/>
    </row>
    <row r="39" spans="3:14" ht="15.75" customHeight="1">
      <c r="C39" s="16" t="s">
        <v>51</v>
      </c>
      <c r="D39" s="17"/>
      <c r="E39" s="1">
        <v>5431882</v>
      </c>
      <c r="F39" s="1">
        <v>5453407</v>
      </c>
      <c r="G39" s="1"/>
      <c r="H39" s="18"/>
      <c r="I39" s="16" t="s">
        <v>55</v>
      </c>
      <c r="J39" s="17"/>
      <c r="K39" s="1">
        <f>SUM(K40:K41)</f>
        <v>43537078</v>
      </c>
      <c r="L39" s="1">
        <f>SUM(L40:L41)</f>
        <v>43337830</v>
      </c>
      <c r="M39" s="15"/>
      <c r="N39" s="15"/>
    </row>
    <row r="40" spans="3:14" ht="15.75" customHeight="1">
      <c r="C40" s="16" t="s">
        <v>53</v>
      </c>
      <c r="D40" s="17"/>
      <c r="E40" s="1">
        <v>46517</v>
      </c>
      <c r="F40" s="1">
        <v>46518</v>
      </c>
      <c r="G40" s="1"/>
      <c r="H40" s="18"/>
      <c r="I40" s="21" t="s">
        <v>57</v>
      </c>
      <c r="J40" s="17"/>
      <c r="K40" s="1">
        <v>40669149</v>
      </c>
      <c r="L40" s="1">
        <v>40469906</v>
      </c>
      <c r="M40" s="15"/>
      <c r="N40" s="15"/>
    </row>
    <row r="41" spans="3:14" ht="15.75" customHeight="1">
      <c r="C41" s="16" t="s">
        <v>54</v>
      </c>
      <c r="D41" s="17"/>
      <c r="E41" s="1">
        <v>12297032</v>
      </c>
      <c r="F41" s="1">
        <v>12297033</v>
      </c>
      <c r="G41" s="1"/>
      <c r="H41" s="18"/>
      <c r="I41" s="21" t="s">
        <v>59</v>
      </c>
      <c r="J41" s="17"/>
      <c r="K41" s="1">
        <v>2867929</v>
      </c>
      <c r="L41" s="1">
        <v>2867924</v>
      </c>
      <c r="M41" s="15"/>
      <c r="N41" s="15"/>
    </row>
    <row r="42" spans="3:14" ht="15.75" customHeight="1">
      <c r="C42" s="16" t="s">
        <v>56</v>
      </c>
      <c r="D42" s="17"/>
      <c r="E42" s="1">
        <v>19925149</v>
      </c>
      <c r="F42" s="1">
        <v>19925149</v>
      </c>
      <c r="G42" s="1"/>
      <c r="H42" s="18"/>
      <c r="I42" s="19"/>
      <c r="J42" s="17"/>
      <c r="K42" s="15"/>
      <c r="L42" s="15"/>
      <c r="M42" s="15"/>
      <c r="N42" s="15"/>
    </row>
    <row r="43" spans="3:14" ht="15.75" customHeight="1">
      <c r="C43" s="16" t="s">
        <v>58</v>
      </c>
      <c r="D43" s="17"/>
      <c r="E43" s="1">
        <v>60772938</v>
      </c>
      <c r="F43" s="1">
        <v>61130405</v>
      </c>
      <c r="G43" s="1"/>
      <c r="H43" s="18"/>
      <c r="I43" s="16" t="s">
        <v>61</v>
      </c>
      <c r="J43" s="17"/>
      <c r="K43" s="1">
        <f>SUM(K44:K52)</f>
        <v>188347190</v>
      </c>
      <c r="L43" s="1">
        <f>SUM(L44:L52)</f>
        <v>188178423</v>
      </c>
      <c r="M43" s="15"/>
      <c r="N43" s="15"/>
    </row>
    <row r="44" spans="3:14" ht="15.75" customHeight="1">
      <c r="C44" s="16" t="s">
        <v>60</v>
      </c>
      <c r="D44" s="17"/>
      <c r="E44" s="1">
        <v>129861640</v>
      </c>
      <c r="F44" s="1">
        <v>118254640</v>
      </c>
      <c r="G44" s="1"/>
      <c r="H44" s="18"/>
      <c r="I44" s="21" t="s">
        <v>63</v>
      </c>
      <c r="J44" s="17"/>
      <c r="K44" s="1">
        <v>17942274</v>
      </c>
      <c r="L44" s="1">
        <v>17941720</v>
      </c>
      <c r="M44" s="15"/>
      <c r="N44" s="15"/>
    </row>
    <row r="45" spans="3:14" ht="15.75" customHeight="1">
      <c r="C45" s="19"/>
      <c r="D45" s="17"/>
      <c r="E45" s="15"/>
      <c r="F45" s="15"/>
      <c r="G45" s="15"/>
      <c r="H45" s="18"/>
      <c r="I45" s="21" t="s">
        <v>64</v>
      </c>
      <c r="J45" s="17"/>
      <c r="K45" s="1">
        <v>55550921</v>
      </c>
      <c r="L45" s="1">
        <v>55550564</v>
      </c>
      <c r="M45" s="15"/>
      <c r="N45" s="15"/>
    </row>
    <row r="46" spans="3:14" ht="15.75" customHeight="1">
      <c r="C46" s="16" t="s">
        <v>62</v>
      </c>
      <c r="D46" s="17"/>
      <c r="E46" s="15"/>
      <c r="F46" s="15"/>
      <c r="G46" s="15"/>
      <c r="H46" s="18"/>
      <c r="I46" s="21" t="s">
        <v>65</v>
      </c>
      <c r="J46" s="17"/>
      <c r="K46" s="1">
        <v>35335991</v>
      </c>
      <c r="L46" s="1">
        <v>35335733</v>
      </c>
      <c r="M46" s="15"/>
      <c r="N46" s="15"/>
    </row>
    <row r="47" spans="3:14" ht="15.75" customHeight="1">
      <c r="C47" s="16" t="s">
        <v>115</v>
      </c>
      <c r="D47" s="17"/>
      <c r="E47" s="1">
        <v>838013145</v>
      </c>
      <c r="F47" s="1">
        <v>779261931</v>
      </c>
      <c r="G47" s="1"/>
      <c r="H47" s="18"/>
      <c r="I47" s="21" t="s">
        <v>66</v>
      </c>
      <c r="J47" s="17"/>
      <c r="K47" s="1">
        <v>43607791</v>
      </c>
      <c r="L47" s="1">
        <v>43490995</v>
      </c>
      <c r="M47" s="15"/>
      <c r="N47" s="15"/>
    </row>
    <row r="48" spans="3:14" ht="15.75" customHeight="1">
      <c r="C48" s="20" t="s">
        <v>116</v>
      </c>
      <c r="D48" s="17"/>
      <c r="E48" s="1">
        <v>806826822</v>
      </c>
      <c r="F48" s="1">
        <v>764087345</v>
      </c>
      <c r="G48" s="1"/>
      <c r="H48" s="18"/>
      <c r="I48" s="21" t="s">
        <v>67</v>
      </c>
      <c r="J48" s="17"/>
      <c r="K48" s="1">
        <v>9128793</v>
      </c>
      <c r="L48" s="1">
        <v>9128552</v>
      </c>
      <c r="M48" s="15"/>
      <c r="N48" s="15"/>
    </row>
    <row r="49" spans="3:14" ht="15.75" customHeight="1">
      <c r="C49" s="20" t="s">
        <v>117</v>
      </c>
      <c r="D49" s="17"/>
      <c r="E49" s="1">
        <v>830021028</v>
      </c>
      <c r="F49" s="1">
        <v>772805717</v>
      </c>
      <c r="G49" s="1"/>
      <c r="H49" s="18"/>
      <c r="I49" s="21" t="s">
        <v>68</v>
      </c>
      <c r="J49" s="17"/>
      <c r="K49" s="1">
        <v>3278080</v>
      </c>
      <c r="L49" s="1">
        <v>3228659</v>
      </c>
      <c r="M49" s="15"/>
      <c r="N49" s="15"/>
    </row>
    <row r="50" spans="3:14" ht="15.75" customHeight="1">
      <c r="C50" s="20" t="s">
        <v>118</v>
      </c>
      <c r="D50" s="17"/>
      <c r="E50" s="1">
        <v>1007508361</v>
      </c>
      <c r="F50" s="1">
        <v>952678107</v>
      </c>
      <c r="G50" s="1"/>
      <c r="H50" s="18"/>
      <c r="I50" s="21" t="s">
        <v>69</v>
      </c>
      <c r="J50" s="17"/>
      <c r="K50" s="1">
        <v>3408663</v>
      </c>
      <c r="L50" s="1">
        <v>3408134</v>
      </c>
      <c r="M50" s="15"/>
      <c r="N50" s="15"/>
    </row>
    <row r="51" spans="3:14" ht="15.75" customHeight="1">
      <c r="C51" s="2"/>
      <c r="D51" s="17"/>
      <c r="E51" s="15"/>
      <c r="F51" s="15"/>
      <c r="G51" s="15"/>
      <c r="H51" s="18"/>
      <c r="I51" s="21" t="s">
        <v>70</v>
      </c>
      <c r="J51" s="17"/>
      <c r="K51" s="1">
        <v>11910615</v>
      </c>
      <c r="L51" s="1">
        <v>11910299</v>
      </c>
      <c r="M51" s="15"/>
      <c r="N51" s="15"/>
    </row>
    <row r="52" spans="3:14" ht="15.75" customHeight="1">
      <c r="C52" s="20" t="s">
        <v>119</v>
      </c>
      <c r="D52" s="17"/>
      <c r="E52" s="1">
        <v>840822915</v>
      </c>
      <c r="F52" s="1">
        <f>SUM(F54,F57,F68,L7,L13,L19,L26,L31,L39,L43,L54,L60,L63,L72)</f>
        <v>789967979</v>
      </c>
      <c r="G52" s="1"/>
      <c r="H52" s="18"/>
      <c r="I52" s="21" t="s">
        <v>72</v>
      </c>
      <c r="J52" s="17"/>
      <c r="K52" s="1">
        <v>8184062</v>
      </c>
      <c r="L52" s="1">
        <v>8183767</v>
      </c>
      <c r="M52" s="15"/>
      <c r="N52" s="15"/>
    </row>
    <row r="53" spans="3:14" ht="15.75" customHeight="1">
      <c r="C53" s="19"/>
      <c r="D53" s="17"/>
      <c r="E53" s="15"/>
      <c r="F53" s="15"/>
      <c r="G53" s="15"/>
      <c r="H53" s="18"/>
      <c r="I53" s="19"/>
      <c r="J53" s="17"/>
      <c r="K53" s="15"/>
      <c r="L53" s="15"/>
      <c r="M53" s="15"/>
      <c r="N53" s="15"/>
    </row>
    <row r="54" spans="3:14" ht="15.75" customHeight="1">
      <c r="C54" s="16" t="s">
        <v>71</v>
      </c>
      <c r="D54" s="17"/>
      <c r="E54" s="1">
        <f>E55</f>
        <v>1524625</v>
      </c>
      <c r="F54" s="1">
        <f>F55</f>
        <v>1523858</v>
      </c>
      <c r="G54" s="1"/>
      <c r="H54" s="18"/>
      <c r="I54" s="16" t="s">
        <v>74</v>
      </c>
      <c r="J54" s="17"/>
      <c r="K54" s="1">
        <f>SUM(K55:K58)</f>
        <v>8318487</v>
      </c>
      <c r="L54" s="1">
        <f>SUM(L55:L58)</f>
        <v>6492368</v>
      </c>
      <c r="M54" s="15"/>
      <c r="N54" s="15"/>
    </row>
    <row r="55" spans="3:14" ht="15.75" customHeight="1">
      <c r="C55" s="21" t="s">
        <v>73</v>
      </c>
      <c r="D55" s="17"/>
      <c r="E55" s="1">
        <v>1524625</v>
      </c>
      <c r="F55" s="1">
        <v>1523858</v>
      </c>
      <c r="G55" s="1"/>
      <c r="H55" s="18"/>
      <c r="I55" s="21" t="s">
        <v>76</v>
      </c>
      <c r="J55" s="17"/>
      <c r="K55" s="1">
        <v>5258810</v>
      </c>
      <c r="L55" s="1">
        <v>3838579</v>
      </c>
      <c r="M55" s="15"/>
      <c r="N55" s="15"/>
    </row>
    <row r="56" spans="3:14" ht="15.75" customHeight="1">
      <c r="C56" s="19"/>
      <c r="D56" s="17"/>
      <c r="E56" s="15"/>
      <c r="F56" s="15"/>
      <c r="G56" s="15"/>
      <c r="H56" s="18"/>
      <c r="I56" s="21" t="s">
        <v>78</v>
      </c>
      <c r="J56" s="17"/>
      <c r="K56" s="1">
        <v>2711317</v>
      </c>
      <c r="L56" s="1">
        <v>2391546</v>
      </c>
      <c r="M56" s="15"/>
      <c r="N56" s="15"/>
    </row>
    <row r="57" spans="3:14" ht="15.75" customHeight="1">
      <c r="C57" s="16" t="s">
        <v>75</v>
      </c>
      <c r="D57" s="17"/>
      <c r="E57" s="1">
        <f>SUM(E58:E66)</f>
        <v>42415657</v>
      </c>
      <c r="F57" s="1">
        <f>SUM(F58:F66)</f>
        <v>42329458</v>
      </c>
      <c r="G57" s="1"/>
      <c r="H57" s="18"/>
      <c r="I57" s="21" t="s">
        <v>80</v>
      </c>
      <c r="J57" s="17"/>
      <c r="K57" s="1">
        <v>176046</v>
      </c>
      <c r="L57" s="1">
        <v>175705</v>
      </c>
      <c r="M57" s="15"/>
      <c r="N57" s="15"/>
    </row>
    <row r="58" spans="3:14" ht="15.75" customHeight="1">
      <c r="C58" s="21" t="s">
        <v>77</v>
      </c>
      <c r="D58" s="17"/>
      <c r="E58" s="1">
        <v>21990876</v>
      </c>
      <c r="F58" s="1">
        <v>21954170</v>
      </c>
      <c r="G58" s="1"/>
      <c r="H58" s="18"/>
      <c r="I58" s="21" t="s">
        <v>82</v>
      </c>
      <c r="J58" s="17"/>
      <c r="K58" s="1">
        <v>172314</v>
      </c>
      <c r="L58" s="1">
        <v>86538</v>
      </c>
      <c r="M58" s="15"/>
      <c r="N58" s="15"/>
    </row>
    <row r="59" spans="3:14" ht="15.75" customHeight="1">
      <c r="C59" s="21" t="s">
        <v>79</v>
      </c>
      <c r="D59" s="17"/>
      <c r="E59" s="1">
        <v>9776441</v>
      </c>
      <c r="F59" s="1">
        <v>9729733</v>
      </c>
      <c r="G59" s="1"/>
      <c r="H59" s="18"/>
      <c r="I59" s="19"/>
      <c r="J59" s="17"/>
      <c r="K59" s="15"/>
      <c r="L59" s="15"/>
      <c r="M59" s="15"/>
      <c r="N59" s="15"/>
    </row>
    <row r="60" spans="3:14" ht="15.75" customHeight="1">
      <c r="C60" s="21" t="s">
        <v>81</v>
      </c>
      <c r="D60" s="17"/>
      <c r="E60" s="1">
        <v>5464779</v>
      </c>
      <c r="F60" s="1">
        <v>5464337</v>
      </c>
      <c r="G60" s="1"/>
      <c r="H60" s="18"/>
      <c r="I60" s="16" t="s">
        <v>85</v>
      </c>
      <c r="J60" s="17"/>
      <c r="K60" s="1">
        <f>K61</f>
        <v>82346604</v>
      </c>
      <c r="L60" s="1">
        <f>L61</f>
        <v>82346542</v>
      </c>
      <c r="M60" s="15"/>
      <c r="N60" s="15"/>
    </row>
    <row r="61" spans="3:14" ht="15.75" customHeight="1">
      <c r="C61" s="21" t="s">
        <v>83</v>
      </c>
      <c r="D61" s="17"/>
      <c r="E61" s="1">
        <v>2327928</v>
      </c>
      <c r="F61" s="1">
        <v>2327642</v>
      </c>
      <c r="G61" s="1"/>
      <c r="H61" s="18"/>
      <c r="I61" s="21" t="s">
        <v>87</v>
      </c>
      <c r="J61" s="17"/>
      <c r="K61" s="1">
        <v>82346604</v>
      </c>
      <c r="L61" s="1">
        <v>82346542</v>
      </c>
      <c r="M61" s="15"/>
      <c r="N61" s="15"/>
    </row>
    <row r="62" spans="3:14" ht="15.75" customHeight="1">
      <c r="C62" s="21" t="s">
        <v>84</v>
      </c>
      <c r="D62" s="17"/>
      <c r="E62" s="1">
        <v>1066824</v>
      </c>
      <c r="F62" s="1">
        <v>1065525</v>
      </c>
      <c r="G62" s="1"/>
      <c r="H62" s="18"/>
      <c r="I62" s="19"/>
      <c r="J62" s="17"/>
      <c r="K62" s="15"/>
      <c r="L62" s="15"/>
      <c r="M62" s="15"/>
      <c r="N62" s="15"/>
    </row>
    <row r="63" spans="3:14" ht="15.75" customHeight="1">
      <c r="C63" s="21" t="s">
        <v>86</v>
      </c>
      <c r="D63" s="17"/>
      <c r="E63" s="1">
        <v>829444</v>
      </c>
      <c r="F63" s="1">
        <v>829005</v>
      </c>
      <c r="G63" s="1"/>
      <c r="H63" s="18"/>
      <c r="I63" s="16" t="s">
        <v>90</v>
      </c>
      <c r="J63" s="17"/>
      <c r="K63" s="1">
        <f>SUM(K64:K70)</f>
        <v>12734151</v>
      </c>
      <c r="L63" s="1">
        <f>SUM(L64:L70)</f>
        <v>12734150</v>
      </c>
      <c r="M63" s="15"/>
      <c r="N63" s="15"/>
    </row>
    <row r="64" spans="3:14" ht="15.75" customHeight="1">
      <c r="C64" s="21" t="s">
        <v>88</v>
      </c>
      <c r="D64" s="17"/>
      <c r="E64" s="1">
        <v>524657</v>
      </c>
      <c r="F64" s="1">
        <v>524650</v>
      </c>
      <c r="G64" s="1"/>
      <c r="H64" s="18"/>
      <c r="I64" s="21" t="s">
        <v>120</v>
      </c>
      <c r="J64" s="17"/>
      <c r="K64" s="1">
        <v>3651726</v>
      </c>
      <c r="L64" s="1">
        <v>3651726</v>
      </c>
      <c r="M64" s="15"/>
      <c r="N64" s="15"/>
    </row>
    <row r="65" spans="3:14" ht="15.75" customHeight="1">
      <c r="C65" s="21" t="s">
        <v>89</v>
      </c>
      <c r="D65" s="17"/>
      <c r="E65" s="1">
        <v>183598</v>
      </c>
      <c r="F65" s="1">
        <v>183400</v>
      </c>
      <c r="G65" s="1"/>
      <c r="H65" s="18"/>
      <c r="I65" s="21" t="s">
        <v>92</v>
      </c>
      <c r="J65" s="17"/>
      <c r="K65" s="1">
        <v>1528659</v>
      </c>
      <c r="L65" s="1">
        <v>1528659</v>
      </c>
      <c r="M65" s="15"/>
      <c r="N65" s="15"/>
    </row>
    <row r="66" spans="3:14" ht="15.75" customHeight="1">
      <c r="C66" s="21" t="s">
        <v>91</v>
      </c>
      <c r="D66" s="17"/>
      <c r="E66" s="1">
        <v>251110</v>
      </c>
      <c r="F66" s="1">
        <v>250996</v>
      </c>
      <c r="G66" s="1"/>
      <c r="H66" s="18"/>
      <c r="I66" s="21" t="s">
        <v>121</v>
      </c>
      <c r="J66" s="17"/>
      <c r="K66" s="1">
        <v>3338719</v>
      </c>
      <c r="L66" s="1">
        <v>3338719</v>
      </c>
      <c r="M66" s="15"/>
      <c r="N66" s="15"/>
    </row>
    <row r="67" spans="3:14" ht="15.75" customHeight="1">
      <c r="C67" s="19"/>
      <c r="D67" s="17"/>
      <c r="E67" s="15"/>
      <c r="F67" s="15"/>
      <c r="G67" s="15"/>
      <c r="H67" s="18"/>
      <c r="I67" s="21" t="s">
        <v>93</v>
      </c>
      <c r="J67" s="17"/>
      <c r="K67" s="1">
        <v>570662</v>
      </c>
      <c r="L67" s="1">
        <v>570661</v>
      </c>
      <c r="M67" s="15"/>
      <c r="N67" s="15"/>
    </row>
    <row r="68" spans="3:14" ht="15.75" customHeight="1">
      <c r="C68" s="16" t="s">
        <v>94</v>
      </c>
      <c r="D68" s="17"/>
      <c r="E68" s="1">
        <f>SUM(E69:E75)</f>
        <v>65284110</v>
      </c>
      <c r="F68" s="1">
        <f>SUM(F69:F75)</f>
        <v>65211279</v>
      </c>
      <c r="G68" s="1"/>
      <c r="H68" s="18"/>
      <c r="I68" s="21" t="s">
        <v>95</v>
      </c>
      <c r="J68" s="17"/>
      <c r="K68" s="1">
        <v>664500</v>
      </c>
      <c r="L68" s="1">
        <v>664500</v>
      </c>
      <c r="M68" s="15"/>
      <c r="N68" s="15"/>
    </row>
    <row r="69" spans="3:14" ht="15.75" customHeight="1">
      <c r="C69" s="21" t="s">
        <v>96</v>
      </c>
      <c r="D69" s="17"/>
      <c r="E69" s="1">
        <v>6183534</v>
      </c>
      <c r="F69" s="1">
        <v>6112840</v>
      </c>
      <c r="G69" s="1"/>
      <c r="H69" s="18"/>
      <c r="I69" s="21" t="s">
        <v>97</v>
      </c>
      <c r="J69" s="17"/>
      <c r="K69" s="1">
        <v>2975338</v>
      </c>
      <c r="L69" s="1">
        <v>2975338</v>
      </c>
      <c r="M69" s="15"/>
      <c r="N69" s="15"/>
    </row>
    <row r="70" spans="3:14" ht="15.75" customHeight="1">
      <c r="C70" s="21" t="s">
        <v>98</v>
      </c>
      <c r="D70" s="17"/>
      <c r="E70" s="1">
        <v>18381971</v>
      </c>
      <c r="F70" s="1">
        <v>18381962</v>
      </c>
      <c r="G70" s="1"/>
      <c r="H70" s="18"/>
      <c r="I70" s="21" t="s">
        <v>99</v>
      </c>
      <c r="J70" s="17"/>
      <c r="K70" s="1">
        <v>4547</v>
      </c>
      <c r="L70" s="1">
        <v>4547</v>
      </c>
      <c r="M70" s="15"/>
      <c r="N70" s="15"/>
    </row>
    <row r="71" spans="3:14" ht="15.75" customHeight="1">
      <c r="C71" s="21" t="s">
        <v>100</v>
      </c>
      <c r="D71" s="17"/>
      <c r="E71" s="1">
        <v>12863308</v>
      </c>
      <c r="F71" s="1">
        <v>12862776</v>
      </c>
      <c r="G71" s="1"/>
      <c r="H71" s="18"/>
      <c r="I71" s="22"/>
      <c r="J71" s="17"/>
      <c r="K71" s="22"/>
      <c r="L71" s="22"/>
      <c r="M71" s="15"/>
      <c r="N71" s="15"/>
    </row>
    <row r="72" spans="3:14" ht="15.75" customHeight="1">
      <c r="C72" s="21" t="s">
        <v>101</v>
      </c>
      <c r="D72" s="17"/>
      <c r="E72" s="1">
        <v>12479911</v>
      </c>
      <c r="F72" s="1">
        <v>12479463</v>
      </c>
      <c r="G72" s="1"/>
      <c r="H72" s="18"/>
      <c r="I72" s="16" t="s">
        <v>102</v>
      </c>
      <c r="J72" s="17"/>
      <c r="K72" s="1">
        <f>K73</f>
        <v>72850</v>
      </c>
      <c r="L72" s="1">
        <f>L73</f>
        <v>0</v>
      </c>
      <c r="M72" s="15"/>
      <c r="N72" s="15"/>
    </row>
    <row r="73" spans="2:14" ht="15.75" customHeight="1">
      <c r="B73" s="15"/>
      <c r="C73" s="23" t="s">
        <v>103</v>
      </c>
      <c r="D73" s="24"/>
      <c r="E73" s="25">
        <v>6776746</v>
      </c>
      <c r="F73" s="25">
        <v>6776007</v>
      </c>
      <c r="G73" s="25"/>
      <c r="H73" s="18"/>
      <c r="I73" s="21" t="s">
        <v>104</v>
      </c>
      <c r="J73" s="15"/>
      <c r="K73" s="26">
        <v>72850</v>
      </c>
      <c r="L73" s="15">
        <v>0</v>
      </c>
      <c r="M73" s="15"/>
      <c r="N73" s="15"/>
    </row>
    <row r="74" spans="1:14" ht="15.75" customHeight="1">
      <c r="A74" s="15"/>
      <c r="B74" s="15"/>
      <c r="C74" s="21" t="s">
        <v>5</v>
      </c>
      <c r="D74" s="17"/>
      <c r="E74" s="1">
        <v>8578925</v>
      </c>
      <c r="F74" s="1">
        <v>8578520</v>
      </c>
      <c r="G74" s="15"/>
      <c r="H74" s="27"/>
      <c r="I74" s="21"/>
      <c r="J74" s="15"/>
      <c r="K74" s="26"/>
      <c r="L74" s="15"/>
      <c r="M74" s="15"/>
      <c r="N74" s="15"/>
    </row>
    <row r="75" spans="1:14" ht="15.75" customHeight="1" thickBot="1">
      <c r="A75" s="7"/>
      <c r="B75" s="7"/>
      <c r="C75" s="28" t="s">
        <v>6</v>
      </c>
      <c r="D75" s="29"/>
      <c r="E75" s="30">
        <v>19715</v>
      </c>
      <c r="F75" s="30">
        <v>19711</v>
      </c>
      <c r="G75" s="31"/>
      <c r="H75" s="32"/>
      <c r="I75" s="28"/>
      <c r="J75" s="7"/>
      <c r="K75" s="33"/>
      <c r="L75" s="7"/>
      <c r="M75" s="15"/>
      <c r="N75" s="15"/>
    </row>
    <row r="76" spans="2:14" ht="15.75" customHeight="1">
      <c r="B76" s="3" t="s">
        <v>105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3:14" ht="14.2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3:14" ht="14.2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3:14" ht="14.2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1999-12-24T07:43:48Z</cp:lastPrinted>
  <dcterms:modified xsi:type="dcterms:W3CDTF">1999-12-24T07:43:51Z</dcterms:modified>
  <cp:category/>
  <cp:version/>
  <cp:contentType/>
  <cp:contentStatus/>
</cp:coreProperties>
</file>